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D:\Data Analysis Course\PROJECTS\New folder\"/>
    </mc:Choice>
  </mc:AlternateContent>
  <xr:revisionPtr revIDLastSave="0" documentId="13_ncr:1_{8619E3D4-CEA6-4B54-BDDD-83E76597A450}" xr6:coauthVersionLast="47" xr6:coauthVersionMax="47" xr10:uidLastSave="{00000000-0000-0000-0000-000000000000}"/>
  <bookViews>
    <workbookView xWindow="-110" yWindow="-110" windowWidth="19420" windowHeight="10300" activeTab="2" xr2:uid="{0EF1E92A-A444-4E89-B6AE-D468AD3727E3}"/>
  </bookViews>
  <sheets>
    <sheet name="Furniture_Sales" sheetId="2" r:id="rId1"/>
    <sheet name="Sheet1" sheetId="1" r:id="rId2"/>
    <sheet name="DASHBOARD" sheetId="3" r:id="rId3"/>
  </sheets>
  <definedNames>
    <definedName name="_xlchart.v5.0" hidden="1">Sheet1!$D$37</definedName>
    <definedName name="_xlchart.v5.1" hidden="1">Sheet1!$D$38:$D$85</definedName>
    <definedName name="_xlchart.v5.2" hidden="1">Sheet1!$E$37</definedName>
    <definedName name="_xlchart.v5.3" hidden="1">Sheet1!$E$38:$E$85</definedName>
    <definedName name="ExternalData_1" localSheetId="0" hidden="1">Furniture_Sales!$A$1:$V$2122</definedName>
    <definedName name="highestcategory">Sheet1!$H$53</definedName>
    <definedName name="Ordersbyduration">Sheet1!$H$29</definedName>
    <definedName name="Ordersbyshipping">Sheet1!$H$43</definedName>
    <definedName name="Profit">Sheet1!$K$8</definedName>
    <definedName name="Profityoy">Sheet1!$O$8</definedName>
    <definedName name="Quantity">Sheet1!$K$7</definedName>
    <definedName name="Quantityyoy">Sheet1!$O$7</definedName>
    <definedName name="Sales">Sheet1!$K$6</definedName>
    <definedName name="Salestrend">Sheet1!$B$18</definedName>
    <definedName name="Salesyoy">Sheet1!$O$6</definedName>
    <definedName name="Slicer_Region">#N/A</definedName>
    <definedName name="Slicer_Segment">#N/A</definedName>
    <definedName name="Topsellingcity">Sheet1!$H$18</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8" i="1" l="1"/>
  <c r="D38" i="1" l="1" a="1"/>
  <c r="D38" i="1" s="1"/>
  <c r="J55" i="1" a="1"/>
  <c r="J55" i="1" s="1"/>
  <c r="H53" i="1"/>
  <c r="H43" i="1"/>
  <c r="H29" i="1"/>
  <c r="J20" i="1" a="1"/>
  <c r="J20" i="1" s="1"/>
  <c r="B18" i="1"/>
  <c r="L54" i="1" l="1"/>
  <c r="L19" i="1"/>
  <c r="L24" i="1" l="1"/>
  <c r="L21" i="1"/>
  <c r="L20" i="1"/>
  <c r="L23" i="1"/>
  <c r="L22" i="1"/>
  <c r="L56" i="1"/>
  <c r="L57" i="1"/>
  <c r="L58" i="1"/>
  <c r="L55" i="1"/>
  <c r="K6" i="1"/>
  <c r="K7" i="1"/>
  <c r="M8" i="1"/>
  <c r="M7" i="1"/>
  <c r="M6" i="1"/>
  <c r="L8" i="1"/>
  <c r="L7" i="1"/>
  <c r="L6" i="1"/>
  <c r="K8" i="1"/>
  <c r="N7" i="1" l="1"/>
  <c r="O7" i="1" s="1"/>
  <c r="N8" i="1"/>
  <c r="O8" i="1" s="1"/>
  <c r="N6" i="1"/>
  <c r="O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E241FE-E8B3-48F5-87F8-90D495E3B888}"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<sst xmlns="http://schemas.openxmlformats.org/spreadsheetml/2006/main" count="31960" uniqueCount="4436">
  <si>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</si>
  <si>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</si>
  <si>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</si>
  <si>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</si>
  <si>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</si>
  <si>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</si>
  <si>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</si>
  <si>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</si>
  <si>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</si>
  <si>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</si>
  <si>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</si>
  <si>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</si>
  <si>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</si>
  <si>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</si>
  <si>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</si>
  <si>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</si>
  <si>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</si>
  <si>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Discount</t>
  </si>
  <si>
    <t>Profit</t>
  </si>
  <si>
    <t>Custom</t>
  </si>
  <si>
    <t>Suffix</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</si>
  <si>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</si>
  <si>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</si>
  <si>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</si>
  <si>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</si>
  <si>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</si>
  <si>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</si>
  <si>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</si>
  <si>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</si>
  <si>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</si>
  <si>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</si>
  <si>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</si>
  <si>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</si>
  <si>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</si>
  <si>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</si>
  <si>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</si>
  <si>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</si>
  <si>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</si>
  <si>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</si>
  <si>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</si>
  <si>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</si>
  <si>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</si>
  <si>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</si>
  <si>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</si>
  <si>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</si>
  <si>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</si>
  <si>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</si>
  <si>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</si>
  <si>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</si>
  <si>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</si>
  <si>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</si>
  <si>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</si>
  <si>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</si>
  <si>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</si>
  <si>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</si>
  <si>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</si>
  <si>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</si>
  <si>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</si>
  <si>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</si>
  <si>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</si>
  <si>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</si>
  <si>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</si>
  <si>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</si>
  <si>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</si>
  <si>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</si>
  <si>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</si>
  <si>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</si>
  <si>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</si>
  <si>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</si>
  <si>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</si>
  <si>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</si>
  <si>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</si>
  <si>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</si>
  <si>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</si>
  <si>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</si>
  <si>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</si>
  <si>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</si>
  <si>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</si>
  <si>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</si>
  <si>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</si>
  <si>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</si>
  <si>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</si>
  <si>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</si>
  <si>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</si>
  <si>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</si>
  <si>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</si>
  <si>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</si>
  <si>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</si>
  <si>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</si>
  <si>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</si>
  <si>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</si>
  <si>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</si>
  <si>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</si>
  <si>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</si>
  <si>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</si>
  <si>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</si>
  <si>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</si>
  <si>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</si>
  <si>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</si>
  <si>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</si>
  <si>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</si>
  <si>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</si>
  <si>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</si>
  <si>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</si>
  <si>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</si>
  <si>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</si>
  <si>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</si>
  <si>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</si>
  <si>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</si>
  <si>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</si>
  <si>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</si>
  <si>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</si>
  <si>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</si>
  <si>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</si>
  <si>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</si>
  <si>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</si>
  <si>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</si>
  <si>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</si>
  <si>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</si>
  <si>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</si>
  <si>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</si>
  <si>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</si>
  <si>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</si>
  <si>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</si>
  <si>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</si>
  <si>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</si>
  <si>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</si>
  <si>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</si>
  <si>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</si>
  <si>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</si>
  <si>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</si>
  <si>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</si>
  <si>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</si>
  <si>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</si>
  <si>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</si>
  <si>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</si>
  <si>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</si>
  <si>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</si>
  <si>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</si>
  <si>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</si>
  <si>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</si>
  <si>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</si>
  <si>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</si>
  <si>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</si>
  <si>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</si>
  <si>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</si>
  <si>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</si>
  <si>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</si>
  <si>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</si>
  <si>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</si>
  <si>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</si>
  <si>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</si>
  <si>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</si>
  <si>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</si>
  <si>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</si>
  <si>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</si>
  <si>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</si>
  <si>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</si>
  <si>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</si>
  <si>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</si>
  <si>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</si>
  <si>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</si>
  <si>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</si>
  <si>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</si>
  <si>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</si>
  <si>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</si>
  <si>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</si>
  <si>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</si>
  <si>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</si>
  <si>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</si>
  <si>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</si>
  <si>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</si>
  <si>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</si>
  <si>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</si>
  <si>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</si>
  <si>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</si>
  <si>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</si>
  <si>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</si>
  <si>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</si>
  <si>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</si>
  <si>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</si>
  <si>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</si>
  <si>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</si>
  <si>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</si>
  <si>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</si>
  <si>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</si>
  <si>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</si>
  <si>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</si>
  <si>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</si>
  <si>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</si>
  <si>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</si>
  <si>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</si>
  <si>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</si>
  <si>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</si>
  <si>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</si>
  <si>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</si>
  <si>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</si>
  <si>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</si>
  <si>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</si>
  <si>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</si>
  <si>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</si>
  <si>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</si>
  <si>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</si>
  <si>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</si>
  <si>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</si>
  <si>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</si>
  <si>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</si>
  <si>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</si>
  <si>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</si>
  <si>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</si>
  <si>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</si>
  <si>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</si>
  <si>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</si>
  <si>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</si>
  <si>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</si>
  <si>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</si>
  <si>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</si>
  <si>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</si>
  <si>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</si>
  <si>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</si>
  <si>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</si>
  <si>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</si>
  <si>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</si>
  <si>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</si>
  <si>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</si>
  <si>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</si>
  <si>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</si>
  <si>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</si>
  <si>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</si>
  <si>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</si>
  <si>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</si>
  <si>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</si>
  <si>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</si>
  <si>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</si>
  <si>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</si>
  <si>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</si>
  <si>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</si>
  <si>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</si>
  <si>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</si>
  <si>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</si>
  <si>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</si>
  <si>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</si>
  <si>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</si>
  <si>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</si>
  <si>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</si>
  <si>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</si>
  <si>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</si>
  <si>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</si>
  <si>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</si>
  <si>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</si>
  <si>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</si>
  <si>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</si>
  <si>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</si>
  <si>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</si>
  <si>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</si>
  <si>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</si>
  <si>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</si>
  <si>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</si>
  <si>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</si>
  <si>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</si>
  <si>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</si>
  <si>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</si>
  <si>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</si>
  <si>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</si>
  <si>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</si>
  <si>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</si>
  <si>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</si>
  <si>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</si>
  <si>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</si>
  <si>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</si>
  <si>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</si>
  <si>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</si>
  <si>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</si>
  <si>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</si>
  <si>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</si>
  <si>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</si>
  <si>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</si>
  <si>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</si>
  <si>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</si>
  <si>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</si>
  <si>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</si>
  <si>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</si>
  <si>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</si>
  <si>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</si>
  <si>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</si>
  <si>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</si>
  <si>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</si>
  <si>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</si>
  <si>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</si>
  <si>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</si>
  <si>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</si>
  <si>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</si>
  <si>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</si>
  <si>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</si>
  <si>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</si>
  <si>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</si>
  <si>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</si>
  <si>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</si>
  <si>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</si>
  <si>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</si>
  <si>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</si>
  <si>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</si>
  <si>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</si>
  <si>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</si>
  <si>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</si>
  <si>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</si>
  <si>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</si>
  <si>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</si>
  <si>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</si>
  <si>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</si>
  <si>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</si>
  <si>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</si>
  <si>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</si>
  <si>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</si>
  <si>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</si>
  <si>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</si>
  <si>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</si>
  <si>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</si>
  <si>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</si>
  <si>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</si>
  <si>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</si>
  <si>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</si>
  <si>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</si>
  <si>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</si>
  <si>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</si>
  <si>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</si>
  <si>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</si>
  <si>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</si>
  <si>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</si>
  <si>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</si>
  <si>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</si>
  <si>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</si>
  <si>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</si>
  <si>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</si>
  <si>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</si>
  <si>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</si>
  <si>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</si>
  <si>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</si>
  <si>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</si>
  <si>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</si>
  <si>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</si>
  <si>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</si>
  <si>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</si>
  <si>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</si>
  <si>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</si>
  <si>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</si>
  <si>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</si>
  <si>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</si>
  <si>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</si>
  <si>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</si>
  <si>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</si>
  <si>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</si>
  <si>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</si>
  <si>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</si>
  <si>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</si>
  <si>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</si>
  <si>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</si>
  <si>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</si>
  <si>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</si>
  <si>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</si>
  <si>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</si>
  <si>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</si>
  <si>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</si>
  <si>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</si>
  <si>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</si>
  <si>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</si>
  <si>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</si>
  <si>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</si>
  <si>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</si>
  <si>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</si>
  <si>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</si>
  <si>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</si>
  <si>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</si>
  <si>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</si>
  <si>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</si>
  <si>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</si>
  <si>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</si>
  <si>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</si>
  <si>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</si>
  <si>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</si>
  <si>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</si>
  <si>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</si>
  <si>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</si>
  <si>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</si>
  <si>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</si>
  <si>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</si>
  <si>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</si>
  <si>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</si>
  <si>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</si>
  <si>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</si>
  <si>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</si>
  <si>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</si>
  <si>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</si>
  <si>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</si>
  <si>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</si>
  <si>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</si>
  <si>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</si>
  <si>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</si>
  <si>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</si>
  <si>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</si>
  <si>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</si>
  <si>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</si>
  <si>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</si>
  <si>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</si>
  <si>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</si>
  <si>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</si>
  <si>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</si>
  <si>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</si>
  <si>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</si>
  <si>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</si>
  <si>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</si>
  <si>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</si>
  <si>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</si>
  <si>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</si>
  <si>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</si>
  <si>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</si>
  <si>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</si>
  <si>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</si>
  <si>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</si>
  <si>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</si>
  <si>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</si>
  <si>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</si>
  <si>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</si>
  <si>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</si>
  <si>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</si>
  <si>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</si>
  <si>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</si>
  <si>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</si>
  <si>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</si>
  <si>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</si>
  <si>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</si>
  <si>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</si>
  <si>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</si>
  <si>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</si>
  <si>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</si>
  <si>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</si>
  <si>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</si>
  <si>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</si>
  <si>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</si>
  <si>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</si>
  <si>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</si>
  <si>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</si>
  <si>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</si>
  <si>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</si>
  <si>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</si>
  <si>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</si>
  <si>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</si>
  <si>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</si>
  <si>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</si>
  <si>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</si>
  <si>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</si>
  <si>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</si>
  <si>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</si>
  <si>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</si>
  <si>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</si>
  <si>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</si>
  <si>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</si>
  <si>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</si>
  <si>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</si>
  <si>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</si>
  <si>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</si>
  <si>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</si>
  <si>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</si>
  <si>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</si>
  <si>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</si>
  <si>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</si>
  <si>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</si>
  <si>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</si>
  <si>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</si>
  <si>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</si>
  <si>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</si>
  <si>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</si>
  <si>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</si>
  <si>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</si>
  <si>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</si>
  <si>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</si>
  <si>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</si>
  <si>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</si>
  <si>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</si>
  <si>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</si>
  <si>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</si>
  <si>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</si>
  <si>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</si>
  <si>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</si>
  <si>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</si>
  <si>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</si>
  <si>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</si>
  <si>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</si>
  <si>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</si>
  <si>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</si>
  <si>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</si>
  <si>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</si>
  <si>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</si>
  <si>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</si>
  <si>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</si>
  <si>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</si>
  <si>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</si>
  <si>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</si>
  <si>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</si>
  <si>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</si>
  <si>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</si>
  <si>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</si>
  <si>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</si>
  <si>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</si>
  <si>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</si>
  <si>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</si>
  <si>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</si>
  <si>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</si>
  <si>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</si>
  <si>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</si>
  <si>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</si>
  <si>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</si>
  <si>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</si>
  <si>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</si>
  <si>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</si>
  <si>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</si>
  <si>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</si>
  <si>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</si>
  <si>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</si>
  <si>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</si>
  <si>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</si>
  <si>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</si>
  <si>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</si>
  <si>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</si>
  <si>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</si>
  <si>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</si>
  <si>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</si>
  <si>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</si>
  <si>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</si>
  <si>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</si>
  <si>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</si>
  <si>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</si>
  <si>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</si>
  <si>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</si>
  <si>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</si>
  <si>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</si>
  <si>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</si>
  <si>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</si>
  <si>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</si>
  <si>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</si>
  <si>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</si>
  <si>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</si>
  <si>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</si>
  <si>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</si>
  <si>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</si>
  <si>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</si>
  <si>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</si>
  <si>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</si>
  <si>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</si>
  <si>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</si>
  <si>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</si>
  <si>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</si>
  <si>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</si>
  <si>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</si>
  <si>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</si>
  <si>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</si>
  <si>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</si>
  <si>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</si>
  <si>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</si>
  <si>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</si>
  <si>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</si>
  <si>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</si>
  <si>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</si>
  <si>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</si>
  <si>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</si>
  <si>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</si>
  <si>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</si>
  <si>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</si>
  <si>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</si>
  <si>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</si>
  <si>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</si>
  <si>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</si>
  <si>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</si>
  <si>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</si>
  <si>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</si>
  <si>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</si>
  <si>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</si>
  <si>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</si>
  <si>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</si>
  <si>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</si>
  <si>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</si>
  <si>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</si>
  <si>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</si>
  <si>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</si>
  <si>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</si>
  <si>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</si>
  <si>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</si>
  <si>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</si>
  <si>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</si>
  <si>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</si>
  <si>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</si>
  <si>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</si>
  <si>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</si>
  <si>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</si>
  <si>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</si>
  <si>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</si>
  <si>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</si>
  <si>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</si>
  <si>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</si>
  <si>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</si>
  <si>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</si>
  <si>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</si>
  <si>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</si>
  <si>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</si>
  <si>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</si>
  <si>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</si>
  <si>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</si>
  <si>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</si>
  <si>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</si>
  <si>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</si>
  <si>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</si>
  <si>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</si>
  <si>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</si>
  <si>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</si>
  <si>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</si>
  <si>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</si>
  <si>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</si>
  <si>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</si>
  <si>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</si>
  <si>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</si>
  <si>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</si>
  <si>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</si>
  <si>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</si>
  <si>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</si>
  <si>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</si>
  <si>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</si>
  <si>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</si>
  <si>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</si>
  <si>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</si>
  <si>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</si>
  <si>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</si>
  <si>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</si>
  <si>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</si>
  <si>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</si>
  <si>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</si>
  <si>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</si>
  <si>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</si>
  <si>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</si>
  <si>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</si>
  <si>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</si>
  <si>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</si>
  <si>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</si>
  <si>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</si>
  <si>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</si>
  <si>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</si>
  <si>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</si>
  <si>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</si>
  <si>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</si>
  <si>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</si>
  <si>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</si>
  <si>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</si>
  <si>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</si>
  <si>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</si>
  <si>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</si>
  <si>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</si>
  <si>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</si>
  <si>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</si>
  <si>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</si>
  <si>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</si>
  <si>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</si>
  <si>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</si>
  <si>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</si>
  <si>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</si>
  <si>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</si>
  <si>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</si>
  <si>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</si>
  <si>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</si>
  <si>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</si>
  <si>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</si>
  <si>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</si>
  <si>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</si>
  <si>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</si>
  <si>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</si>
  <si>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</si>
  <si>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</si>
  <si>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</si>
  <si>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</si>
  <si>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</si>
  <si>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</si>
  <si>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</si>
  <si>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</si>
  <si>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</si>
  <si>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</si>
  <si>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</si>
  <si>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</si>
  <si>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</si>
  <si>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</si>
  <si>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</si>
  <si>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</si>
  <si>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</si>
  <si>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</si>
  <si>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</si>
  <si>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</si>
  <si>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</si>
  <si>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</si>
  <si>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</si>
  <si>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</si>
  <si>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</si>
  <si>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</si>
  <si>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</si>
  <si>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</si>
  <si>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</si>
  <si>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</si>
  <si>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</si>
  <si>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</si>
  <si>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</si>
  <si>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</si>
  <si>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</si>
  <si>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</si>
  <si>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</si>
  <si>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</si>
  <si>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</si>
  <si>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</si>
  <si>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</si>
  <si>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</si>
  <si>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</si>
  <si>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</si>
  <si>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</si>
  <si>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</si>
  <si>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</si>
  <si>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</si>
  <si>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</si>
  <si>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</si>
  <si>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</si>
  <si>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</si>
  <si>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</si>
  <si>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</si>
  <si>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</si>
  <si>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</si>
  <si>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</si>
  <si>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</si>
  <si>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</si>
  <si>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</si>
  <si>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</si>
  <si>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</si>
  <si>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</si>
  <si>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</si>
  <si>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</si>
  <si>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</si>
  <si>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</si>
  <si>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</si>
  <si>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</si>
  <si>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</si>
  <si>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</si>
  <si>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</si>
  <si>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</si>
  <si>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</si>
  <si>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</si>
  <si>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</si>
  <si>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</si>
  <si>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</si>
  <si>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</si>
  <si>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</si>
  <si>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</si>
  <si>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</si>
  <si>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</si>
  <si>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</si>
  <si>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</si>
  <si>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</si>
  <si>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</si>
  <si>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</si>
  <si>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</si>
  <si>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</si>
  <si>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</si>
  <si>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</si>
  <si>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</si>
  <si>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</si>
  <si>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</si>
  <si>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</si>
  <si>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</si>
  <si>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</si>
  <si>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</si>
  <si>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</si>
  <si>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</si>
  <si>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</si>
  <si>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</si>
  <si>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</si>
  <si>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</si>
  <si>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</si>
  <si>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</si>
  <si>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</si>
  <si>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</si>
  <si>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</si>
  <si>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</si>
  <si>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</si>
  <si>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</si>
  <si>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</si>
  <si>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</si>
  <si>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</si>
  <si>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</si>
  <si>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</si>
  <si>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</si>
  <si>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</si>
  <si>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</si>
  <si>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</si>
  <si>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</si>
  <si>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</si>
  <si>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</si>
  <si>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</si>
  <si>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</si>
  <si>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</si>
  <si>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</si>
  <si>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</si>
  <si>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</si>
  <si>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</si>
  <si>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</si>
  <si>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</si>
  <si>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</si>
  <si>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</si>
  <si>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</si>
  <si>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</si>
  <si>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</si>
  <si>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</si>
  <si>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</si>
  <si>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</si>
  <si>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</si>
  <si>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</si>
  <si>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</si>
  <si>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</si>
  <si>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</si>
  <si>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</si>
  <si>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</si>
  <si>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</si>
  <si>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</si>
  <si>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</si>
  <si>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</si>
  <si>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</si>
  <si>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</si>
  <si>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</si>
  <si>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</si>
  <si>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</si>
  <si>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</si>
  <si>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</si>
  <si>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</si>
  <si>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</si>
  <si>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</si>
  <si>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</si>
  <si>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</si>
  <si>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</si>
  <si>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</si>
  <si>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</si>
  <si>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</si>
  <si>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</si>
  <si>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</si>
  <si>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</si>
  <si>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</si>
  <si>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</si>
  <si>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</si>
  <si>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</si>
  <si>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</si>
  <si>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</si>
  <si>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</si>
  <si>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</si>
  <si>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</si>
  <si>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</si>
  <si>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</si>
  <si>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</si>
  <si>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</si>
  <si>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</si>
  <si>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</si>
  <si>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</si>
  <si>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</si>
  <si>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</si>
  <si>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</si>
  <si>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</si>
  <si>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</si>
  <si>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</si>
  <si>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</si>
  <si>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</si>
  <si>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</si>
  <si>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</si>
  <si>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</si>
  <si>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</si>
  <si>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</si>
  <si>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</si>
  <si>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</si>
  <si>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</si>
  <si>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</si>
  <si>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</si>
  <si>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</si>
  <si>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</si>
  <si>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</si>
  <si>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</si>
  <si>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</si>
  <si>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</si>
  <si>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</si>
  <si>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</si>
  <si>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</si>
  <si>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</si>
  <si>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</si>
  <si>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</si>
  <si>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</si>
  <si>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</si>
  <si>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</si>
  <si>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</si>
  <si>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</si>
  <si>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</si>
  <si>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</si>
  <si>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</si>
  <si>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</si>
  <si>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</si>
  <si>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</si>
  <si>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</si>
  <si>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</si>
  <si>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</si>
  <si>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</si>
  <si>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</si>
  <si>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</si>
  <si>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</si>
  <si>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</si>
  <si>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</si>
  <si>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</si>
  <si>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</si>
  <si>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</si>
  <si>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</si>
  <si>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</si>
  <si>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</si>
  <si>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</si>
  <si>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</si>
  <si>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</si>
  <si>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</si>
  <si>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</si>
  <si>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</si>
  <si>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</si>
  <si>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</si>
  <si>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</si>
  <si>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</si>
  <si>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</si>
  <si>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</si>
  <si>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</si>
  <si>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</si>
  <si>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</si>
  <si>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</si>
  <si>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</si>
  <si>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</si>
  <si>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</si>
  <si>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</si>
  <si>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</si>
  <si>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</si>
  <si>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</si>
  <si>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</si>
  <si>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</si>
  <si>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</si>
  <si>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</si>
  <si>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</si>
  <si>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</si>
  <si>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</si>
  <si>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</si>
  <si>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</si>
  <si>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</si>
  <si>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</si>
  <si>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</si>
  <si>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</si>
  <si>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</si>
  <si>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</si>
  <si>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</si>
  <si>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</si>
  <si>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</si>
  <si>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</si>
  <si>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</si>
  <si>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</si>
  <si>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</si>
  <si>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</si>
  <si>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</si>
  <si>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</si>
  <si>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</si>
  <si>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</si>
  <si>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</si>
  <si>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</si>
  <si>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</si>
  <si>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</si>
  <si>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</si>
  <si>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</si>
  <si>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</si>
  <si>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</si>
  <si>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</si>
  <si>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</si>
  <si>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</si>
  <si>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</si>
  <si>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</si>
  <si>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</si>
  <si>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</si>
  <si>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</si>
  <si>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</si>
  <si>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</si>
  <si>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</si>
  <si>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</si>
  <si>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</si>
  <si>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</si>
  <si>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</si>
  <si>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</si>
  <si>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</si>
  <si>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</si>
  <si>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</si>
  <si>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</si>
  <si>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</si>
  <si>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</si>
  <si>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</si>
  <si>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</si>
  <si>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</si>
  <si>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</si>
  <si>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</si>
  <si>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</si>
  <si>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</si>
  <si>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</si>
  <si>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</si>
  <si>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</si>
  <si>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</si>
  <si>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</si>
  <si>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</si>
  <si>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</si>
  <si>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</si>
  <si>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</si>
  <si>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</si>
  <si>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</si>
  <si>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</si>
  <si>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</si>
  <si>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</si>
  <si>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</si>
  <si>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</si>
  <si>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</si>
  <si>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</si>
  <si>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</si>
  <si>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</si>
  <si>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</si>
  <si>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</si>
  <si>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</si>
  <si>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</si>
  <si>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</si>
  <si>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</si>
  <si>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</si>
  <si>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</si>
  <si>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</si>
  <si>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</si>
  <si>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</si>
  <si>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</si>
  <si>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</si>
  <si>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</si>
  <si>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</si>
  <si>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</si>
  <si>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</si>
  <si>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</si>
  <si>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</si>
  <si>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</si>
  <si>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</si>
  <si>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</si>
  <si>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</si>
  <si>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</si>
  <si>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</si>
  <si>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</si>
  <si>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</si>
  <si>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</si>
  <si>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</si>
  <si>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</si>
  <si>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</si>
  <si>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</si>
  <si>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</si>
  <si>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</si>
  <si>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</si>
  <si>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</si>
  <si>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</si>
  <si>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</si>
  <si>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</si>
  <si>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</si>
  <si>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</si>
  <si>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</si>
  <si>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</si>
  <si>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</si>
  <si>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</si>
  <si>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</si>
  <si>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</si>
  <si>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</si>
  <si>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</si>
  <si>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</si>
  <si>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</si>
  <si>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</si>
  <si>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</si>
  <si>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</si>
  <si>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</si>
  <si>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</si>
  <si>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</si>
  <si>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</si>
  <si>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</si>
  <si>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</si>
  <si>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</si>
  <si>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</si>
  <si>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</si>
  <si>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</si>
  <si>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</si>
  <si>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</si>
  <si>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</si>
  <si>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</si>
  <si>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</si>
  <si>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</si>
  <si>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</si>
  <si>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</si>
  <si>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</si>
  <si>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</si>
  <si>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</si>
  <si>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</si>
  <si>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</si>
  <si>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</si>
  <si>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</si>
  <si>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</si>
  <si>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</si>
  <si>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</si>
  <si>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</si>
  <si>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</si>
  <si>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</si>
  <si>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</si>
  <si>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</si>
  <si>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</si>
  <si>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</si>
  <si>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</si>
  <si>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</si>
  <si>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</si>
  <si>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</si>
  <si>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</si>
  <si>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</si>
  <si>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</si>
  <si>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</si>
  <si>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</si>
  <si>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</si>
  <si>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</si>
  <si>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</si>
  <si>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</si>
  <si>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</si>
  <si>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</si>
  <si>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</si>
  <si>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</si>
  <si>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</si>
  <si>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</si>
  <si>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</si>
  <si>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</si>
  <si>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</si>
  <si>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</si>
  <si>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</si>
  <si>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</si>
  <si>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</si>
  <si>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</si>
  <si>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</si>
  <si>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</si>
  <si>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</si>
  <si>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</si>
  <si>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</si>
  <si>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</si>
  <si>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</si>
  <si>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</si>
  <si>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</si>
  <si>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</si>
  <si>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</si>
  <si>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</si>
  <si>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</si>
  <si>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</si>
  <si>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</si>
  <si>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</si>
  <si>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</si>
  <si>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</si>
  <si>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</si>
  <si>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</si>
  <si>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</si>
  <si>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</si>
  <si>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</si>
  <si>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</si>
  <si>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</si>
  <si>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</si>
  <si>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</si>
  <si>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</si>
  <si>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</si>
  <si>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</si>
  <si>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</si>
  <si>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</si>
  <si>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</si>
  <si>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</si>
  <si>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</si>
  <si>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</si>
  <si>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</si>
  <si>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</si>
  <si>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</si>
  <si>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</si>
  <si>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</si>
  <si>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</si>
  <si>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</si>
  <si>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</si>
  <si>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</si>
  <si>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</si>
  <si>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</si>
  <si>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</si>
  <si>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</si>
  <si>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</si>
  <si>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</si>
  <si>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</si>
  <si>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</si>
  <si>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</si>
  <si>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</si>
  <si>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</si>
  <si>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</si>
  <si>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</si>
  <si>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</si>
  <si>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</si>
  <si>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</si>
  <si>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</si>
  <si>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</si>
  <si>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</si>
  <si>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</si>
  <si>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</si>
  <si>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</si>
  <si>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</si>
  <si>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</si>
  <si>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</si>
  <si>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</si>
  <si>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</si>
  <si>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</si>
  <si>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</si>
  <si>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</si>
  <si>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</si>
  <si>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</si>
  <si>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</si>
  <si>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</si>
  <si>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</si>
  <si>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</si>
  <si>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</si>
  <si>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</si>
  <si>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</si>
  <si>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</si>
  <si>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</si>
  <si>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</si>
  <si>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</si>
  <si>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</si>
  <si>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</si>
  <si>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</si>
  <si>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</si>
  <si>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</si>
  <si>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</si>
  <si>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</si>
  <si>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</si>
  <si>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</si>
  <si>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</si>
  <si>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</si>
  <si>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</si>
  <si>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</si>
  <si>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</si>
  <si>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</si>
  <si>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</si>
  <si>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</si>
  <si>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</si>
  <si>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</si>
  <si>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</si>
  <si>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</si>
  <si>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</si>
  <si>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</si>
  <si>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</si>
  <si>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</si>
  <si>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</si>
  <si>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</si>
  <si>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</si>
  <si>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</si>
  <si>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</si>
  <si>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</si>
  <si>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</si>
  <si>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</si>
  <si>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</si>
  <si>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</si>
  <si>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</si>
  <si>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</si>
  <si>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</si>
  <si>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</si>
  <si>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</si>
  <si>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</si>
  <si>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</si>
  <si>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</si>
  <si>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</si>
  <si>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</si>
  <si>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</si>
  <si>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</si>
  <si>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</si>
  <si>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</si>
  <si>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</si>
  <si>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</si>
  <si>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</si>
  <si>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</si>
  <si>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</si>
  <si>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</si>
  <si>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</si>
  <si>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</si>
  <si>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</si>
  <si>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</si>
  <si>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</si>
  <si>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</si>
  <si>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</si>
  <si>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</si>
  <si>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</si>
  <si>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</si>
  <si>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</si>
  <si>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</si>
  <si>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</si>
  <si>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</si>
  <si>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</si>
  <si>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</si>
  <si>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</si>
  <si>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</si>
  <si>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</si>
  <si>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</si>
  <si>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</si>
  <si>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</si>
  <si>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</si>
  <si>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</si>
  <si>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</si>
  <si>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</si>
  <si>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</si>
  <si>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</si>
  <si>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</si>
  <si>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</si>
  <si>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</si>
  <si>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</si>
  <si>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</si>
  <si>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</si>
  <si>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</si>
  <si>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</si>
  <si>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</si>
  <si>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</si>
  <si>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</si>
  <si>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</si>
  <si>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</si>
  <si>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</si>
  <si>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</si>
  <si>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</si>
  <si>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</si>
  <si>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</si>
  <si>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</si>
  <si>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</si>
  <si>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</si>
  <si>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</si>
  <si>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</si>
  <si>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</si>
  <si>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</si>
  <si>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</si>
  <si>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</si>
  <si>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</si>
  <si>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</si>
  <si>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</si>
  <si>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</si>
  <si>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</si>
  <si>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</si>
  <si>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</si>
  <si>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</si>
  <si>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</si>
  <si>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</si>
  <si>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</si>
  <si>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</si>
  <si>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</si>
  <si>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</si>
  <si>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</si>
  <si>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</si>
  <si>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</si>
  <si>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</si>
  <si>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</si>
  <si>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</si>
  <si>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</si>
  <si>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</si>
  <si>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</si>
  <si>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</si>
  <si>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</si>
  <si>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</si>
  <si>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</si>
  <si>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</si>
  <si>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</si>
  <si>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</si>
  <si>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</si>
  <si>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</si>
  <si>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</si>
  <si>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</si>
  <si>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</si>
  <si>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</si>
  <si>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</si>
  <si>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</si>
  <si>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</si>
  <si>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</si>
  <si>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</si>
  <si>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</si>
  <si>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</si>
  <si>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</si>
  <si>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</si>
  <si>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</si>
  <si>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</si>
  <si>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</si>
  <si>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</si>
  <si>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</si>
  <si>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</si>
  <si>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</si>
  <si>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</si>
  <si>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</si>
  <si>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</si>
  <si>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</si>
  <si>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</si>
  <si>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</si>
  <si>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</si>
  <si>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</si>
  <si>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</si>
  <si>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</si>
  <si>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</si>
  <si>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</si>
  <si>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</si>
  <si>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</si>
  <si>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</si>
  <si>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</si>
  <si>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</si>
  <si>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</si>
  <si>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</si>
  <si>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</si>
  <si>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</si>
  <si>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</si>
  <si>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</si>
  <si>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</si>
  <si>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</si>
  <si>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</si>
  <si>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</si>
  <si>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</si>
  <si>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</si>
  <si>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</si>
  <si>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</si>
  <si>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</si>
  <si>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</si>
  <si>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</si>
  <si>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</si>
  <si>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</si>
  <si>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</si>
  <si>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</si>
  <si>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</si>
  <si>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</si>
  <si>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</si>
  <si>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</si>
  <si>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</si>
  <si>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</si>
  <si>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</si>
  <si>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</si>
  <si>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</si>
  <si>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</si>
  <si>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</si>
  <si>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</si>
  <si>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</si>
  <si>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</si>
  <si>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</si>
  <si>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</si>
  <si>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</si>
  <si>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</si>
  <si>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</si>
  <si>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</si>
  <si>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</si>
  <si>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</si>
  <si>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</si>
  <si>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</si>
  <si>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</si>
  <si>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</si>
  <si>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</si>
  <si>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</si>
  <si>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</si>
  <si>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</si>
  <si>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</si>
  <si>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</si>
  <si>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</si>
  <si>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</si>
  <si>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</si>
  <si>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</si>
  <si>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</si>
  <si>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</si>
  <si>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</si>
  <si>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</si>
  <si>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</si>
  <si>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</si>
  <si>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</si>
  <si>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</si>
  <si>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</si>
  <si>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</si>
  <si>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</si>
  <si>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</si>
  <si>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</si>
  <si>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</si>
  <si>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</si>
  <si>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</si>
  <si>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</si>
  <si>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</si>
  <si>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</si>
  <si>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</si>
  <si>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</si>
  <si>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</si>
  <si>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</si>
  <si>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</si>
  <si>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</si>
  <si>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</si>
  <si>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</si>
  <si>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</si>
  <si>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</si>
  <si>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</si>
  <si>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</si>
  <si>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</si>
  <si>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</si>
  <si>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</si>
  <si>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</si>
  <si>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</si>
  <si>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</si>
  <si>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</si>
  <si>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</si>
  <si>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</si>
  <si>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</si>
  <si>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</si>
  <si>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</si>
  <si>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</si>
  <si>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</si>
  <si>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</si>
  <si>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</si>
  <si>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</si>
  <si>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</si>
  <si>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</si>
  <si>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</si>
  <si>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</si>
  <si>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</si>
  <si>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</si>
  <si>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</si>
  <si>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</si>
  <si>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</si>
  <si>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</si>
  <si>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</si>
  <si>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</si>
  <si>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</si>
  <si>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</si>
  <si>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</si>
  <si>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</si>
  <si>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</si>
  <si>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</si>
  <si>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</si>
  <si>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</si>
  <si>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</si>
  <si>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</si>
  <si>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</si>
  <si>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</si>
  <si>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</si>
  <si>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</si>
  <si>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</si>
  <si>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</si>
  <si>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</si>
  <si>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</si>
  <si>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</si>
  <si>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</si>
  <si>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</si>
  <si>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</si>
  <si>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</si>
  <si>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</si>
  <si>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</si>
  <si>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</si>
  <si>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</si>
  <si>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</si>
  <si>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</si>
  <si>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</si>
  <si>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</si>
  <si>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</si>
  <si>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</si>
  <si>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</si>
  <si>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</si>
  <si>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</si>
  <si>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</si>
  <si>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</si>
  <si>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</si>
  <si>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</si>
  <si>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</si>
  <si>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</si>
  <si>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</si>
  <si>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</si>
  <si>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</si>
  <si>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</si>
  <si>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</si>
  <si>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</si>
  <si>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</si>
  <si>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</si>
  <si>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</si>
  <si>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</si>
  <si>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</si>
  <si>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</si>
  <si>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</si>
  <si>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</si>
  <si>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</si>
  <si>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</si>
  <si>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</si>
  <si>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</si>
  <si>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</si>
  <si>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</si>
  <si>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</si>
  <si>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</si>
  <si>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</si>
  <si>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</si>
  <si>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</si>
  <si>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</si>
  <si>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</si>
  <si>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</si>
  <si>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</si>
  <si>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</si>
  <si>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</si>
  <si>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</si>
  <si>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</si>
  <si>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</si>
  <si>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</si>
  <si>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</si>
  <si>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</si>
  <si>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</si>
  <si>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</si>
  <si>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</si>
  <si>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</si>
  <si>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</si>
  <si>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</si>
  <si>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</si>
  <si>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</si>
  <si>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</si>
  <si>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</si>
  <si>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</si>
  <si>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</si>
  <si>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</si>
  <si>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</si>
  <si>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</si>
  <si>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</si>
  <si>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</si>
  <si>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</si>
  <si>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</si>
  <si>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</si>
  <si>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</si>
  <si>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</si>
  <si>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</si>
  <si>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</si>
  <si>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</si>
  <si>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</si>
  <si>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</si>
  <si>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</si>
  <si>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</si>
  <si>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</si>
  <si>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</si>
  <si>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</si>
  <si>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</si>
  <si>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</si>
  <si>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</si>
  <si>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</si>
  <si>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</si>
  <si>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</si>
  <si>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</si>
  <si>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</si>
  <si>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</si>
  <si>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</si>
  <si>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</si>
  <si>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</si>
  <si>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</si>
  <si>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</si>
  <si>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</si>
  <si>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</si>
  <si>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</si>
  <si>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</si>
  <si>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</si>
  <si>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</si>
  <si>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</si>
  <si>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</si>
  <si>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</si>
  <si>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</si>
  <si>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</si>
  <si>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</si>
  <si>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</si>
  <si>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</si>
  <si>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</si>
  <si>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</si>
  <si>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</si>
  <si>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</si>
  <si>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</si>
  <si>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</si>
  <si>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</si>
  <si>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</si>
  <si>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</si>
  <si>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</si>
  <si>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</si>
  <si>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</si>
  <si>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</si>
  <si>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</si>
  <si>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</si>
  <si>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</si>
  <si>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</si>
  <si>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</si>
  <si>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</si>
  <si>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</si>
  <si>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</si>
  <si>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</si>
  <si>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</si>
  <si>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</si>
  <si>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</si>
  <si>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</si>
  <si>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</si>
  <si>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</si>
  <si>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</si>
  <si>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</si>
  <si>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</si>
  <si>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</si>
  <si>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</si>
  <si>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</si>
  <si>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</si>
  <si>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</si>
  <si>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</si>
  <si>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</si>
  <si>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</si>
  <si>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</si>
  <si>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</si>
  <si>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</si>
  <si>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</si>
  <si>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</si>
  <si>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</si>
  <si>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</si>
  <si>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</si>
  <si>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</si>
  <si>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</si>
  <si>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</si>
  <si>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</si>
  <si>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</si>
  <si>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</si>
  <si>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</si>
  <si>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</si>
  <si>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</si>
  <si>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</si>
  <si>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</si>
  <si>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</si>
  <si>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</si>
  <si>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</si>
  <si>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</si>
  <si>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</si>
  <si>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</si>
  <si>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</si>
  <si>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</si>
  <si>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</si>
  <si>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</si>
  <si>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</si>
  <si>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</si>
  <si>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</si>
  <si>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</si>
  <si>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</si>
  <si>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</si>
  <si>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</si>
  <si>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</si>
  <si>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</si>
  <si>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</si>
  <si>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</si>
  <si>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</si>
  <si>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</si>
  <si>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</si>
  <si>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</si>
  <si>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</si>
  <si>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</si>
  <si>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</si>
  <si>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</si>
  <si>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</si>
  <si>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</si>
  <si>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</si>
  <si>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</si>
  <si>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</si>
  <si>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</si>
  <si>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</si>
  <si>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</si>
  <si>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</si>
  <si>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</si>
  <si>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</si>
  <si>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</si>
  <si>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</si>
  <si>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</si>
  <si>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</si>
  <si>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</si>
  <si>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</si>
  <si>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</si>
  <si>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</si>
  <si>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</si>
  <si>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</si>
  <si>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</si>
  <si>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</si>
  <si>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</si>
  <si>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</si>
  <si>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</si>
  <si>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</si>
  <si>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</si>
  <si>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</si>
  <si>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</si>
  <si>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</si>
  <si>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</si>
  <si>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</si>
  <si>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</si>
  <si>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</si>
  <si>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</si>
  <si>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</si>
  <si>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</si>
  <si>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</si>
  <si>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</si>
  <si>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</si>
  <si>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</si>
  <si>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</si>
  <si>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</si>
  <si>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</si>
  <si>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</si>
  <si>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</si>
  <si>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</si>
  <si>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</si>
  <si>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</si>
  <si>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</si>
  <si>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</si>
  <si>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</si>
  <si>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</si>
  <si>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</si>
  <si>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</si>
  <si>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</si>
  <si>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</si>
  <si>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</si>
  <si>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</si>
  <si>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</si>
  <si>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</si>
  <si>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</si>
  <si>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</si>
  <si>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</si>
  <si>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</si>
  <si>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</si>
  <si>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</si>
  <si>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</si>
  <si>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</si>
  <si>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</si>
  <si>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</si>
  <si>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</si>
  <si>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</si>
  <si>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</si>
  <si>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</si>
  <si>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</si>
  <si>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</si>
  <si>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</si>
  <si>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</si>
  <si>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</si>
  <si>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</si>
  <si>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</si>
  <si>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</si>
  <si>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</si>
  <si>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</si>
  <si>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</si>
  <si>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</si>
  <si>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</si>
  <si>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</si>
  <si>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</si>
  <si>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</si>
  <si>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</si>
  <si>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</si>
  <si>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</si>
  <si>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</si>
  <si>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</si>
  <si>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</si>
  <si>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</si>
  <si>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</si>
  <si>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</si>
  <si>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</si>
  <si>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</si>
  <si>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</si>
  <si>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</si>
  <si>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</si>
  <si>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</si>
  <si>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</si>
  <si>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</si>
  <si>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</si>
  <si>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</si>
  <si>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</si>
  <si>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</si>
  <si>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</si>
  <si>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</si>
  <si>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</si>
  <si>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</si>
  <si>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</si>
  <si>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</si>
  <si>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</si>
  <si>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</si>
  <si>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</si>
  <si>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</si>
  <si>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</si>
  <si>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</si>
  <si>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</si>
  <si>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</si>
  <si>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</si>
  <si>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</si>
  <si>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</si>
  <si>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</si>
  <si>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</si>
  <si>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</si>
  <si>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</si>
  <si>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</si>
  <si>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</si>
  <si>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</si>
  <si>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</si>
  <si>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</si>
  <si>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</si>
  <si>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</si>
  <si>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</si>
  <si>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</si>
  <si>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</si>
  <si>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</si>
  <si>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</si>
  <si>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</si>
  <si>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</si>
  <si>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</si>
  <si>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</si>
  <si>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</si>
  <si>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</si>
  <si>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</si>
  <si>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</si>
  <si>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</si>
  <si>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</si>
  <si>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</si>
  <si>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</si>
  <si>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</si>
  <si>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</si>
  <si>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</si>
  <si>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</si>
  <si>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</si>
  <si>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</si>
  <si>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</si>
  <si>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</si>
  <si>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</si>
  <si>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</si>
  <si>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</si>
  <si>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</si>
  <si>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</si>
  <si>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</si>
  <si>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</si>
  <si>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</si>
  <si>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</si>
  <si>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</si>
  <si>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</si>
  <si>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</si>
  <si>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</si>
  <si>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</si>
  <si>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</si>
  <si>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</si>
  <si>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</si>
  <si>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</si>
  <si>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</si>
  <si>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</si>
  <si>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</si>
  <si>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</si>
  <si>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</si>
  <si>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</si>
  <si>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</si>
  <si>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</si>
  <si>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</si>
  <si>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</si>
  <si>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</si>
  <si>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</si>
  <si>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</si>
  <si>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</si>
  <si>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</si>
  <si>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</si>
  <si>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</si>
  <si>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</si>
  <si>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</si>
  <si>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</si>
  <si>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</si>
  <si>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</si>
  <si>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</si>
  <si>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</si>
  <si>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</si>
  <si>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</si>
  <si>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</si>
  <si>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</si>
  <si>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</si>
  <si>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</si>
  <si>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</si>
  <si>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</si>
  <si>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</si>
  <si>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</si>
  <si>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</si>
  <si>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</si>
  <si>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</si>
  <si>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</si>
  <si>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</si>
  <si>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</si>
  <si>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</si>
  <si>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</si>
  <si>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</si>
  <si>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</si>
  <si>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</si>
  <si>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</si>
  <si>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</si>
  <si>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</si>
  <si>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</si>
  <si>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</si>
  <si>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</si>
  <si>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</si>
  <si>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</si>
  <si>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</si>
  <si>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</si>
  <si>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</si>
  <si>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</si>
  <si>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</si>
  <si>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</si>
  <si>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</si>
  <si>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</si>
  <si>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</si>
  <si>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</si>
  <si>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</si>
  <si>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</si>
  <si>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</si>
  <si>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</si>
  <si>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</si>
  <si>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</si>
  <si>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</si>
  <si>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</si>
  <si>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</si>
  <si>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</si>
  <si>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</si>
  <si>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</si>
  <si>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</si>
  <si>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</si>
  <si>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</si>
  <si>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</si>
  <si>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</si>
  <si>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</si>
  <si>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</si>
  <si>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</si>
  <si>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</si>
  <si>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</si>
  <si>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</si>
  <si>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</si>
  <si>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</si>
  <si>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</si>
  <si>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</si>
  <si>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</si>
  <si>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</si>
  <si>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</si>
  <si>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</si>
  <si>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</si>
  <si>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</si>
  <si>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</si>
  <si>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</si>
  <si>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</si>
  <si>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</si>
  <si>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</si>
  <si>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</si>
  <si>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</si>
  <si>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</si>
  <si>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</si>
  <si>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</si>
  <si>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</si>
  <si>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</si>
  <si>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</si>
  <si>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</si>
  <si>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</si>
  <si>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</si>
  <si>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</si>
  <si>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</si>
  <si>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</si>
  <si>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</si>
  <si>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</si>
  <si>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</si>
  <si>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</si>
  <si>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</si>
  <si>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</si>
  <si>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</si>
  <si>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</si>
  <si>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</si>
  <si>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</si>
  <si>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</si>
  <si>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</si>
  <si>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</si>
  <si>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</si>
  <si>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</si>
  <si>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</si>
  <si>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</si>
  <si>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</si>
  <si>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</si>
  <si>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</si>
  <si>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</si>
  <si>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</si>
  <si>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</si>
  <si>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</si>
  <si>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</si>
  <si>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</si>
  <si>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</si>
  <si>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</si>
  <si>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</si>
  <si>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</si>
  <si>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</si>
  <si>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</si>
  <si>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</si>
  <si>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</si>
  <si>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</si>
  <si>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</si>
  <si>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</si>
  <si>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</si>
  <si>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</si>
  <si>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</si>
  <si>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</si>
  <si>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</si>
  <si>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</si>
  <si>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</si>
  <si>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</si>
  <si>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</si>
  <si>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</si>
  <si>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</si>
  <si>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</si>
  <si>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</si>
  <si>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</si>
  <si>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</si>
  <si>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</si>
  <si>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</si>
  <si>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</si>
  <si>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</si>
  <si>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</si>
  <si>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</si>
  <si>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</si>
  <si>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</si>
  <si>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</si>
  <si>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</si>
  <si>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</si>
  <si>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</si>
  <si>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</si>
  <si>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</si>
  <si>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</si>
  <si>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</si>
  <si>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</si>
  <si>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</si>
  <si>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</si>
  <si>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</si>
  <si>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</si>
  <si>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</si>
  <si>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</si>
  <si>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</si>
  <si>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</si>
  <si>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</si>
  <si>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</si>
  <si>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</si>
  <si>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</si>
  <si>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</si>
  <si>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</si>
  <si>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</si>
  <si>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</si>
  <si>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</si>
  <si>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</si>
  <si>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</si>
  <si>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</si>
  <si>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</si>
  <si>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</si>
  <si>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</si>
  <si>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</si>
  <si>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</si>
  <si>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</si>
  <si>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</si>
  <si>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</si>
  <si>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</si>
  <si>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</si>
  <si>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</si>
  <si>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</si>
  <si>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</si>
  <si>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</si>
  <si>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</si>
  <si>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</si>
  <si>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</si>
  <si>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</si>
  <si>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</si>
  <si>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</si>
  <si>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</si>
  <si>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</si>
  <si>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</si>
  <si>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</si>
  <si>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</si>
  <si>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</si>
  <si>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</si>
  <si>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</si>
  <si>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</si>
  <si>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</si>
  <si>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</si>
  <si>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</si>
  <si>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</si>
  <si>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</si>
  <si>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</si>
  <si>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</si>
  <si>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</si>
  <si>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</si>
  <si>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</si>
  <si>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</si>
  <si>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</si>
  <si>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</si>
  <si>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</si>
  <si>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</si>
  <si>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</si>
  <si>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</si>
  <si>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</si>
  <si>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</si>
  <si>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</si>
  <si>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</si>
  <si>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</si>
  <si>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</si>
  <si>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</si>
  <si>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</si>
  <si>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</si>
  <si>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</si>
  <si>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</si>
  <si>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</si>
  <si>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</si>
  <si>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</si>
  <si>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</si>
  <si>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</si>
  <si>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</si>
  <si>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</si>
  <si>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</si>
  <si>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</si>
  <si>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</si>
  <si>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</si>
  <si>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</si>
  <si>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</si>
  <si>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</si>
  <si>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</si>
  <si>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</si>
  <si>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</si>
  <si>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</si>
  <si>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</si>
  <si>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</si>
  <si>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</si>
  <si>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</si>
  <si>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</si>
  <si>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</si>
  <si>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</si>
  <si>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</si>
  <si>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</si>
  <si>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</si>
  <si>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</si>
  <si>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</si>
  <si>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</si>
  <si>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</si>
  <si>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</si>
  <si>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</si>
  <si>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</si>
  <si>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</si>
  <si>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</si>
  <si>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</si>
  <si>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</si>
  <si>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</si>
  <si>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</si>
  <si>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</si>
  <si>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</si>
  <si>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</si>
  <si>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</si>
  <si>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</si>
  <si>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</si>
  <si>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</si>
  <si>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</si>
  <si>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</si>
  <si>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</si>
  <si>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</si>
  <si>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</si>
  <si>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</si>
  <si>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</si>
  <si>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</si>
  <si>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</si>
  <si>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</si>
  <si>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</si>
  <si>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</si>
  <si>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</si>
  <si>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</si>
  <si>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</si>
  <si>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</si>
  <si>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</si>
  <si>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</si>
  <si>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</si>
  <si>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</si>
  <si>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</si>
  <si>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</si>
  <si>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</si>
  <si>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</si>
  <si>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</si>
  <si>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</si>
  <si>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</si>
  <si>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</si>
  <si>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</si>
  <si>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</si>
  <si>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</si>
  <si>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</si>
  <si>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</si>
  <si>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</si>
  <si>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</si>
  <si>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</si>
  <si>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</si>
  <si>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</si>
  <si>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</si>
  <si>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</si>
  <si>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</si>
  <si>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</si>
  <si>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</si>
  <si>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</si>
  <si>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</si>
  <si>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</si>
  <si>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</si>
  <si>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</si>
  <si>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</si>
  <si>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</si>
  <si>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</si>
  <si>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</si>
  <si>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</si>
  <si>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</si>
  <si>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</si>
  <si>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</si>
  <si>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</si>
  <si>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</si>
  <si>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</si>
  <si>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</si>
  <si>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</si>
  <si>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</si>
  <si>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</si>
  <si>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</si>
  <si>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</si>
  <si>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</si>
  <si>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</si>
  <si>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</si>
  <si>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</si>
  <si>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</si>
  <si>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</si>
  <si>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</si>
  <si>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</si>
  <si>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</si>
  <si>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</si>
  <si>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</si>
  <si>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</si>
  <si>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</si>
  <si>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</si>
  <si>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</si>
  <si>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</si>
  <si>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</si>
  <si>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</si>
  <si>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</si>
  <si>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</si>
  <si>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</si>
  <si>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</si>
  <si>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</si>
  <si>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</si>
  <si>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</si>
  <si>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</si>
  <si>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</si>
  <si>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</si>
  <si>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</si>
  <si>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</si>
  <si>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</si>
  <si>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</si>
  <si>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</si>
  <si>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</si>
  <si>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</si>
  <si>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</si>
  <si>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</si>
  <si>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</si>
  <si>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</si>
  <si>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</si>
  <si>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</si>
  <si>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</si>
  <si>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</si>
  <si>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</si>
  <si>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</si>
  <si>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</si>
  <si>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</si>
  <si>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</si>
  <si>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</si>
  <si>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</si>
  <si>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</si>
  <si>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</si>
  <si>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</si>
  <si>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</si>
  <si>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</si>
  <si>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</si>
  <si>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</si>
  <si>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</si>
  <si>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</si>
  <si>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</si>
  <si>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</si>
  <si>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</si>
  <si>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</si>
  <si>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</si>
  <si>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</si>
  <si>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</si>
  <si>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</si>
  <si>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</si>
  <si>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</si>
  <si>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</si>
  <si>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</si>
  <si>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</si>
  <si>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</si>
  <si>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</si>
  <si>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</si>
  <si>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</si>
  <si>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</si>
  <si>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</si>
  <si>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</si>
  <si>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</si>
  <si>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</si>
  <si>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</si>
  <si>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</si>
  <si>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</si>
  <si>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</si>
  <si>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</si>
  <si>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</si>
  <si>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</si>
  <si>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</si>
  <si>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</si>
  <si>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</si>
  <si>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</si>
  <si>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</si>
  <si>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</si>
  <si>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</si>
  <si>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</si>
  <si>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</si>
  <si>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</si>
  <si>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</si>
  <si>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</si>
  <si>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</si>
  <si>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</si>
  <si>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</si>
  <si>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</si>
  <si>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</si>
  <si>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</si>
  <si>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</si>
  <si>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</si>
  <si>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</si>
  <si>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</si>
  <si>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</si>
  <si>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</si>
  <si>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</si>
  <si>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</si>
  <si>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</si>
  <si>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</si>
  <si>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</si>
  <si>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</si>
  <si>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</si>
  <si>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</si>
  <si>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</si>
  <si>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</si>
  <si>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</si>
  <si>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</si>
  <si>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</si>
  <si>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</si>
  <si>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</si>
  <si>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</si>
  <si>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</si>
  <si>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</si>
  <si>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</si>
  <si>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</si>
  <si>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</si>
  <si>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</si>
  <si>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</si>
  <si>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</si>
  <si>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</si>
  <si>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</si>
  <si>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</si>
  <si>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</si>
  <si>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</si>
  <si>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</si>
  <si>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</si>
  <si>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</si>
  <si>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</si>
  <si>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</si>
  <si>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</si>
  <si>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</si>
  <si>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</si>
  <si>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</si>
  <si>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</si>
  <si>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</si>
  <si>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</si>
  <si>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</si>
  <si>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</si>
  <si>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</si>
  <si>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</si>
  <si>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</si>
  <si>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</si>
  <si>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</si>
  <si>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</si>
  <si>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</si>
  <si>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</si>
  <si>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</si>
  <si>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</si>
  <si>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</si>
  <si>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</si>
  <si>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</si>
  <si>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</si>
  <si>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</si>
  <si>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</si>
  <si>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</si>
  <si>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</si>
  <si>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</si>
  <si>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</si>
  <si>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</si>
  <si>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</si>
  <si>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</si>
  <si>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</si>
  <si>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</si>
  <si>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</si>
  <si>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</si>
  <si>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</si>
  <si>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</si>
  <si>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</si>
  <si>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</si>
  <si>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</si>
  <si>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</si>
  <si>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</si>
  <si>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</si>
  <si>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</si>
  <si>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</si>
  <si>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</si>
  <si>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</si>
  <si>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</si>
  <si>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</si>
  <si>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</si>
  <si>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</si>
  <si>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</si>
  <si>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</si>
  <si>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</si>
  <si>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</si>
  <si>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</si>
  <si>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</si>
  <si>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</si>
  <si>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</si>
  <si>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</si>
  <si>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</si>
  <si>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</si>
  <si>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</si>
  <si>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</si>
  <si>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</si>
  <si>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</si>
  <si>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</si>
  <si>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</si>
  <si>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</si>
  <si>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</si>
  <si>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</si>
  <si>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</si>
  <si>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</si>
  <si>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</si>
  <si>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</si>
  <si>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</si>
  <si>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</si>
  <si>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</si>
  <si>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</si>
  <si>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</si>
  <si>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</si>
  <si>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</si>
  <si>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</si>
  <si>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</si>
  <si>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</si>
  <si>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</si>
  <si>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</si>
  <si>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</si>
  <si>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</si>
  <si>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</si>
  <si>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</si>
  <si>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</si>
  <si>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</si>
  <si>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</si>
  <si>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</si>
  <si>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</si>
  <si>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</si>
  <si>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</si>
  <si>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</si>
  <si>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</si>
  <si>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</si>
  <si>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</si>
  <si>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</si>
  <si>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</si>
  <si>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</si>
  <si>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</si>
  <si>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</si>
  <si>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</si>
  <si>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</si>
  <si>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</si>
  <si>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</si>
  <si>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</si>
  <si>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</si>
  <si>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</si>
  <si>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</si>
  <si>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</si>
  <si>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</si>
  <si>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</si>
  <si>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</si>
  <si>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</si>
  <si>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</si>
  <si>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</si>
  <si>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</si>
  <si>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</si>
  <si>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</si>
  <si>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</si>
  <si>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</si>
  <si>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</si>
  <si>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</si>
  <si>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</si>
  <si>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</si>
  <si>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</si>
  <si>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</si>
  <si>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</si>
  <si>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</si>
  <si>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</si>
  <si>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</si>
  <si>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</si>
  <si>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</si>
  <si>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</si>
  <si>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</si>
  <si>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</si>
  <si>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</si>
  <si>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</si>
  <si>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</si>
  <si>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</si>
  <si>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</si>
  <si>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</si>
  <si>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</si>
  <si>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</si>
  <si>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</si>
  <si>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</si>
  <si>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</si>
  <si>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</si>
  <si>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</si>
  <si>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</si>
  <si>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</si>
  <si>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</si>
  <si>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</si>
  <si>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</si>
  <si>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</si>
  <si>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</si>
  <si>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</si>
  <si>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</si>
  <si>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</si>
  <si>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</si>
  <si>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</si>
  <si>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</si>
  <si>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</si>
  <si>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</si>
  <si>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</si>
  <si>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</si>
  <si>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</si>
  <si>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</si>
  <si>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</si>
  <si>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</si>
  <si>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</si>
  <si>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</si>
  <si>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</si>
  <si>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</si>
  <si>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</si>
  <si>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</si>
  <si>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</si>
  <si>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</si>
  <si>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</si>
  <si>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</si>
  <si>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</si>
  <si>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</si>
  <si>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</si>
  <si>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</si>
  <si>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</si>
  <si>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</si>
  <si>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</si>
  <si>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</si>
  <si>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</si>
  <si>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</si>
  <si>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</si>
  <si>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</si>
  <si>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</si>
  <si>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</si>
  <si>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</si>
  <si>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</si>
  <si>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</si>
  <si>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</si>
  <si>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</si>
  <si>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</si>
  <si>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</si>
  <si>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</si>
  <si>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</si>
  <si>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</si>
  <si>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</si>
  <si>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</si>
  <si>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</si>
  <si>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</si>
  <si>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</si>
  <si>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</si>
  <si>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</si>
  <si>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</si>
  <si>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</si>
  <si>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</si>
  <si>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</si>
  <si>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</si>
  <si>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</si>
  <si>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</si>
  <si>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</si>
  <si>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</si>
  <si>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</si>
  <si>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</si>
  <si>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</si>
  <si>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</si>
  <si>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</si>
  <si>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</si>
  <si>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</si>
  <si>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</si>
  <si>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</si>
  <si>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</si>
  <si>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</si>
  <si>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</si>
  <si>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</si>
  <si>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</si>
  <si>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</si>
  <si>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</si>
  <si>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</si>
  <si>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</si>
  <si>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</si>
  <si>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</si>
  <si>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</si>
  <si>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</si>
  <si>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</si>
  <si>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</si>
  <si>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</si>
  <si>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</si>
  <si>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</si>
  <si>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</si>
  <si>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</si>
  <si>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</si>
  <si>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</si>
  <si>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</si>
  <si>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</si>
  <si>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</si>
  <si>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</si>
  <si>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</si>
  <si>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</si>
  <si>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</si>
  <si>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</si>
  <si>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</si>
  <si>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</si>
  <si>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</si>
  <si>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</si>
  <si>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</si>
  <si>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</si>
  <si>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</si>
  <si>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</si>
  <si>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</si>
  <si>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</si>
  <si>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</si>
  <si>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</si>
  <si>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</si>
  <si>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</si>
  <si>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</si>
  <si>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</si>
  <si>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</si>
  <si>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</si>
  <si>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</si>
  <si>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</si>
  <si>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</si>
  <si>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</si>
  <si>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</si>
  <si>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</si>
  <si>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</si>
  <si>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</si>
  <si>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</si>
  <si>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</si>
  <si>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</si>
  <si>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</si>
  <si>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</si>
  <si>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</si>
  <si>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</si>
  <si>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</si>
  <si>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</si>
  <si>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</si>
  <si>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</si>
  <si>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</si>
  <si>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</si>
  <si>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</si>
  <si>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</si>
  <si>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</si>
  <si>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</si>
  <si>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</si>
  <si>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</si>
  <si>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</si>
  <si>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</si>
  <si>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</si>
  <si>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</si>
  <si>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</si>
  <si>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</si>
  <si>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</si>
  <si>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</si>
  <si>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</si>
  <si>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</si>
  <si>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</si>
  <si>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</si>
  <si>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</si>
  <si>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</si>
  <si>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</si>
  <si>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</si>
  <si>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</si>
  <si>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</si>
  <si>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</si>
  <si>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</si>
  <si>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</si>
  <si>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</si>
  <si>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</si>
  <si>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</si>
  <si>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</si>
  <si>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</si>
  <si>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</si>
  <si>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</si>
  <si>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</si>
  <si>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</si>
  <si>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</si>
  <si>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</si>
  <si>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</si>
  <si>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</si>
  <si>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</si>
  <si>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</si>
  <si>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</si>
  <si>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</si>
  <si>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</si>
  <si>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</si>
  <si>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</si>
  <si>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</si>
  <si>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</si>
  <si>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</si>
  <si>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</si>
  <si>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</si>
  <si>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</si>
  <si>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</si>
  <si>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</si>
  <si>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</si>
  <si>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</si>
  <si>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</si>
  <si>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</si>
  <si>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</si>
  <si>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</si>
  <si>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</si>
  <si>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</si>
  <si>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</si>
  <si>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</si>
  <si>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</si>
  <si>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</si>
  <si>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</si>
  <si>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</si>
  <si>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</si>
  <si>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</si>
  <si>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</si>
  <si>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</si>
  <si>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</si>
  <si>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</si>
  <si>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</si>
  <si>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</si>
  <si>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</si>
  <si>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</si>
  <si>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</si>
  <si>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</si>
  <si>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</si>
  <si>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</si>
  <si>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</si>
  <si>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</si>
  <si>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</si>
  <si>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</si>
  <si>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</si>
  <si>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</si>
  <si>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</si>
  <si>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</si>
  <si>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</si>
  <si>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</si>
  <si>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</si>
  <si>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</si>
  <si>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</si>
  <si>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</si>
  <si>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</si>
  <si>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</si>
  <si>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</si>
  <si>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</si>
  <si>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</si>
  <si>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</si>
  <si>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</si>
  <si>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</si>
  <si>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</si>
  <si>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</si>
  <si>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</si>
  <si>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</si>
  <si>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</si>
  <si>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</si>
  <si>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</si>
  <si>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</si>
  <si>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</si>
  <si>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</si>
  <si>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</si>
  <si>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</si>
  <si>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</si>
  <si>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</si>
  <si>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</si>
  <si>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</si>
  <si>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</si>
  <si>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</si>
  <si>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</si>
  <si>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</si>
  <si>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</si>
  <si>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</si>
  <si>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</si>
  <si>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</si>
  <si>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</si>
  <si>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</si>
  <si>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</si>
  <si>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</si>
  <si>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</si>
  <si>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</si>
  <si>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</si>
  <si>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</si>
  <si>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</si>
  <si>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</si>
  <si>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</si>
  <si>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</si>
  <si>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</si>
  <si>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</si>
  <si>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</si>
  <si>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</si>
  <si>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</si>
  <si>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</si>
  <si>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</si>
  <si>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</si>
  <si>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</si>
  <si>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</si>
  <si>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</si>
  <si>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</si>
  <si>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</si>
  <si>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</si>
  <si>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</si>
  <si>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</si>
  <si>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</si>
  <si>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</si>
  <si>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</si>
  <si>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</si>
  <si>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</si>
  <si>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</si>
  <si>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</si>
  <si>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</si>
  <si>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</si>
  <si>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</si>
  <si>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</si>
  <si>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</si>
  <si>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</si>
  <si>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</si>
  <si>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</si>
  <si>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</si>
  <si>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</si>
  <si>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</si>
  <si>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</si>
  <si>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</si>
  <si>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</si>
  <si>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</si>
  <si>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</si>
  <si>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</si>
  <si>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</si>
  <si>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</si>
  <si>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</si>
  <si>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</si>
  <si>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</si>
  <si>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</si>
  <si>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</si>
  <si>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</si>
  <si>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</si>
  <si>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</si>
  <si>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</si>
  <si>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</si>
  <si>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</si>
  <si>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</si>
  <si>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</si>
  <si>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</si>
  <si>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</si>
  <si>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</si>
  <si>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</si>
  <si>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</si>
  <si>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</si>
  <si>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</si>
  <si>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</si>
  <si>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</si>
  <si>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</si>
  <si>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</si>
  <si>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</si>
  <si>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</si>
  <si>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</si>
  <si>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</si>
  <si>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</si>
  <si>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</si>
  <si>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</si>
  <si>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</si>
  <si>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</si>
  <si>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</si>
  <si>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</si>
  <si>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</si>
  <si>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</si>
  <si>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</si>
  <si>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</si>
  <si>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</si>
  <si>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</si>
  <si>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</si>
  <si>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</si>
  <si>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</si>
  <si>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</si>
  <si>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</si>
  <si>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</si>
  <si>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</si>
  <si>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</si>
  <si>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</si>
  <si>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</si>
  <si>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</si>
  <si>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</si>
  <si>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</si>
  <si>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</si>
  <si>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</si>
  <si>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</si>
  <si>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</si>
  <si>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</si>
  <si>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</si>
  <si>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</si>
  <si>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</si>
  <si>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</si>
  <si>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</si>
  <si>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</si>
  <si>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</si>
  <si>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</si>
  <si>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</si>
  <si>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</si>
  <si>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</si>
  <si>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</si>
  <si>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</si>
  <si>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</si>
  <si>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</si>
  <si>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</si>
  <si>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</si>
  <si>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</si>
  <si>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</si>
  <si>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</si>
  <si>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</si>
  <si>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</si>
  <si>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</si>
  <si>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</si>
  <si>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</si>
  <si>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</si>
  <si>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</si>
  <si>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</si>
  <si>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</si>
  <si>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</si>
  <si>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</si>
  <si>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</si>
  <si>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</si>
  <si>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</si>
  <si>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</si>
  <si>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</si>
  <si>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</si>
  <si>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</si>
  <si>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</si>
  <si>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</si>
  <si>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</si>
  <si>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</si>
  <si>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</si>
  <si>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</si>
  <si>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</si>
  <si>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</si>
  <si>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</si>
  <si>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</si>
  <si>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</si>
  <si>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</si>
  <si>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</si>
  <si>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</si>
  <si>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</si>
  <si>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</si>
  <si>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</si>
  <si>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</si>
  <si>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</si>
  <si>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</si>
  <si>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</si>
  <si>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</si>
  <si>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</si>
  <si>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</si>
  <si>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</si>
  <si>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</si>
  <si>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</si>
  <si>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</si>
  <si>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</si>
  <si>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</si>
  <si>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</si>
  <si>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</si>
  <si>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</si>
  <si>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</si>
  <si>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</si>
  <si>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</si>
  <si>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</si>
  <si>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</si>
  <si>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</si>
  <si>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</si>
  <si>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</si>
  <si>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</si>
  <si>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</si>
  <si>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</si>
  <si>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</si>
  <si>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</si>
  <si>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</si>
  <si>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</si>
  <si>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</si>
  <si>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</si>
  <si>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</si>
  <si>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</si>
  <si>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</si>
  <si>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</si>
  <si>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</si>
  <si>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</si>
  <si>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</si>
  <si>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</si>
  <si>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</si>
  <si>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</si>
  <si>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</si>
  <si>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</si>
  <si>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</si>
  <si>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</si>
  <si>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</si>
  <si>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</si>
  <si>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</si>
  <si>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</si>
  <si>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</si>
  <si>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</si>
  <si>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</si>
  <si>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</si>
  <si>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</si>
  <si>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</si>
  <si>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</si>
  <si>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</si>
  <si>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</si>
  <si>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</si>
  <si>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</si>
  <si>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</si>
  <si>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</si>
  <si>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</si>
  <si>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</si>
  <si>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</si>
  <si>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</si>
  <si>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</si>
  <si>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</si>
  <si>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</si>
  <si>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</si>
  <si>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</si>
  <si>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</si>
  <si>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</si>
  <si>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</si>
  <si>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</si>
  <si>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</si>
  <si>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</si>
  <si>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</si>
  <si>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</si>
  <si>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</si>
  <si>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</si>
  <si>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</si>
  <si>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</si>
  <si>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</si>
  <si>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</si>
  <si>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</si>
  <si>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</si>
  <si>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</si>
  <si>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</si>
  <si>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</si>
  <si>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</si>
  <si>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</si>
  <si>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</si>
  <si>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</si>
  <si>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</si>
  <si>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</si>
  <si>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</si>
  <si>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</si>
  <si>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</si>
  <si>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</si>
  <si>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</si>
  <si>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</si>
  <si>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</si>
  <si>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</si>
  <si>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</si>
  <si>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</si>
  <si>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</si>
  <si>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</si>
  <si>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</si>
  <si>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</si>
  <si>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</si>
  <si>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</si>
  <si>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</si>
  <si>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</si>
  <si>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</si>
  <si>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</si>
  <si>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</si>
  <si>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</si>
  <si>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</si>
  <si>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</si>
  <si>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</si>
  <si>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</si>
  <si>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</si>
  <si>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</si>
  <si>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</si>
  <si>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</si>
  <si>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</si>
  <si>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</si>
  <si>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</si>
  <si>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</si>
  <si>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</si>
  <si>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</si>
  <si>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</si>
  <si>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</si>
  <si>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</si>
  <si>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</si>
  <si>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</si>
  <si>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</si>
  <si>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</si>
  <si>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</si>
  <si>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</si>
  <si>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</si>
  <si>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</si>
  <si>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</si>
  <si>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</si>
  <si>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</si>
  <si>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</si>
  <si>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</si>
  <si>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</si>
  <si>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</si>
  <si>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</si>
  <si>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</si>
  <si>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</si>
  <si>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</si>
  <si>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</si>
  <si>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</si>
  <si>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</si>
  <si>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</si>
  <si>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</si>
  <si>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</si>
  <si>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</si>
  <si>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</si>
  <si>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</si>
  <si>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</si>
  <si>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</si>
  <si>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</si>
  <si>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</si>
  <si>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</si>
  <si>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</si>
  <si>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</si>
  <si>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</si>
  <si>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</si>
  <si>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</si>
  <si>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</si>
  <si>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</si>
  <si>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</si>
  <si>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</si>
  <si>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</si>
  <si>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</si>
  <si>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</si>
  <si>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</si>
  <si>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</si>
  <si>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</si>
  <si>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</si>
  <si>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</si>
  <si>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</si>
  <si>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</si>
  <si>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</si>
  <si>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</si>
  <si>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</si>
  <si>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</si>
  <si>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</si>
  <si>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</si>
  <si>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</si>
  <si>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</si>
  <si>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</si>
  <si>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</si>
  <si>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</si>
  <si>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</si>
  <si>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</si>
  <si>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</si>
  <si>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</si>
  <si>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</si>
  <si>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</si>
  <si>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</si>
  <si>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</si>
  <si>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</si>
  <si>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</si>
  <si>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</si>
  <si>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</si>
  <si>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</si>
  <si>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</si>
  <si>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</si>
  <si>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</si>
  <si>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</si>
  <si>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</si>
  <si>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</si>
  <si>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</si>
  <si>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</si>
  <si>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</si>
  <si>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</si>
  <si>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</si>
  <si>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</si>
  <si>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</si>
  <si>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</si>
  <si>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</si>
  <si>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</si>
  <si>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</si>
  <si>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</si>
  <si>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</si>
  <si>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</si>
  <si>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</si>
  <si>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</si>
  <si>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</si>
  <si>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</si>
  <si>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</si>
  <si>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</si>
  <si>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</si>
  <si>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</si>
  <si>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</si>
  <si>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</si>
  <si>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</si>
  <si>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</si>
  <si>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</si>
  <si>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</si>
  <si>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</si>
  <si>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</si>
  <si>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</si>
  <si>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</si>
  <si>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</si>
  <si>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</si>
  <si>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</si>
  <si>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</si>
  <si>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</si>
  <si>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</si>
  <si>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</si>
  <si>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</si>
  <si>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</si>
  <si>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</si>
  <si>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</si>
  <si>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</si>
  <si>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</si>
  <si>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</si>
  <si>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</si>
  <si>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</si>
  <si>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</si>
  <si>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</si>
  <si>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</si>
  <si>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</si>
  <si>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</si>
  <si>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</si>
  <si>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</si>
  <si>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</si>
  <si>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</si>
  <si>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</si>
  <si>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</si>
  <si>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</si>
  <si>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</si>
  <si>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</si>
  <si>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</si>
  <si>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</si>
  <si>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</si>
  <si>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</si>
  <si>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</si>
  <si>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</si>
  <si>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</si>
  <si>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</si>
  <si>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</si>
  <si>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</si>
  <si>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</si>
  <si>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</si>
  <si>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</si>
  <si>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</si>
  <si>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</si>
  <si>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</si>
  <si>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</si>
  <si>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</si>
  <si>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</si>
  <si>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</si>
  <si>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</si>
  <si>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</si>
  <si>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</si>
  <si>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</si>
  <si>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</si>
  <si>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</si>
  <si>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</si>
  <si>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</si>
  <si>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</si>
  <si>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</si>
  <si>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</si>
  <si>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</si>
  <si>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</si>
  <si>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</si>
  <si>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</si>
  <si>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</si>
  <si>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</si>
  <si>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</si>
  <si>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</si>
  <si>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</si>
  <si>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</si>
  <si>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</si>
  <si>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</si>
  <si>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</si>
  <si>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</si>
  <si>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</si>
  <si>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</si>
  <si>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</si>
  <si>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</si>
  <si>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</si>
  <si>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</si>
  <si>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</si>
  <si>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</si>
  <si>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</si>
  <si>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</si>
  <si>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</si>
  <si>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</si>
  <si>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</si>
  <si>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</si>
  <si>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</si>
  <si>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</si>
  <si>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</si>
  <si>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</si>
  <si>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</si>
  <si>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</si>
  <si>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</si>
  <si>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</si>
  <si>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</si>
  <si>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</si>
  <si>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</si>
  <si>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</si>
  <si>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</si>
  <si>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</si>
  <si>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</si>
  <si>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</si>
  <si>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</si>
  <si>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</si>
  <si>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</si>
  <si>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</si>
  <si>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</si>
  <si>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</si>
  <si>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</si>
  <si>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</si>
  <si>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</si>
  <si>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</si>
  <si>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</si>
  <si>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</si>
  <si>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</si>
  <si>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</si>
  <si>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</si>
  <si>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</si>
  <si>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</si>
  <si>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</si>
  <si>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</si>
  <si>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</si>
  <si>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</si>
  <si>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</si>
  <si>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</si>
  <si>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</si>
  <si>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</si>
  <si>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</si>
  <si>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</si>
  <si>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</si>
  <si>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</si>
  <si>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</si>
  <si>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</si>
  <si>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</si>
  <si>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</si>
  <si>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</si>
  <si>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</si>
  <si>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</si>
  <si>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</si>
  <si>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</si>
  <si>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</si>
  <si>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</si>
  <si>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</si>
  <si>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</si>
  <si>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</si>
  <si>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</si>
  <si>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</si>
  <si>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</si>
  <si>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</si>
  <si>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</si>
  <si>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</si>
  <si>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</si>
  <si>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</si>
  <si>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</si>
  <si>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</si>
  <si>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</si>
  <si>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</si>
  <si>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</si>
  <si>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</si>
  <si>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</si>
  <si>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</si>
  <si>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</si>
  <si>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</si>
  <si>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</si>
  <si>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</si>
  <si>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</si>
  <si>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</si>
  <si>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</si>
  <si>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</si>
  <si>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</si>
  <si>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</si>
  <si>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</si>
  <si>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</si>
  <si>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</si>
  <si>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</si>
  <si>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</si>
  <si>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</si>
  <si>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</si>
  <si>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</si>
  <si>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</si>
  <si>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</si>
  <si>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</si>
  <si>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</si>
  <si>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</si>
  <si>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</si>
  <si>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</si>
  <si>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</si>
  <si>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</si>
  <si>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</si>
  <si>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</si>
  <si>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</si>
  <si>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</si>
  <si>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</si>
  <si>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</si>
  <si>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</si>
  <si>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</si>
  <si>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</si>
  <si>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</si>
  <si>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</si>
  <si>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</si>
  <si>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</si>
  <si>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</si>
  <si>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</si>
  <si>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</si>
  <si>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</si>
  <si>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</si>
  <si>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</si>
  <si>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</si>
  <si>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</si>
  <si>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</si>
  <si>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</si>
  <si>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</si>
  <si>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</si>
  <si>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</si>
  <si>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</si>
  <si>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</si>
  <si>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</si>
  <si>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</si>
  <si>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</si>
  <si>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</si>
  <si>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</si>
  <si>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</si>
  <si>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</si>
  <si>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</si>
  <si>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</si>
  <si>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</si>
  <si>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</si>
  <si>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</si>
  <si>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</si>
  <si>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</si>
  <si>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</si>
  <si>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</si>
  <si>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</si>
  <si>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</si>
  <si>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</si>
  <si>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</si>
  <si>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</si>
  <si>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</si>
  <si>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</si>
  <si>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</si>
  <si>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</si>
  <si>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</si>
  <si>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</si>
  <si>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</si>
  <si>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</si>
  <si>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</si>
  <si>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</si>
  <si>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</si>
  <si>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</si>
  <si>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</si>
  <si>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</si>
  <si>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</si>
  <si>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</si>
  <si>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</si>
  <si>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</si>
  <si>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</si>
  <si>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</si>
  <si>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</si>
  <si>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</si>
  <si>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</si>
  <si>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</si>
  <si>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</si>
  <si>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</si>
  <si>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</si>
  <si>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</si>
  <si>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</si>
  <si>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</si>
  <si>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</si>
  <si>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</si>
  <si>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</si>
  <si>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</si>
  <si>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</si>
  <si>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</si>
  <si>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</si>
  <si>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</si>
  <si>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</si>
  <si>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</si>
  <si>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</si>
  <si>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</si>
  <si>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</si>
  <si>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</si>
  <si>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</si>
  <si>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</si>
  <si>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</si>
  <si>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</si>
  <si>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</si>
  <si>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</si>
  <si>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</si>
  <si>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</si>
  <si>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</si>
  <si>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</si>
  <si>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</si>
  <si>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</si>
  <si>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</si>
  <si>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</si>
  <si>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</si>
  <si>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</si>
  <si>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</si>
  <si>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</si>
  <si>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</si>
  <si>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</si>
  <si>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</si>
  <si>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</si>
  <si>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</si>
  <si>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</si>
  <si>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</si>
  <si>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</si>
  <si>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</si>
  <si>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</si>
  <si>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</si>
  <si>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</si>
  <si>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</si>
  <si>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</si>
  <si>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</si>
  <si>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</si>
  <si>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</si>
  <si>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</si>
  <si>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</si>
  <si>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</si>
  <si>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</si>
  <si>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</si>
  <si>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</si>
  <si>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</si>
  <si>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</si>
  <si>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</si>
  <si>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</si>
  <si>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</si>
  <si>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</si>
  <si>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</si>
  <si>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</si>
  <si>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</si>
  <si>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</si>
  <si>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</si>
  <si>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</si>
  <si>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</si>
  <si>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</si>
  <si>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</si>
  <si>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</si>
  <si>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</si>
  <si>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</si>
  <si>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</si>
  <si>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</si>
  <si>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</si>
  <si>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</si>
  <si>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</si>
  <si>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</si>
  <si>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</si>
  <si>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</si>
  <si>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</si>
  <si>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</si>
  <si>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</si>
  <si>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</si>
  <si>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</si>
  <si>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</si>
  <si>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</si>
  <si>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</si>
  <si>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</si>
  <si>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</si>
  <si>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</si>
  <si>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</si>
  <si>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</si>
  <si>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</si>
  <si>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</si>
  <si>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</si>
  <si>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</si>
  <si>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</si>
  <si>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</si>
  <si>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</si>
  <si>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</si>
  <si>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</si>
  <si>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</si>
  <si>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</si>
  <si>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</si>
  <si>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</si>
  <si>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</si>
  <si>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</si>
  <si>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</si>
  <si>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</si>
  <si>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</si>
  <si>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</si>
  <si>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</si>
  <si>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</si>
  <si>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</si>
  <si>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</si>
  <si>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</si>
  <si>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</si>
  <si>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</si>
  <si>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</si>
  <si>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</si>
  <si>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</si>
  <si>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</si>
  <si>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</si>
  <si>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</si>
  <si>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</si>
  <si>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</si>
  <si>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</si>
  <si>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</si>
  <si>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</si>
  <si>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</si>
  <si>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</si>
  <si>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</si>
  <si>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</si>
  <si>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</si>
  <si>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</si>
  <si>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</si>
  <si>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</si>
  <si>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</si>
  <si>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</si>
  <si>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</si>
  <si>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</si>
  <si>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</si>
  <si>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</si>
  <si>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</si>
  <si>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</si>
  <si>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</si>
  <si>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</si>
  <si>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</si>
  <si>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</si>
  <si>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</si>
  <si>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</si>
  <si>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</si>
  <si>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</si>
  <si>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</si>
  <si>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</si>
  <si>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</si>
  <si>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</si>
  <si>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</si>
  <si>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</si>
  <si>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</si>
  <si>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</si>
  <si>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</si>
  <si>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</si>
  <si>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</si>
  <si>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</si>
  <si>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</si>
  <si>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</si>
  <si>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</si>
  <si>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</si>
  <si>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</si>
  <si>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</si>
  <si>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</si>
  <si>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</si>
  <si>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</si>
  <si>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</si>
  <si>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</si>
  <si>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</si>
  <si>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</si>
  <si>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</si>
  <si>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</si>
  <si>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</si>
  <si>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</si>
  <si>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</si>
  <si>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</si>
  <si>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</si>
  <si>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</si>
  <si>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</si>
  <si>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</si>
  <si>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</si>
  <si>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</si>
  <si>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</si>
  <si>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</si>
  <si>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</si>
  <si>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</si>
  <si>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</si>
  <si>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</si>
  <si>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</si>
  <si>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</si>
  <si>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</si>
  <si>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</si>
  <si>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</si>
  <si>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</si>
  <si>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</si>
  <si>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</si>
  <si>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</si>
  <si>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</si>
  <si>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</si>
  <si>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</si>
  <si>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</si>
  <si>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</si>
  <si>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</si>
  <si>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</si>
  <si>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</si>
  <si>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</si>
  <si>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</si>
  <si>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</si>
  <si>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</si>
  <si>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</si>
  <si>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</si>
  <si>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</si>
  <si>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</si>
  <si>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</si>
  <si>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</si>
  <si>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</si>
  <si>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</si>
  <si>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</si>
  <si>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</si>
  <si>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</si>
  <si>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</si>
  <si>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</si>
  <si>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</si>
  <si>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</si>
  <si>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</si>
  <si>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</si>
  <si>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</si>
  <si>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</si>
  <si>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</si>
  <si>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</si>
  <si>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</si>
  <si>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</si>
  <si>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</si>
  <si>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</si>
  <si>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</si>
  <si>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</si>
  <si>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</si>
  <si>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</si>
  <si>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</si>
  <si>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</si>
  <si>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</si>
  <si>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</si>
  <si>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</si>
  <si>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</si>
  <si>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</si>
  <si>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</si>
  <si>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</si>
  <si>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</si>
  <si>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</si>
  <si>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</si>
  <si>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</si>
  <si>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</si>
  <si>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</si>
  <si>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</si>
  <si>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</si>
  <si>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</si>
  <si>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</si>
  <si>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</si>
  <si>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</si>
  <si>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</si>
  <si>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</si>
  <si>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</si>
  <si>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</si>
  <si>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</si>
  <si>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</si>
  <si>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</si>
  <si>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</si>
  <si>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</si>
  <si>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</si>
  <si>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</si>
  <si>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</si>
  <si>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</si>
  <si>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</si>
  <si>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</si>
  <si>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</si>
  <si>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</si>
  <si>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</si>
  <si>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</si>
  <si>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</si>
  <si>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</si>
  <si>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</si>
  <si>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</si>
  <si>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</si>
  <si>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</si>
  <si>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</si>
  <si>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</si>
  <si>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</si>
  <si>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</si>
  <si>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</si>
  <si>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</si>
  <si>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</si>
  <si>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</si>
  <si>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</si>
  <si>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</si>
  <si>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</si>
  <si>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</si>
  <si>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</si>
  <si>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</si>
  <si>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</si>
  <si>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</si>
  <si>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</si>
  <si>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</si>
  <si>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</si>
  <si>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</si>
  <si>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</si>
  <si>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</si>
  <si>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</si>
  <si>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</si>
  <si>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</si>
  <si>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</si>
  <si>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</si>
  <si>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</si>
  <si>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</si>
  <si>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</si>
  <si>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</si>
  <si>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</si>
  <si>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</si>
  <si>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</si>
  <si>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</si>
  <si>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</si>
  <si>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</si>
  <si>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</si>
  <si>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</si>
  <si>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</si>
  <si>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</si>
  <si>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</si>
  <si>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</si>
  <si>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</si>
  <si>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</si>
  <si>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</si>
  <si>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</si>
  <si>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</si>
  <si>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</si>
  <si>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</si>
  <si>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</si>
  <si>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</si>
  <si>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</si>
  <si>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</si>
  <si>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</si>
  <si>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</si>
  <si>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</si>
  <si>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</si>
  <si>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</si>
  <si>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</si>
  <si>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</si>
  <si>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</si>
  <si>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</si>
  <si>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</si>
  <si>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</si>
  <si>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</si>
  <si>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</si>
  <si>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</si>
  <si>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</si>
  <si>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</si>
  <si>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</si>
  <si>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</si>
  <si>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</si>
  <si>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</si>
  <si>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</si>
  <si>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</si>
  <si>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</si>
  <si>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</si>
  <si>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</si>
  <si>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</si>
  <si>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</si>
  <si>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</si>
  <si>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</si>
  <si>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</si>
  <si>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</si>
  <si>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</si>
  <si>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</si>
  <si>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</si>
  <si>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</si>
  <si>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</si>
  <si>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</si>
  <si>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</si>
  <si>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</si>
  <si>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</si>
  <si>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</si>
  <si>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</si>
  <si>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</si>
  <si>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</si>
  <si>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</si>
  <si>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</si>
  <si>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</si>
  <si>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</si>
  <si>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</si>
  <si>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</si>
  <si>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</si>
  <si>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</si>
  <si>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</si>
  <si>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</si>
  <si>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</si>
  <si>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</si>
  <si>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</si>
  <si>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</si>
  <si>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</si>
  <si>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</si>
  <si>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</si>
  <si>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</si>
  <si>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</si>
  <si>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</si>
  <si>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</si>
  <si>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</si>
  <si>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</si>
  <si>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</si>
  <si>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</si>
  <si>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</si>
  <si>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</si>
  <si>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</si>
  <si>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</si>
  <si>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</si>
  <si>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</si>
  <si>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</si>
  <si>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</si>
  <si>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</si>
  <si>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</si>
  <si>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</si>
  <si>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</si>
  <si>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</si>
  <si>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</si>
  <si>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</si>
  <si>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</si>
  <si>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</si>
  <si>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</si>
  <si>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</si>
  <si>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</si>
  <si>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</si>
  <si>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</si>
  <si>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</si>
  <si>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</si>
  <si>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</si>
  <si>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</si>
  <si>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</si>
  <si>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</si>
  <si>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</si>
  <si>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</si>
  <si>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</si>
  <si>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</si>
  <si>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</si>
  <si>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</si>
  <si>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</si>
  <si>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</si>
  <si>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</si>
  <si>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</si>
  <si>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</si>
  <si>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</si>
  <si>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</si>
  <si>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</si>
  <si>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</si>
  <si>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</si>
  <si>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</si>
  <si>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</si>
  <si>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</si>
  <si>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</si>
  <si>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</si>
  <si>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</si>
  <si>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</si>
  <si>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</si>
  <si>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</si>
  <si>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</si>
  <si>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</si>
  <si>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</si>
  <si>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</si>
  <si>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</si>
  <si>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</si>
  <si>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</si>
  <si>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</si>
  <si>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</si>
  <si>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</si>
  <si>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</si>
  <si>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</si>
  <si>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</si>
  <si>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</si>
  <si>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</si>
  <si>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</si>
  <si>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</si>
  <si>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</si>
  <si>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</si>
  <si>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</si>
  <si>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</si>
  <si>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</si>
  <si>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</si>
  <si>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</si>
  <si>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</si>
  <si>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</si>
  <si>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</si>
  <si>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</si>
  <si>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</si>
  <si>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</si>
  <si>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</si>
  <si>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</si>
  <si>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</si>
  <si>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</si>
  <si>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</si>
  <si>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</si>
  <si>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</si>
  <si>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</si>
  <si>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</si>
  <si>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</si>
  <si>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</si>
  <si>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</si>
  <si>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</si>
  <si>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</si>
  <si>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</si>
  <si>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</si>
  <si>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</si>
  <si>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</si>
  <si>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</si>
  <si>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</si>
  <si>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</si>
  <si>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</si>
  <si>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</si>
  <si>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</si>
  <si>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</si>
  <si>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</si>
  <si>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</si>
  <si>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</si>
  <si>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</si>
  <si>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</si>
  <si>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</si>
  <si>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</si>
  <si>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</si>
  <si>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</si>
  <si>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</si>
  <si>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</si>
  <si>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</si>
  <si>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</si>
  <si>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</si>
  <si>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</si>
  <si>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</si>
  <si>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</si>
  <si>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</si>
  <si>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</si>
  <si>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</si>
  <si>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</si>
  <si>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</si>
  <si>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</si>
  <si>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</si>
  <si>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</si>
  <si>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</si>
  <si>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</si>
  <si>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</si>
  <si>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</si>
  <si>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</si>
  <si>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</si>
  <si>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</si>
  <si>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</si>
  <si>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</si>
  <si>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</si>
  <si>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</si>
  <si>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</si>
  <si>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</si>
  <si>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</si>
  <si>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</si>
  <si>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</si>
  <si>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</si>
  <si>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</si>
  <si>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</si>
  <si>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</si>
  <si>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</si>
  <si>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</si>
  <si>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</si>
  <si>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</si>
  <si>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</si>
  <si>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</si>
  <si>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</si>
  <si>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</si>
  <si>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</si>
  <si>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</si>
  <si>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</si>
  <si>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</si>
  <si>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</si>
  <si>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</si>
  <si>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</si>
  <si>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</si>
  <si>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</si>
  <si>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</si>
  <si>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</si>
  <si>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</si>
  <si>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</si>
  <si>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</si>
  <si>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</si>
  <si>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</si>
  <si>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</si>
  <si>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</si>
  <si>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</si>
  <si>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</si>
  <si>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</si>
  <si>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</si>
  <si>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</si>
  <si>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</si>
  <si>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</si>
  <si>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</si>
  <si>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</si>
  <si>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</si>
  <si>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</si>
  <si>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</si>
  <si>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</si>
  <si>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</si>
  <si>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</si>
  <si>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</si>
  <si>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</si>
  <si>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</si>
  <si>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</si>
  <si>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</si>
  <si>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</si>
  <si>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</si>
  <si>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</si>
  <si>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</si>
  <si>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</si>
  <si>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</si>
  <si>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</si>
  <si>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</si>
  <si>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</si>
  <si>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</si>
  <si>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</si>
  <si>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</si>
  <si>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</si>
  <si>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</si>
  <si>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</si>
  <si>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</si>
  <si>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</si>
  <si>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</si>
  <si>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</si>
  <si>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</si>
  <si>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</si>
  <si>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</si>
  <si>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</si>
  <si>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</si>
  <si>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</si>
  <si>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</si>
  <si>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</si>
  <si>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</si>
  <si>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</si>
  <si>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</si>
  <si>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</si>
  <si>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</si>
  <si>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</si>
  <si>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</si>
  <si>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</si>
  <si>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</si>
  <si>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</si>
  <si>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</si>
  <si>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</si>
  <si>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</si>
  <si>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</si>
  <si>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</si>
  <si>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</si>
  <si>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</si>
  <si>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</si>
  <si>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</si>
  <si>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</si>
  <si>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</si>
  <si>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</si>
  <si>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</si>
  <si>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</si>
  <si>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</si>
  <si>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</si>
  <si>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</si>
  <si>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</si>
  <si>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</si>
  <si>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</si>
  <si>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</si>
  <si>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</si>
  <si>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</si>
  <si>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</si>
  <si>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</si>
  <si>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</si>
  <si>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</si>
  <si>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</si>
  <si>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</si>
  <si>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</si>
  <si>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</si>
  <si>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</si>
  <si>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</si>
  <si>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</si>
  <si>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</si>
  <si>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</si>
  <si>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</si>
  <si>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</si>
  <si>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</si>
  <si>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</si>
  <si>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</si>
  <si>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</si>
  <si>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</si>
  <si>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</si>
  <si>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</si>
  <si>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</si>
  <si>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</si>
  <si>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</si>
  <si>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</si>
  <si>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</si>
  <si>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</si>
  <si>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</si>
  <si>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</si>
  <si>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</si>
  <si>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</si>
  <si>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</si>
  <si>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</si>
  <si>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</si>
  <si>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</si>
  <si>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</si>
  <si>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</si>
  <si>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</si>
  <si>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</si>
  <si>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</si>
  <si>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</si>
  <si>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</si>
  <si>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</si>
  <si>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</si>
  <si>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</si>
  <si>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</si>
  <si>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</si>
  <si>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</si>
  <si>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</si>
  <si>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</si>
  <si>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</si>
  <si>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</si>
  <si>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</si>
  <si>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</si>
  <si>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</si>
  <si>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</si>
  <si>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</si>
  <si>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</si>
  <si>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</si>
  <si>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</si>
  <si>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</si>
  <si>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</si>
  <si>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</si>
  <si>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</si>
  <si>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</si>
  <si>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</si>
  <si>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</si>
  <si>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</si>
  <si>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</si>
  <si>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</si>
  <si>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</si>
  <si>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</si>
  <si>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</si>
  <si>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</si>
  <si>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</si>
  <si>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</si>
  <si>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</si>
  <si>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</si>
  <si>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</si>
  <si>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</si>
  <si>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</si>
  <si>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</si>
  <si>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</si>
  <si>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</si>
  <si>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</si>
  <si>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</si>
  <si>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</si>
  <si>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</si>
  <si>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</si>
  <si>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</si>
  <si>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</si>
  <si>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</si>
  <si>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</si>
  <si>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</si>
  <si>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</si>
  <si>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</si>
  <si>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</si>
  <si>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</si>
  <si>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</si>
  <si>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</si>
  <si>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</si>
  <si>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</si>
  <si>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</si>
  <si>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</si>
  <si>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</si>
  <si>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</si>
  <si>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</si>
  <si>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</si>
  <si>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</si>
  <si>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</si>
  <si>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</si>
  <si>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</si>
  <si>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</si>
  <si>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</si>
  <si>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</si>
  <si>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</si>
  <si>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</si>
  <si>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</si>
  <si>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</si>
  <si>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</si>
  <si>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</si>
  <si>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</si>
  <si>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</si>
  <si>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</si>
  <si>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</si>
  <si>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</si>
  <si>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</si>
  <si>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</si>
  <si>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</si>
  <si>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</si>
  <si>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</si>
  <si>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</si>
  <si>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</si>
  <si>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</si>
  <si>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</si>
  <si>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</si>
  <si>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</si>
  <si>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</si>
  <si>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</si>
  <si>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</si>
  <si>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</si>
  <si>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</si>
  <si>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</si>
  <si>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</si>
  <si>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</si>
  <si>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</si>
  <si>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</si>
  <si>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</si>
  <si>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</si>
  <si>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</si>
  <si>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</si>
  <si>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</si>
  <si>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</si>
  <si>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</si>
  <si>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</si>
  <si>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</si>
  <si>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</si>
  <si>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</si>
  <si>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</si>
  <si>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</si>
  <si>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</si>
  <si>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</si>
  <si>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</si>
  <si>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</si>
  <si>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</si>
  <si>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t>
  </si>
  <si>
    <t>Total Values</t>
  </si>
  <si>
    <t>PY</t>
  </si>
  <si>
    <t>CY</t>
  </si>
  <si>
    <t>OY</t>
  </si>
  <si>
    <t>Totals</t>
  </si>
  <si>
    <t>SALES TREND</t>
  </si>
  <si>
    <t>Sales by state</t>
  </si>
  <si>
    <t>Top selling cities</t>
  </si>
  <si>
    <t>Count of Order ID</t>
  </si>
  <si>
    <t>Orders by duration</t>
  </si>
  <si>
    <t>Orders by shipping mode</t>
  </si>
  <si>
    <t>Sales by category</t>
  </si>
  <si>
    <t>SALES</t>
  </si>
  <si>
    <t xml:space="preserve">STATES </t>
  </si>
  <si>
    <t>#CCDCE8</t>
  </si>
  <si>
    <t>#E1EAF1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</si>
</sst>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9" fontId="0" fillId="0" borderId="0" xfId="0" applyNumberFormat="1"/>
    <xf numFmtId="0" fontId="0" fillId="2" borderId="0" xfId="0" applyFill="1" applyAlignment="1">
      <alignment horizontal="center"/>
    </xf>
  </cellXfs>
  <cellStyles count="2">
    <cellStyle name="Normal" xfId="0" builtinId="0"/>
    <cellStyle name="Percent" xfId="1" builtinId="5"/>
  </cellStyles>
  <dxfs count="36">
    <dxf>
      <numFmt numFmtId="164" formatCode="[&gt;=1000000]0.0,,&quot;M&quot;;[&gt;=1000]0.0,&quot;K&quot;;0"/>
    </dxf>
    <dxf>
      <numFmt numFmtId="164" formatCode="[&gt;=1000000]0.0,,&quot;M&quot;;[&gt;=1000]0.0,&quot;K&quot;;0"/>
    </dxf>
    <dxf>
      <numFmt numFmtId="14" formatCode="0.00%"/>
    </dxf>
    <dxf>
      <numFmt numFmtId="13" formatCode="0%"/>
    </dxf>
    <dxf>
      <numFmt numFmtId="14" formatCode="0.00%"/>
    </dxf>
    <dxf>
      <numFmt numFmtId="13" formatCode="0%"/>
    </dxf>
    <dxf>
      <numFmt numFmtId="164" formatCode="[&gt;=1000000]0.0,,&quot;M&quot;;[&gt;=1000]0.0,&quot;K&quot;;0"/>
    </dxf>
    <dxf>
      <numFmt numFmtId="164" formatCode="[&gt;=1000000]0.0,,&quot;M&quot;;[&gt;=1000]0.0,&quot;K&quot;;0"/>
    </dxf>
    <dxf>
      <numFmt numFmtId="14" formatCode="0.00%"/>
    </dxf>
    <dxf>
      <numFmt numFmtId="13" formatCode="0%"/>
    </dxf>
    <dxf>
      <numFmt numFmtId="14" formatCode="0.00%"/>
    </dxf>
    <dxf>
      <numFmt numFmtId="13" formatCode="0%"/>
    </dxf>
    <dxf>
      <numFmt numFmtId="164" formatCode="[&gt;=1000000]0.0,,&quot;M&quot;;[&gt;=1000]0.0,&quot;K&quot;;0"/>
    </dxf>
    <dxf>
      <numFmt numFmtId="164" formatCode="[&gt;=1000000]0.0,,&quot;M&quot;;[&gt;=1000]0.0,&quot;K&quot;;0"/>
    </dxf>
    <dxf>
      <numFmt numFmtId="164"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
      <font>
        <b/>
        <color theme="1"/>
      </font>
      <border>
        <bottom style="thin">
          <color theme="4"/>
        </bottom>
        <vertical/>
        <horizontal/>
      </border>
    </dxf>
    <dxf>
      <font>
        <color theme="1"/>
      </font>
      <fill>
        <patternFill>
          <bgColor rgb="FFE1EAF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5BD27D27-6827-49E2-88FD-7C041C1E9670}">
      <tableStyleElement type="wholeTable" dxfId="35"/>
      <tableStyleElement type="headerRow" dxfId="34"/>
    </tableStyle>
    <tableStyle name="SlicerStyleOther1 2" pivot="0" table="0" count="10" xr9:uid="{B1F403D3-3D2A-40EE-986D-3DD5008CA1C7}">
      <tableStyleElement type="wholeTable" dxfId="33"/>
      <tableStyleElement type="headerRow" dxfId="32"/>
    </tableStyle>
  </tableStyles>
  <colors>
    <mruColors>
      <color rgb="FFCCDCE8"/>
      <color rgb="FFE1EAF1"/>
      <color rgb="FFF0F4F6"/>
      <color rgb="FFF8F9FA"/>
      <color rgb="FFAABFE4"/>
      <color rgb="FF385F7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E1EAF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[project-1.xlsx]Sheet1!PivotTable3</c:name>
    <c:fmtId val="16"/>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10"/>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Sheet1!$C$19</c:f>
              <c:strCache>
                <c:ptCount val="1"/>
                <c:pt idx="0">
                  <c:v>Total</c:v>
                </c:pt>
              </c:strCache>
            </c:strRef>
          </c:tx>
          <c:spPr>
            <a:ln w="19050" cap="rnd">
              <a:solidFill>
                <a:srgbClr val="385F7C"/>
              </a:solidFill>
              <a:prstDash val="sysDot"/>
              <a:round/>
            </a:ln>
            <a:effectLst/>
          </c:spPr>
          <c:marker>
            <c:symbol val="circle"/>
            <c:size val="10"/>
            <c:spPr>
              <a:solidFill>
                <a:srgbClr val="385F7C"/>
              </a:solidFill>
              <a:ln w="9525">
                <a:noFill/>
              </a:ln>
              <a:effectLst/>
            </c:spPr>
          </c:marker>
          <c:cat>
            <c:strRef>
              <c:f>Sheet1!$B$20:$B$32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Sheet1!$C$20:$C$32</c:f>
              <c:numCache>
                <c:formatCode>[&gt;=1000000]0.0,,"M";[&gt;=1000]0.0,"K";0</c:formatCode>
                <c:ptCount val="12"/>
                <c:pt idx="0">
                  <c:v>244.16</c:v>
                </c:pt>
                <c:pt idx="1">
                  <c:v>132.22399999999999</c:v>
                </c:pt>
                <c:pt idx="2">
                  <c:v>208.90600000000001</c:v>
                </c:pt>
                <c:pt idx="3">
                  <c:v>3266.538</c:v>
                </c:pt>
                <c:pt idx="4">
                  <c:v>3894.6880000000001</c:v>
                </c:pt>
                <c:pt idx="5">
                  <c:v>2699.06</c:v>
                </c:pt>
                <c:pt idx="6">
                  <c:v>2006.682</c:v>
                </c:pt>
                <c:pt idx="7">
                  <c:v>2338.7204999999999</c:v>
                </c:pt>
                <c:pt idx="8">
                  <c:v>1671.3979999999997</c:v>
                </c:pt>
                <c:pt idx="9">
                  <c:v>4499.8959999999997</c:v>
                </c:pt>
                <c:pt idx="10">
                  <c:v>6479.1740000000009</c:v>
                </c:pt>
                <c:pt idx="11">
                  <c:v>2203.585</c:v>
                </c:pt>
              </c:numCache>
            </c:numRef>
          </c:val>
          <c:smooth val="1"/>
          <c:extLst>
            <c:ext xmlns:c16="http://schemas.microsoft.com/office/drawing/2014/chart" uri="{C3380CC4-5D6E-409C-BE32-E72D297353CC}">
              <c16:uniqueId val="{00000000-78C7-4160-9C03-914145B75C57}"/>
            </c:ext>
          </c:extLst>
        </c:ser>
        <c:dLbls>
          <c:showLegendKey val="0"/>
          <c:showVal val="0"/>
          <c:showCatName val="0"/>
          <c:showSerName val="0"/>
          <c:showPercent val="0"/>
          <c:showBubbleSize val="0"/>
        </c:dLbls>
        <c:marker val="1"/>
        <c:smooth val="0"/>
        <c:axId val="1798407551"/>
        <c:axId val="1798408031"/>
      </c:lineChart>
      <c:catAx>
        <c:axId val="17984075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98408031"/>
        <c:crosses val="autoZero"/>
        <c:auto val="1"/>
        <c:lblAlgn val="ctr"/>
        <c:lblOffset val="100"/>
        <c:noMultiLvlLbl val="0"/>
      </c:catAx>
      <c:valAx>
        <c:axId val="1798408031"/>
        <c:scaling>
          <c:orientation val="minMax"/>
        </c:scaling>
        <c:delete val="1"/>
        <c:axPos val="l"/>
        <c:numFmt formatCode="[&gt;=1000000]0.0,,&quot;M&quot;;[&gt;=1000]0.0,&quot;K&quot;;0" sourceLinked="1"/>
        <c:majorTickMark val="none"/>
        <c:minorTickMark val="none"/>
        <c:tickLblPos val="nextTo"/>
        <c:crossAx val="179840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[project-1.xlsx]Sheet1!PivotTable6</c:name>
    <c:fmtId val="6"/>
  </c:pivotSource>
  <c:chart>
    <c:autoTitleDeleted val="1"/>
    <c:pivotFmts>
      <c:pivotFmt>
        <c:idx val="0"/>
        <c:spPr>
          <a:solidFill>
            <a:schemeClr val="accent1"/>
          </a:solidFill>
          <a:ln w="28575" cap="rnd">
            <a:noFill/>
            <a:round/>
          </a:ln>
          <a:effectLst/>
        </c:spPr>
        <c:marker>
          <c:symbol val="circle"/>
          <c:size val="8"/>
          <c:spPr>
            <a:solidFill>
              <a:srgbClr val="385F7C"/>
            </a:solidFill>
            <a:ln w="19050">
              <a:solidFill>
                <a:srgbClr val="385F7C"/>
              </a:solidFill>
              <a:prstDash val="sysDot"/>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19050">
              <a:solidFill>
                <a:srgbClr val="385F7C"/>
              </a:solidFill>
              <a:prstDash val="sysDot"/>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19050">
              <a:solidFill>
                <a:srgbClr val="385F7C"/>
              </a:solidFill>
              <a:prstDash val="sysDot"/>
            </a:ln>
            <a:effectLst/>
          </c:spPr>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10"/>
          <c:spPr>
            <a:solidFill>
              <a:srgbClr val="385F7C"/>
            </a:solidFill>
            <a:ln w="19050">
              <a:solidFill>
                <a:srgbClr val="385F7C"/>
              </a:solidFill>
              <a:prstDash val="sysDot"/>
            </a:ln>
            <a:effectLst/>
          </c:spPr>
        </c:marker>
      </c:pivotFmt>
    </c:pivotFmts>
    <c:plotArea>
      <c:layout/>
      <c:lineChart>
        <c:grouping val="standard"/>
        <c:varyColors val="0"/>
        <c:ser>
          <c:idx val="0"/>
          <c:order val="0"/>
          <c:tx>
            <c:strRef>
              <c:f>Sheet1!$I$30</c:f>
              <c:strCache>
                <c:ptCount val="1"/>
                <c:pt idx="0">
                  <c:v>Total</c:v>
                </c:pt>
              </c:strCache>
            </c:strRef>
          </c:tx>
          <c:spPr>
            <a:ln w="28575" cap="rnd">
              <a:noFill/>
              <a:round/>
            </a:ln>
            <a:effectLst/>
          </c:spPr>
          <c:marker>
            <c:symbol val="circle"/>
            <c:size val="10"/>
            <c:spPr>
              <a:solidFill>
                <a:srgbClr val="385F7C"/>
              </a:solidFill>
              <a:ln w="19050">
                <a:solidFill>
                  <a:srgbClr val="385F7C"/>
                </a:solidFill>
                <a:prstDash val="sysDot"/>
              </a:ln>
              <a:effectLst/>
            </c:spPr>
          </c:marker>
          <c:dLbls>
            <c:spPr>
              <a:noFill/>
              <a:ln>
                <a:noFill/>
              </a:ln>
              <a:effectLst/>
            </c:spPr>
            <c:txPr>
              <a:bodyPr rot="0" spcFirstLastPara="1" vertOverflow="ellipsis" vert="horz" wrap="square" anchor="ctr" anchorCtr="1"/>
              <a:lstStyle/>
              <a:p>
                <a:pPr>
                  <a:defRPr sz="11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Sheet1!$H$31:$H$39</c:f>
              <c:strCache>
                <c:ptCount val="8"/>
                <c:pt idx="0">
                  <c:v>0- days</c:v>
                </c:pt>
                <c:pt idx="1">
                  <c:v>1- days</c:v>
                </c:pt>
                <c:pt idx="2">
                  <c:v>2- days</c:v>
                </c:pt>
                <c:pt idx="3">
                  <c:v>3- days</c:v>
                </c:pt>
                <c:pt idx="4">
                  <c:v>4- days</c:v>
                </c:pt>
                <c:pt idx="5">
                  <c:v>5- days</c:v>
                </c:pt>
                <c:pt idx="6">
                  <c:v>6- days</c:v>
                </c:pt>
                <c:pt idx="7">
                  <c:v>7- days</c:v>
                </c:pt>
              </c:strCache>
            </c:strRef>
          </c:cat>
          <c:val>
            <c:numRef>
              <c:f>Sheet1!$I$31:$I$39</c:f>
              <c:numCache>
                <c:formatCode>0%</c:formatCode>
                <c:ptCount val="8"/>
                <c:pt idx="0">
                  <c:v>2.9702970297029702E-2</c:v>
                </c:pt>
                <c:pt idx="1">
                  <c:v>4.9504950495049507E-2</c:v>
                </c:pt>
                <c:pt idx="2">
                  <c:v>0.10891089108910891</c:v>
                </c:pt>
                <c:pt idx="3">
                  <c:v>0.11881188118811881</c:v>
                </c:pt>
                <c:pt idx="4">
                  <c:v>0.27722772277227725</c:v>
                </c:pt>
                <c:pt idx="5">
                  <c:v>0.27722772277227725</c:v>
                </c:pt>
                <c:pt idx="6">
                  <c:v>8.9108910891089105E-2</c:v>
                </c:pt>
                <c:pt idx="7">
                  <c:v>4.9504950495049507E-2</c:v>
                </c:pt>
              </c:numCache>
            </c:numRef>
          </c:val>
          <c:smooth val="0"/>
          <c:extLst>
            <c:ext xmlns:c16="http://schemas.microsoft.com/office/drawing/2014/chart" uri="{C3380CC4-5D6E-409C-BE32-E72D297353CC}">
              <c16:uniqueId val="{00000000-EE3C-472E-B5CE-FE2B9528447F}"/>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798394111"/>
        <c:axId val="1798400351"/>
      </c:lineChart>
      <c:catAx>
        <c:axId val="17983941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50000"/>
                    <a:lumOff val="50000"/>
                  </a:schemeClr>
                </a:solidFill>
                <a:latin typeface="+mn-lt"/>
                <a:ea typeface="+mn-ea"/>
                <a:cs typeface="+mn-cs"/>
              </a:defRPr>
            </a:pPr>
            <a:endParaRPr lang="en-US"/>
          </a:p>
        </c:txPr>
        <c:crossAx val="1798400351"/>
        <c:crosses val="autoZero"/>
        <c:auto val="1"/>
        <c:lblAlgn val="ctr"/>
        <c:lblOffset val="100"/>
        <c:noMultiLvlLbl val="0"/>
      </c:catAx>
      <c:valAx>
        <c:axId val="1798400351"/>
        <c:scaling>
          <c:orientation val="minMax"/>
        </c:scaling>
        <c:delete val="1"/>
        <c:axPos val="l"/>
        <c:numFmt formatCode="0%" sourceLinked="1"/>
        <c:majorTickMark val="none"/>
        <c:minorTickMark val="none"/>
        <c:tickLblPos val="nextTo"/>
        <c:crossAx val="179839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Sheet1!$J$20:$J$24</c:f>
              <c:strCache>
                <c:ptCount val="5"/>
                <c:pt idx="0">
                  <c:v>Columbia</c:v>
                </c:pt>
                <c:pt idx="1">
                  <c:v>Decatur</c:v>
                </c:pt>
                <c:pt idx="2">
                  <c:v>Jacksonville</c:v>
                </c:pt>
                <c:pt idx="3">
                  <c:v>Lakeland</c:v>
                </c:pt>
                <c:pt idx="4">
                  <c:v>Springfield</c:v>
                </c:pt>
              </c:strCache>
            </c:strRef>
          </c:cat>
          <c:val>
            <c:numRef>
              <c:f>Sheet1!$K$20:$K$24</c:f>
              <c:numCache>
                <c:formatCode>[&gt;=1000000]0.0,,"M";[&gt;=1000]0.0,"K";0</c:formatCode>
                <c:ptCount val="5"/>
                <c:pt idx="0">
                  <c:v>2351.9780000000001</c:v>
                </c:pt>
                <c:pt idx="1">
                  <c:v>1215.92</c:v>
                </c:pt>
                <c:pt idx="2">
                  <c:v>1903.3130000000001</c:v>
                </c:pt>
                <c:pt idx="3">
                  <c:v>1759.8924999999999</c:v>
                </c:pt>
                <c:pt idx="4">
                  <c:v>4618.619999999999</c:v>
                </c:pt>
              </c:numCache>
            </c:numRef>
          </c:val>
          <c:extLst>
            <c:ext xmlns:c16="http://schemas.microsoft.com/office/drawing/2014/chart" uri="{C3380CC4-5D6E-409C-BE32-E72D297353CC}">
              <c16:uniqueId val="{00000000-00CA-4B6E-8DD5-6E1045E7CFAD}"/>
            </c:ext>
          </c:extLst>
        </c:ser>
        <c:ser>
          <c:idx val="1"/>
          <c:order val="1"/>
          <c:spPr>
            <a:solidFill>
              <a:srgbClr val="E1EAF1">
                <a:alpha val="30000"/>
              </a:srgbClr>
            </a:solidFill>
            <a:ln>
              <a:noFill/>
            </a:ln>
            <a:effectLst/>
          </c:spPr>
          <c:invertIfNegative val="0"/>
          <c:dLbls>
            <c:dLbl>
              <c:idx val="0"/>
              <c:tx>
                <c:rich>
                  <a:bodyPr/>
                  <a:lstStyle/>
                  <a:p>
                    <a:fld id="{524EBB02-094A-4580-9777-0CBFA400157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CA-4B6E-8DD5-6E1045E7CFAD}"/>
                </c:ext>
              </c:extLst>
            </c:dLbl>
            <c:dLbl>
              <c:idx val="1"/>
              <c:tx>
                <c:rich>
                  <a:bodyPr/>
                  <a:lstStyle/>
                  <a:p>
                    <a:fld id="{B0641015-E605-44C6-8BD2-734DAD485ED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0CA-4B6E-8DD5-6E1045E7CFAD}"/>
                </c:ext>
              </c:extLst>
            </c:dLbl>
            <c:dLbl>
              <c:idx val="2"/>
              <c:tx>
                <c:rich>
                  <a:bodyPr/>
                  <a:lstStyle/>
                  <a:p>
                    <a:fld id="{25DBF01A-9D7D-4475-AADC-E8180BD12B4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CA-4B6E-8DD5-6E1045E7CFAD}"/>
                </c:ext>
              </c:extLst>
            </c:dLbl>
            <c:dLbl>
              <c:idx val="3"/>
              <c:tx>
                <c:rich>
                  <a:bodyPr/>
                  <a:lstStyle/>
                  <a:p>
                    <a:fld id="{FA9DA4A3-1A8D-4C19-9BE8-75F3940F56C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0CA-4B6E-8DD5-6E1045E7CFAD}"/>
                </c:ext>
              </c:extLst>
            </c:dLbl>
            <c:dLbl>
              <c:idx val="4"/>
              <c:tx>
                <c:rich>
                  <a:bodyPr/>
                  <a:lstStyle/>
                  <a:p>
                    <a:fld id="{56678085-6215-437E-A83C-53BB56052A6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0CA-4B6E-8DD5-6E1045E7CFA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Sheet1!$J$20:$J$24</c:f>
              <c:strCache>
                <c:ptCount val="5"/>
                <c:pt idx="0">
                  <c:v>Columbia</c:v>
                </c:pt>
                <c:pt idx="1">
                  <c:v>Decatur</c:v>
                </c:pt>
                <c:pt idx="2">
                  <c:v>Jacksonville</c:v>
                </c:pt>
                <c:pt idx="3">
                  <c:v>Lakeland</c:v>
                </c:pt>
                <c:pt idx="4">
                  <c:v>Springfield</c:v>
                </c:pt>
              </c:strCache>
            </c:strRef>
          </c:cat>
          <c:val>
            <c:numRef>
              <c:f>Sheet1!$L$20:$L$24</c:f>
              <c:numCache>
                <c:formatCode>[&gt;=1000000]0.0,,"M";[&gt;=1000]0.0,"K";0</c:formatCode>
                <c:ptCount val="5"/>
                <c:pt idx="0">
                  <c:v>3190.3659999999982</c:v>
                </c:pt>
                <c:pt idx="1">
                  <c:v>4326.4239999999982</c:v>
                </c:pt>
                <c:pt idx="2">
                  <c:v>3639.0309999999981</c:v>
                </c:pt>
                <c:pt idx="3">
                  <c:v>3782.4514999999983</c:v>
                </c:pt>
                <c:pt idx="4">
                  <c:v>923.72399999999925</c:v>
                </c:pt>
              </c:numCache>
            </c:numRef>
          </c:val>
          <c:extLst>
            <c:ext xmlns:c15="http://schemas.microsoft.com/office/drawing/2012/chart" uri="{02D57815-91ED-43cb-92C2-25804820EDAC}">
              <c15:datalabelsRange>
                <c15:f>Sheet1!$K$20:$K$24</c15:f>
                <c15:dlblRangeCache>
                  <c:ptCount val="5"/>
                  <c:pt idx="0">
                    <c:v>2.4K</c:v>
                  </c:pt>
                  <c:pt idx="1">
                    <c:v>1.2K</c:v>
                  </c:pt>
                  <c:pt idx="2">
                    <c:v>1.9K</c:v>
                  </c:pt>
                  <c:pt idx="3">
                    <c:v>1.8K</c:v>
                  </c:pt>
                  <c:pt idx="4">
                    <c:v>4.6K</c:v>
                  </c:pt>
                </c15:dlblRangeCache>
              </c15:datalabelsRange>
            </c:ext>
            <c:ext xmlns:c16="http://schemas.microsoft.com/office/drawing/2014/chart" uri="{C3380CC4-5D6E-409C-BE32-E72D297353CC}">
              <c16:uniqueId val="{00000006-00CA-4B6E-8DD5-6E1045E7CFAD}"/>
            </c:ext>
          </c:extLst>
        </c:ser>
        <c:dLbls>
          <c:showLegendKey val="0"/>
          <c:showVal val="0"/>
          <c:showCatName val="0"/>
          <c:showSerName val="0"/>
          <c:showPercent val="0"/>
          <c:showBubbleSize val="0"/>
        </c:dLbls>
        <c:gapWidth val="150"/>
        <c:overlap val="100"/>
        <c:axId val="1821046047"/>
        <c:axId val="1821051807"/>
      </c:barChart>
      <c:catAx>
        <c:axId val="182104604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21051807"/>
        <c:crosses val="autoZero"/>
        <c:auto val="1"/>
        <c:lblAlgn val="ctr"/>
        <c:lblOffset val="100"/>
        <c:noMultiLvlLbl val="0"/>
      </c:catAx>
      <c:valAx>
        <c:axId val="1821051807"/>
        <c:scaling>
          <c:orientation val="minMax"/>
        </c:scaling>
        <c:delete val="1"/>
        <c:axPos val="b"/>
        <c:numFmt formatCode="[&gt;=1000000]0.0,,&quot;M&quot;;[&gt;=1000]0.0,&quot;K&quot;;0" sourceLinked="1"/>
        <c:majorTickMark val="none"/>
        <c:minorTickMark val="none"/>
        <c:tickLblPos val="nextTo"/>
        <c:crossAx val="18210460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[project-1.xlsx]Sheet1!PivotTable7</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8"/>
          </a:solidFill>
          <a:ln w="19050">
            <a:noFill/>
          </a:ln>
          <a:effectLst/>
        </c:spPr>
      </c:pivotFmt>
      <c:pivotFmt>
        <c:idx val="3"/>
        <c:spPr>
          <a:solidFill>
            <a:schemeClr val="tx1">
              <a:lumMod val="50000"/>
              <a:lumOff val="50000"/>
            </a:schemeClr>
          </a:solidFill>
          <a:ln w="19050">
            <a:noFill/>
          </a:ln>
          <a:effectLst/>
        </c:spPr>
      </c:pivotFmt>
      <c:pivotFmt>
        <c:idx val="4"/>
        <c:spPr>
          <a:solidFill>
            <a:srgbClr val="AABFE4"/>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noFill/>
          </a:ln>
          <a:effectLst/>
        </c:spPr>
      </c:pivotFmt>
      <c:pivotFmt>
        <c:idx val="7"/>
        <c:spPr>
          <a:solidFill>
            <a:schemeClr val="tx1">
              <a:lumMod val="50000"/>
              <a:lumOff val="50000"/>
            </a:schemeClr>
          </a:solidFill>
          <a:ln w="19050">
            <a:noFill/>
          </a:ln>
          <a:effectLst/>
        </c:spPr>
      </c:pivotFmt>
      <c:pivotFmt>
        <c:idx val="8"/>
        <c:spPr>
          <a:solidFill>
            <a:srgbClr val="CCDCE8"/>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noFill/>
          </a:ln>
          <a:effectLst/>
        </c:spPr>
        <c:dLbl>
          <c:idx val="0"/>
          <c:layout>
            <c:manualLayout>
              <c:x val="-8.508220817137567E-2"/>
              <c:y val="7.361963190184049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noFill/>
          </a:ln>
          <a:effectLst/>
        </c:spPr>
        <c:dLbl>
          <c:idx val="0"/>
          <c:layout>
            <c:manualLayout>
              <c:x val="-6.8065766537100544E-2"/>
              <c:y val="3.271983640081799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8"/>
          </a:solidFill>
          <a:ln w="19050">
            <a:noFill/>
          </a:ln>
          <a:effectLst/>
        </c:spPr>
        <c:dLbl>
          <c:idx val="0"/>
          <c:layout>
            <c:manualLayout>
              <c:x val="-0.11230851478621588"/>
              <c:y val="4.9079754601226953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6.7605603812530252E-2"/>
              <c:y val="0.1761006289308175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980435630282527E-2"/>
          <c:y val="0"/>
          <c:w val="0.48422513730724753"/>
          <c:h val="1"/>
        </c:manualLayout>
      </c:layout>
      <c:doughnutChart>
        <c:varyColors val="1"/>
        <c:ser>
          <c:idx val="0"/>
          <c:order val="0"/>
          <c:tx>
            <c:strRef>
              <c:f>Sheet1!$I$44</c:f>
              <c:strCache>
                <c:ptCount val="1"/>
                <c:pt idx="0">
                  <c:v>Total</c:v>
                </c:pt>
              </c:strCache>
            </c:strRef>
          </c:tx>
          <c:spPr>
            <a:ln>
              <a:noFill/>
            </a:ln>
          </c:spPr>
          <c:explosion val="1"/>
          <c:dPt>
            <c:idx val="0"/>
            <c:bubble3D val="0"/>
            <c:spPr>
              <a:solidFill>
                <a:srgbClr val="AABFE4"/>
              </a:solidFill>
              <a:ln w="19050">
                <a:noFill/>
              </a:ln>
              <a:effectLst/>
            </c:spPr>
            <c:extLst>
              <c:ext xmlns:c16="http://schemas.microsoft.com/office/drawing/2014/chart" uri="{C3380CC4-5D6E-409C-BE32-E72D297353CC}">
                <c16:uniqueId val="{00000001-390B-484F-ABF3-9B6C5519E119}"/>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390B-484F-ABF3-9B6C5519E119}"/>
              </c:ext>
            </c:extLst>
          </c:dPt>
          <c:dPt>
            <c:idx val="2"/>
            <c:bubble3D val="0"/>
            <c:spPr>
              <a:solidFill>
                <a:srgbClr val="CCDCE8"/>
              </a:solidFill>
              <a:ln w="19050">
                <a:noFill/>
              </a:ln>
              <a:effectLst/>
            </c:spPr>
            <c:extLst>
              <c:ext xmlns:c16="http://schemas.microsoft.com/office/drawing/2014/chart" uri="{C3380CC4-5D6E-409C-BE32-E72D297353CC}">
                <c16:uniqueId val="{00000005-390B-484F-ABF3-9B6C5519E119}"/>
              </c:ext>
            </c:extLst>
          </c:dPt>
          <c:dPt>
            <c:idx val="3"/>
            <c:bubble3D val="0"/>
            <c:spPr>
              <a:solidFill>
                <a:srgbClr val="385F7C"/>
              </a:solidFill>
              <a:ln w="19050">
                <a:noFill/>
              </a:ln>
              <a:effectLst/>
            </c:spPr>
            <c:extLst>
              <c:ext xmlns:c16="http://schemas.microsoft.com/office/drawing/2014/chart" uri="{C3380CC4-5D6E-409C-BE32-E72D297353CC}">
                <c16:uniqueId val="{00000007-390B-484F-ABF3-9B6C5519E119}"/>
              </c:ext>
            </c:extLst>
          </c:dPt>
          <c:dLbls>
            <c:dLbl>
              <c:idx val="0"/>
              <c:layout>
                <c:manualLayout>
                  <c:x val="-8.508220817137567E-2"/>
                  <c:y val="7.36196319018404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90B-484F-ABF3-9B6C5519E119}"/>
                </c:ext>
              </c:extLst>
            </c:dLbl>
            <c:dLbl>
              <c:idx val="1"/>
              <c:layout>
                <c:manualLayout>
                  <c:x val="-6.8065766537100544E-2"/>
                  <c:y val="3.27198364008179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0B-484F-ABF3-9B6C5519E119}"/>
                </c:ext>
              </c:extLst>
            </c:dLbl>
            <c:dLbl>
              <c:idx val="2"/>
              <c:layout>
                <c:manualLayout>
                  <c:x val="-0.11230851478621588"/>
                  <c:y val="4.90797546012269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90B-484F-ABF3-9B6C5519E119}"/>
                </c:ext>
              </c:extLst>
            </c:dLbl>
            <c:dLbl>
              <c:idx val="3"/>
              <c:layout>
                <c:manualLayout>
                  <c:x val="6.7605603812530252E-2"/>
                  <c:y val="0.176100628930817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90B-484F-ABF3-9B6C5519E11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Sheet1!$H$45:$H$49</c:f>
              <c:strCache>
                <c:ptCount val="4"/>
                <c:pt idx="0">
                  <c:v>First Class</c:v>
                </c:pt>
                <c:pt idx="1">
                  <c:v>Same Day</c:v>
                </c:pt>
                <c:pt idx="2">
                  <c:v>Second Class</c:v>
                </c:pt>
                <c:pt idx="3">
                  <c:v>Standard Class</c:v>
                </c:pt>
              </c:strCache>
            </c:strRef>
          </c:cat>
          <c:val>
            <c:numRef>
              <c:f>Sheet1!$I$45:$I$49</c:f>
              <c:numCache>
                <c:formatCode>0%</c:formatCode>
                <c:ptCount val="4"/>
                <c:pt idx="0">
                  <c:v>0.19801980198019803</c:v>
                </c:pt>
                <c:pt idx="1">
                  <c:v>2.9702970297029702E-2</c:v>
                </c:pt>
                <c:pt idx="2">
                  <c:v>0.16831683168316833</c:v>
                </c:pt>
                <c:pt idx="3">
                  <c:v>0.60396039603960394</c:v>
                </c:pt>
              </c:numCache>
            </c:numRef>
          </c:val>
          <c:extLst>
            <c:ext xmlns:c16="http://schemas.microsoft.com/office/drawing/2014/chart" uri="{C3380CC4-5D6E-409C-BE32-E72D297353CC}">
              <c16:uniqueId val="{00000008-390B-484F-ABF3-9B6C5519E119}"/>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
          <c:w val="0.82804520435790585"/>
          <c:h val="0.8"/>
        </c:manualLayout>
      </c:layout>
      <c:barChart>
        <c:barDir val="bar"/>
        <c:grouping val="stacked"/>
        <c:varyColors val="0"/>
        <c:ser>
          <c:idx val="0"/>
          <c:order val="0"/>
          <c:spPr>
            <a:solidFill>
              <a:srgbClr val="CCDCE8"/>
            </a:solidFill>
            <a:ln>
              <a:noFill/>
            </a:ln>
            <a:effectLst/>
          </c:spPr>
          <c:invertIfNegative val="0"/>
          <c:cat>
            <c:strRef>
              <c:f>Sheet1!$J$55:$J$58</c:f>
              <c:strCache>
                <c:ptCount val="4"/>
                <c:pt idx="0">
                  <c:v>Bookcases</c:v>
                </c:pt>
                <c:pt idx="1">
                  <c:v>Chairs</c:v>
                </c:pt>
                <c:pt idx="2">
                  <c:v>Furnishings</c:v>
                </c:pt>
                <c:pt idx="3">
                  <c:v>Tables</c:v>
                </c:pt>
              </c:strCache>
            </c:strRef>
          </c:cat>
          <c:val>
            <c:numRef>
              <c:f>Sheet1!$K$55:$K$58</c:f>
              <c:numCache>
                <c:formatCode>[&gt;=1000000]0.0,,"M";[&gt;=1000]0.0,"K";0</c:formatCode>
                <c:ptCount val="4"/>
                <c:pt idx="0">
                  <c:v>1153.8040000000001</c:v>
                </c:pt>
                <c:pt idx="1">
                  <c:v>11366.872000000001</c:v>
                </c:pt>
                <c:pt idx="2">
                  <c:v>4504.68</c:v>
                </c:pt>
                <c:pt idx="3">
                  <c:v>12619.675499999999</c:v>
                </c:pt>
              </c:numCache>
            </c:numRef>
          </c:val>
          <c:extLst>
            <c:ext xmlns:c16="http://schemas.microsoft.com/office/drawing/2014/chart" uri="{C3380CC4-5D6E-409C-BE32-E72D297353CC}">
              <c16:uniqueId val="{00000000-B85D-4E01-8334-96401BC035B5}"/>
            </c:ext>
          </c:extLst>
        </c:ser>
        <c:ser>
          <c:idx val="1"/>
          <c:order val="1"/>
          <c:spPr>
            <a:solidFill>
              <a:srgbClr val="F0F4F6"/>
            </a:solidFill>
            <a:ln>
              <a:noFill/>
            </a:ln>
            <a:effectLst/>
          </c:spPr>
          <c:invertIfNegative val="0"/>
          <c:dLbls>
            <c:dLbl>
              <c:idx val="0"/>
              <c:tx>
                <c:rich>
                  <a:bodyPr/>
                  <a:lstStyle/>
                  <a:p>
                    <a:fld id="{A180CB24-6733-496E-9A95-54E4802F4DF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85D-4E01-8334-96401BC035B5}"/>
                </c:ext>
              </c:extLst>
            </c:dLbl>
            <c:dLbl>
              <c:idx val="1"/>
              <c:tx>
                <c:rich>
                  <a:bodyPr/>
                  <a:lstStyle/>
                  <a:p>
                    <a:fld id="{78D09749-9848-43B4-A79A-599858BA967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85D-4E01-8334-96401BC035B5}"/>
                </c:ext>
              </c:extLst>
            </c:dLbl>
            <c:dLbl>
              <c:idx val="2"/>
              <c:tx>
                <c:rich>
                  <a:bodyPr/>
                  <a:lstStyle/>
                  <a:p>
                    <a:fld id="{44F709B6-5E4F-4B5E-AA2C-761A6356D6D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85D-4E01-8334-96401BC035B5}"/>
                </c:ext>
              </c:extLst>
            </c:dLbl>
            <c:dLbl>
              <c:idx val="3"/>
              <c:tx>
                <c:rich>
                  <a:bodyPr/>
                  <a:lstStyle/>
                  <a:p>
                    <a:fld id="{567B3F0F-61D6-4B71-9EA8-004339B295B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85D-4E01-8334-96401BC035B5}"/>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Sheet1!$J$55:$J$58</c:f>
              <c:strCache>
                <c:ptCount val="4"/>
                <c:pt idx="0">
                  <c:v>Bookcases</c:v>
                </c:pt>
                <c:pt idx="1">
                  <c:v>Chairs</c:v>
                </c:pt>
                <c:pt idx="2">
                  <c:v>Furnishings</c:v>
                </c:pt>
                <c:pt idx="3">
                  <c:v>Tables</c:v>
                </c:pt>
              </c:strCache>
            </c:strRef>
          </c:cat>
          <c:val>
            <c:numRef>
              <c:f>Sheet1!$L$55:$L$58</c:f>
              <c:numCache>
                <c:formatCode>[&gt;=1000000]0.0,,"M";[&gt;=1000]0.0,"K";0</c:formatCode>
                <c:ptCount val="4"/>
                <c:pt idx="0">
                  <c:v>13989.806599999998</c:v>
                </c:pt>
                <c:pt idx="1">
                  <c:v>3776.7385999999969</c:v>
                </c:pt>
                <c:pt idx="2">
                  <c:v>10638.930599999998</c:v>
                </c:pt>
                <c:pt idx="3">
                  <c:v>2523.9350999999988</c:v>
                </c:pt>
              </c:numCache>
            </c:numRef>
          </c:val>
          <c:extLst>
            <c:ext xmlns:c15="http://schemas.microsoft.com/office/drawing/2012/chart" uri="{02D57815-91ED-43cb-92C2-25804820EDAC}">
              <c15:datalabelsRange>
                <c15:f>Sheet1!$K$55:$K$58</c15:f>
                <c15:dlblRangeCache>
                  <c:ptCount val="4"/>
                  <c:pt idx="0">
                    <c:v>1.2K</c:v>
                  </c:pt>
                  <c:pt idx="1">
                    <c:v>11.4K</c:v>
                  </c:pt>
                  <c:pt idx="2">
                    <c:v>4.5K</c:v>
                  </c:pt>
                  <c:pt idx="3">
                    <c:v>12.6K</c:v>
                  </c:pt>
                </c15:dlblRangeCache>
              </c15:datalabelsRange>
            </c:ext>
            <c:ext xmlns:c16="http://schemas.microsoft.com/office/drawing/2014/chart" uri="{C3380CC4-5D6E-409C-BE32-E72D297353CC}">
              <c16:uniqueId val="{00000001-B85D-4E01-8334-96401BC035B5}"/>
            </c:ext>
          </c:extLst>
        </c:ser>
        <c:dLbls>
          <c:showLegendKey val="0"/>
          <c:showVal val="0"/>
          <c:showCatName val="0"/>
          <c:showSerName val="0"/>
          <c:showPercent val="0"/>
          <c:showBubbleSize val="0"/>
        </c:dLbls>
        <c:gapWidth val="140"/>
        <c:overlap val="100"/>
        <c:axId val="1779410111"/>
        <c:axId val="1779394271"/>
      </c:barChart>
      <c:catAx>
        <c:axId val="1779410111"/>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394271"/>
        <c:crosses val="autoZero"/>
        <c:auto val="1"/>
        <c:lblAlgn val="ctr"/>
        <c:lblOffset val="100"/>
        <c:noMultiLvlLbl val="0"/>
      </c:catAx>
      <c:valAx>
        <c:axId val="1779394271"/>
        <c:scaling>
          <c:orientation val="maxMin"/>
        </c:scaling>
        <c:delete val="1"/>
        <c:axPos val="b"/>
        <c:numFmt formatCode="[&gt;=1000000]0.0,,&quot;M&quot;;[&gt;=1000]0.0,&quot;K&quot;;0" sourceLinked="1"/>
        <c:majorTickMark val="none"/>
        <c:minorTickMark val="none"/>
        <c:tickLblPos val="nextTo"/>
        <c:crossAx val="17794101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88E55B55-7B2E-4837-9B6F-BDB45A5E1718}">
          <cx:tx>
            <cx:txData>
              <cx:f>_xlchart.v5.2</cx:f>
              <cx:v>SALES</cx:v>
            </cx:txData>
          </cx:tx>
          <cx:spPr>
            <a:solidFill>
              <a:schemeClr val="bg2">
                <a:lumMod val="90000"/>
              </a:schemeClr>
            </a:solidFill>
            <a:ln>
              <a:noFill/>
            </a:ln>
          </cx:spPr>
          <cx:dataId val="0"/>
          <cx:layoutPr>
            <cx:geography cultureLanguage="en-US" cultureRegion="US" attribution="Powered by Bing">
              <cx:geoCache provider="{E9337A44-BEBE-4D9F-B70C-5C5E7DAFC167}">
                <cx:binary>1F1pc9tGtv0rLn9+UNA7emryqgKQ1GbLtmR7En9B0ZKCHY19+/XvQKQcCZElTUXvgzxTYZlkE7f7
9N3Ovd3+9+Xwr8v0elu9GbI0r/91Ofz6Nmya4l+//FJfhtfZtj7IosvK1ObP5uDSZL+YP/+MLq9/
uaq2fZQHv1Cb8F8uw23VXA9v//ff+LXg2rwzl9smMvmn9roaz6/rNm3qRz578KM326ssyldR3VTR
ZUN+fftbuv2+zbZv31znTdSMn8fi+te397709s0vy5/622PfpJCsaa8wltEDJSWnlKq3b1KTB/v3
LUceONxmjNpU7/7cPvRsm2HgMyS5kWN7dVVd1zVmcvN6Z+A9sfH+u7dvLk2bN/NqBVi4X99+yaPm
+urNRbNtruu3b6LaeLsveGaW/cvFzWR/ub/e//vvxRuY/uKdO5As1+qpj/6GyH+i+tLkdZTfLs8/
x4TzA8m0FkzaP5b+HjT6QDGqhdDMvvnDbp+9g+ZZIj0Mzp2hC3j+c/wq4fmtiiaTv6TC8AOqGaUO
4TtwFnpDCDmAQgkthbwBh9wH5xkCPQzNj4ELYH779iqBWV2n235bXd+uzj9XG6YPbNtRkjLxoNoo
ccClIzkjzu5zcfvsndo8R6KHoflr5AKb1fpVYnMewr6+Oa7TbX51u0b/HB8OxaAO7NZ++bVz3+Mo
ciCI49iz8tz8WZi150r1MEb3Ry9wOn+txi3Z5vUWrvHFwgF+AHQcm5E9BguMND3gTBMhhLNzPQsd
+q16WqKH8flr5AKb385fhQ49HrrcxefeN//bcE0fCJsJxZn64frvhgYaNpA4DOHD3jvx272xs3GL
iOrnYj0M0mL4vZm8jnBtk5oqunrBeIA6BwKhGOH7WMyGv7+LiAONcRTj1Hk4WHuGQA9j8WPgQl82
rzOO9rZp9Kep8ugFsWHqgAoupSZ6py0LbAjRB5IoqggnO5dzX1ueJ9PD8Nwdu0DI++1VWLR7UiP3
9Ax0Z3tlbtfon0cEzDmAsxHC5vRhfGxxILia7dntQ3dm7Dmi/ASWH5O4Nz3M7sMrBSXPry+b6LJt
bpfon+OCSE0oQQRj4kFcFEgD5iAFogv375lnSfMzaO4MXqLz+VWic3htquBFLRo9kBwrzzV5EBmH
HXCO4IDb+/hsoTjPEOhhcH4MXABz+Dpt2fHVNnxBQwbGhjnaVvTWjyzCZkJA6YCuUY690JgnBXkY
jv2wBRjHq1epJV+abfhyxgs0AKNMgQfYGy96PyC7IWiUA8ZTytun7oPjJ+R4GIqd9AskvrxOe/U+
quv5/0UR3S7NP/cmM8VMQcw4t7SMvg+IgyBMSIogYB8FLGB5plAPo3Nv8AKk9xevUl2O0zTKTfSC
WT+3DwhMF+Ksfdb4d4QIdyQTPyC83R07xXmORA/D89fIBTbHrzOLOc6vou2L0s36ANmL5s4t4QKH
fi+9lAeIw5QGJb0LCJb+5WmBfoLM7cAlMGevU2lM/4KJJacHtuISPAzfrfoCFc1A09i2JPb+84VJ
O35Cmp9AcjNqicfrDMBOQT21l8l4a0hewM2oA0EVdaTYFywXMZgjoClKKUb2RMxCU54j0cO4/DVy
gc3pH69SV96ZNqpf2IzZB9pByiLlnmhZeBhNwDsTBGXOvuTJbzfGzsM8S6SH0bkzdAHPu9epOu+3
UX59uzz/XG+4OGDgyLi4LZstCppSH1AiCYfB23FkC2ieFOdhWPbDFpC8X79KjXm/rcaXLZbN1BjM
GTC57++VPFA2QQX6luCH59mx+DtFeY4kPwPkdg5LTF5nVvl+W9fby7Ctr5vmJWNlegDGGAyL2rsR
sgAIVU4bNRrmQI/uI/NMeX4Gz73hS4xepyk7rFBhfvPZNNv0drF+ZtD+H1t4PlTXgXnJ/h12oJmD
VgMmdxZzocOE2gcooBIb3PbttHfa+7QkD2+O23GLXfHhdZRO70mNQsP76DKMgu1LIoKyNjRWK2cf
fvw9NoQ6a6RR+88X8fpzJHoYmb9G3pslJnn8Oj1dBJK+hsLebtyf6ev9przHWhC5RACiUUBF38HN
n4VF1fyAaFRP0XR1+9C9r3uOLD+D5cc0lri8zvx25rlMW0W3K/TPYUEEwqQC7cD3pYYFjzq3giCb
UoTudWaRTz1Hop+BczuXJTavs0Z3dt1tX7LlYGa4heSI2PfJ0sKaESLBqApEIOimmv9Aoe5GIk/L
8zAut+MWqJx9fZWW7Oy6f3O0zYo6jF6yC5GzA+kIpLm3tdMFNTR3uc3FCW3vexIWRu3ZYv0Mo3uz
WkJ19GqhOrmu6uvxdiP/c/M2c94MIAj2sHlTqNihZIHW/n0Mt0h7Z5yelunnIN2OXSJ08moR+sNU
yQviQxFEa8rnEwg3f5Z6JNBNatvQtD0tsQjZZnyekujn6OxGLrH541Vi8zVCD8JL91UJQh2N+GCn
HAsHpJwDiWBOoCK++3xBUjxHooex+WvkApuvrzMBPjNVE77xtpVBTe8FY2qGximGfoMfIcKC1FP6
gDiIEKTcHVKwl9rzbLkexmk5rwVaZ96r1KQPYfSSTSP2AUcnNdHq4TAOnaP4hKF39K9e37th3FPS
PIzMbtQCjw+vMy74fD1ncfX1C7LhUByHo4Bk70Nne5H14Fgc44zOXaM7t7SIrZ8l0sPI3Bm6gOfz
68xJPyQpuqxe9LQizJrDOCqvu8VfNltr1ADtudFa7R2Pvg1I9vzaMyR6GJy/5rLA5sPpqzRlH6E6
9Zh22xcNDBBUOxr91nsi5ybzvNutoNSBwxxHqzsm765Je65UD2N0f/QCp4+vM0C4MO3/T4AAjtpG
EYmSffqzCK+dGUl0kaJbbhfCLQKE58v1MFbL8Qu0Ll5ngLCb1WqbvCxBynHoCnkOeIMdFotgDgge
UGaDQ5WLJPW58jyG0e1slgi9zqrg5+vhRc/LEZwpZQ6HnvwIB+4aPJzHYshgYfD+akq5a/CeFOdh
ZPbDFpB8/v1VuqKv11Vm8ubWU78AtcPRnSUo/rcwaji3ICWVWjo4Xj//WVDWz5DkYTx+DFwg8vXz
q0TkP1uQonnQvGhRVCHbITi66PzEiN0URXG44bbesAisnyfTw/DcHbtA6D+vMyywn9KWx8rlP//s
R5lutW2265srRu5ciPH4pzdLj3tPFkPf7MzdTqsv797vcTuF46tf31IOz/Xj4pL5J/bjdnH74tzp
7id/jLve1s2vby0pD7RiDF2ZaGRGPXHmNPrr+SMkazhaDsodlJXAgUAHfFU+Mxy/vgUdz1CGxwmz
/XGmeg64MAT9N4wiOdcExwM1zgj+uNjlo0lH9Av8WI3939/kbfbRRHlT41YVGJ5i97VZyvmJKPpr
SRhVEr0BFAIUl9tzKBm+Tf4nJXGVkz4R1w7xm1avacELK/Xsooumr0K0RbLlViXqTV6O9chXDR1E
OHiW8e3vQV7x3PIMHRJ1okMxtqtEW3l51Ossrd+nIius0TXJIIrvImniwaywVmnMvEApTq7VYMb2
PA0HlW4dRxT+JctYKc8CGZUFczMS1RCFF6LKPoTEbvp8FaSiSgrX9CLL3hE1lhA5yDIyntKM5fGf
Vt0ZjLkD6QOLhCjm3hqBjKdco7A1ZxBYLuyIu2ukSBa1oQyda783eVweNRlP+VHKu7pSR1MdNFHv
TVGBY6Sp7UfU3zz+eILM/v7z52omA+MM74DOXT1/fgejKWZOLW0ZXcUkYUnkNYYJFrpaU6uMN9XQ
B1WzqsIm4KFrcWsq8o89Z2NNPcIn2bOTRoZ5nbjGlKwiZ7gHocRnjwuJLXxXRoW+IoZOfDCvoL3n
bXlfxiGMLBpWzLqSVtXZdBVMKlDlJnV4w2w3rxopvyXC9pvjx5+7wGZ+LtdcUZypoajFL59btKNR
xmLOVTBiz0m3s4u0/j3kPs0Dt4+jNvqQ+7hSqXHD0ODkjfv445G2L6atEGLh4JvmAk2ial6WO9AE
oossewjZlaVSVTJP9LYUWyiS1RybKVLpWWQRQ96zpBzbi6S27Sl04eNSLMrjkiBCuC+JoPBR6N6Z
j6wgwFgA0MjIjsck9y99PeWiOjRlkfnj2vKzWo+Ho1MNQOXxR/598ijkSnAe6I2dUzbY/ruTD1Xo
p/FoV1dc9tDyzUjkRJKNqPq25uvI8bn8VrVY9dKtJUqP34w9dpVed5Gxi/6JjUAWlkzNrD4IsFlR
ceSNOQtpAj3FQheN9R1lVZVZR0MTzgqRDSbE9U1tH/OJe1FWj7RwB00ZpBKRHbYXWSHj0cstUuUX
OguzKl+VwlT0POuivP7++JrN9vSOvVWINGz05nNBcI4V2rKwJW3vO5VdTsP3oWoqbAK7TWwslj30
TFjuULHOuihoUs5K0/RmfomKoP1vFwuVeBwTYDYYEc44TNt96JyS1s1YS/M9T4UFGx7Dek292412
M4pT5gvY/TpocalGFoscFrUqsoqII8eKrS5xyxDWdrb8Y4hReTSl3SkfksJkT5gVstxjyPJRzKGo
eFIgLOXCPw2szwudT+x77VNpZeu4qYu0/VhOTVTkXl+OJYSzVNbhMzOWmRlXTjKN1kVfFP5xras0
DrxsmuzxNAvLvPHdXNvSb7xW2FZ6LjMdTJlHmR5gEqkVjyQ/sSed4leTyO/L8gk1JYgW720AMLRg
orS0EXLi5KVYWAzszLzs8q74poQRsfAKG7Xe0vX9VuvKI5OyYNr9cWc905bjs/bGnBTEd/DR0DdM
lpu2Z08rNF9acYpoQ0ORCKEowfxtWyRDUmd+aIpvRQUtKtesThz+npKQjaesbkcsh/a7dPqahcM4
KrcNq74MPRj8Xp4H5eRbR1XG4+lrZbW1PHMiOQcIA++yVB8mrZjhMTXT2EJjp0R3XlRxMn2dUpn0
iWun6ey0Iqw+ADK5DvEmG3GR1lcnGwZgx0Q84qWe7KBxVoWoWb2Rqp2xS4YgQoBR3jxeO4E19q5j
hhg/YRA8QPLIyufYoClElmyHWuZlsdFdRboLzszUvKuqxK/cNM0qmnlW4GfDUcDhXP/IndznXzu7
I9hkygkQZ3RlbhCiPG4bliYcq69AEOO4G1cS5f/F1mD+mAdEF+m3iWR1FbgDtVVRu72JTXrM2rKH
oXj8iUtrROdzQpTAbxMO3718Yl3ZddhnrP+DTe28GfuWz+aP1iqB85ZdKeQ3P2YTNmFP26YO3isY
FuzTx8WYT+ffUwqGq/6oguNCWwPliJLvm6OJdW1paZl9zXieNcxtTCusa1OGJaxRmNQ5WVe+MtHH
rnYCWJwiFCZYB05DO+PibE2fdm5Dg/I09R15MbAqdUa37onszhvHsiOvFNNgTrGJ7NCNbe5Hhct9
SWZlD23sQ9OFiC6O/ThpZs3v0OL0Yb6asBhdllRs6A4fn/HSrjlow7bng7705hIJ5AT3Z5xIP8z7
slZfuja3EcSKqqIIYrtp3rccQRY/Ckk/YNsOiWZ4CZqbyNaSxbylWRv31L/wBzlvaVpGU1YdRQVl
s4ksp9ommzLtijo6nMSYQOv8PptjajI6GbRTkRJq9PiU6MKyOYiAHLhNWDUgCNppYapLlmeTiXP6
xWlCBt1qimAWoLFYO6vujR6jdjVCNj8cZhWHrZxNSlWUcDRWSBDGk0HMb5kyqZNtqmPFj6I+ndeh
HHsjz/xywLeikM1THINM1pvEUhXbFE7Vsdob4S8w3SemtogyMTVNcFMOOgrRPMAR791HqxkSotLW
jF9Y0M2WqqlKbK0pnSJz2dhOQnN3bEw5fVU0n/1jZhkCQAaZpcG4njJJmmCjmdX2XxClVliOXsUM
u491E6xJHlkaW4z3aTFbtxZm8yiiRQ+z1iAiwQOjxrfxN+RYBEuRBRxL0TQqtBpPpG0MlQg1jfG3
3frMpjDZPr4ICx11EC4gulJUOEg77b+FuqSfuBxlaX3uMmVgHXbhLQ2doUs8ZJZhkD9lFhbuaH4k
R7cateGWcPvaMvGyY4MQshjU57ol2CHNiAMV0SF8P9aHxwU3Yu33lhlqV6ZsxIKnnZ8jZIHRwyr1
1ZA2H5WsHT/e+A13YAygkN15BaIUHiCzoPjNkMNR7WELyj7HUg6pk0NXoEUzHEEyzEBYcUTwosdY
d+e2yQwkEUkC35TIZs5TH19trtl9m4jJz04ARgJ3NCAKWmY2CAdrK7CH8XMYjjL13aZNWOH5ve3H
Z5JOvBrXZVjJwnE1pToO3aoqo/LETls2CLdAtGOdVkFm8fd+Firmlb0Zgks7Su2j3m+5XCUqN+kV
j9OpOs+MzHCn7ETS/gPviD1MKyfOtSi8EvFj3W76XjjdWVWG/mBcmdkZecfsiuhVnleaePHQtJXv
msEpp9gN867igxcMSQdl6KaqH1N3sETM442mpOUXMm1GHnj2QNq+PSx0HxIf8ZsfNMdNqBCZeWpK
+2lCWoutWBwPyei3blkXsdx0WgVsJTJrmD730tDoa8vTwF8x3lDijchPzejKoKn1Ske0T7xApMER
js40q9LY/XTq69y2D0lPQroJrNoJ7XWRmIx/GUUXJNYXbexh+Dw0A2veW3WTW+fwGKq9EpWU1ZdJ
dUFu3MIYEtaf9DClyaEfgd3YTIY7mXF1YhgNPVVNdel8J1ns5FchLUw3rLBVxvJat03f216S9jWJ
jxo/L4WzQh4gUnnoZ1YizzRRVpIcdrKgdRpeh07OGqzyQJhT8fcTMx229ESqugg/4bLWRtrrPOdF
oY5b7Udh+i4XQ1IG67gLmr571ws/iKKNz7O+Fed+Tll5LGMeBs4Ge0WyxC26yYZbT2sn6rUbWFyW
zSr0qykej/ugtsLosI8yeBsv0T2Hge2KqBW/G6uVoj7G5ugt3+sZwhZy1haIurTbjMwZ5IeUKoWX
ZvemFUUpPkN3CcfjJlPz8vvUlpp2J7GsioAekcGylPLGWCStOhzymGSpK3g3+0VbWBGmEzABp7Id
/BH31HqxCLUIPox90RfqY+xbcZ9uVMIsWhwn7aid7oOMmYi0W2o9cxKqakSYfFWB71vTKedpjZWy
xhIm+z2sdhmKU4v5lUrfkaiMSPoxjvvY8dd9DEMQrE2E9s3Kg8maRRo7K7Xp2g7CMSpXdpHElbPK
G9sS+e80oDmel8Wp1l/awClLr0IejJWlThvBg3hEhvOPQH6ELG5Z6jmm52GN2XtFSHImN3HYzyvG
0ibBi6nDxrrIMzWbfN41gaM83TcGG2DKEW8cNrrK8L1iN9WwEROWr4xx/FjBl9Q+npaGBElmTqIZ
HlLwkIr/kHSY1znnOgaXZLVWBSisPHFCfl2WSGjKTRVFiLS83iGjKr3ICUVrAUHelu3XJs7bKMd6
WeFkDsN24mR478RqFjkC0sV0IbGz8ASGj8rvvjXMG0xW1oy8GC28l+psXpquI/gqXKxT9pChww3H
mON+PlXFWPkdhFuI98RQGHmRCO5r5vFegwByCxUSrMV+9/hTrfGTKrbmyfnNeLMYLXZN5e1jXC0m
Mf+N1SJ5z+yosi72S23tvn67yLvvgSmgyXtFiwwCkNwKu+9JJIuoOoxyNmLSJZ1wlbcbUBZE9gUS
8MBoV+yAMlPXYKsh826r4DgnevSFS5KwG+UHnbUGq9TRLMVXaAGOrfJAc/iddhN7nIPeIMMBc+io
Cuzyu96toCmgQbBruzmFNEKO5hUmlz05Gltnzs7tHbS77SH9JMX6SB5hxFqodJ78IMcQ+zQg1fyY
kIcSb46mtFX4ZbIi3jYnmCmbl3e3kaZ2bCElJjn/ComqGuNQYWHYXXUTzqLvFtSa+gl/MSkzXK0t
W+RJfDxRoYbiMLDBaNnrPmoNdFrHwcx81D3wjTpFy+9EBjm2Ty0QsWLyVYdg90MNLnv+QdrNL7wL
HLykuT2rQzaJWf68lUHYf2nTIA2iTR44+N2wZCRgR0k9KtKcst1eieJaN+pwv+Q67iqIM0QswY/A
Axg8PC6iBH6+I+Uk7S+I3GKnWxWl1eSRZ9eBj4eLOMTlgasmLcBtpiAMQNkAprA9ViaY1bmFf8V7
ydjK2NkkCBaH8YTpOh3MUcONnWVeqnmada5fB6ANiSYtvh82ZY0XBI0iPcvKFv8dsx4kmrB7Aqqo
BJefnnVJ44MU6KsYTydhYLqvMvcHZAH+OM17v9cw5fFmYCWFhXGqMG2ddZrBxWbrwcp9XR8LDVc1
/GHLIYa9CVJjkuRoTyfHTRpW8aYNU+S7lyOv0RZ9VMQhluOQ3ehMaZwUC1b7feJPX1nomL75UrI+
7OVRs5v6oIMaS8SKYUowoyToa7GWk01g5ZqKz8tHhmLeNeCr5i2+40+dOumxAqSl83ybKKJ4qbDB
8f0yAhVquVE6gVdGM0mSaxeUxSiz96wgFb4hRzLnsJ1oa+yrHckyEZFW/qbNy8qnx4FfTviNaUe9
+UjLwRqWgifgS32SIPXNMuROudekICbEaZbIWZ8a3kcg4YPEaWAqmfRH+Lx6hKWJN8hs58VrIzZT
BbR1EnDxcZoHGI5DzpjlHz3CM9866f26qqIzzeKZpDQt3N17lfhMNp84aKzRXw9+bI3hRvaFSOsV
qAs0WbgKJJD8xgNGkJLDGWqAP1l8wqxkns1uIxP+vN0qWhFsvt1Kxo0BE80iO2LdST+JzFefkqnt
rYsKwTRYhakotfwGe4v9ZfXFhBWIuT3PwS9yC8Yf6eXMUqUR4lVE1jozffFN6jEsyXc+pDI9k7Is
Rn/Dqakb688+IvHgr+HRWCrcOgX/bXlOSlT1FYxknzSf7aCMg8DzxcjC4bxXiG3KK91FXUn/qH0H
1MRhlbRdpj2LTnXydeIt5cZt4R0GJPuEGMSUSgndkha7PIs19Tq8aanOVT0qU8NqP5MdlmURgyD2
cDppnKd1Y27StJvtnx6D2Zog+p+VN6qz+Rv5DXvvx3R+TxDbwjfGYJy/6DOwE9kamftc24hSv4Aq
B4gW/bOpGUmxjqGos1bqbP5kv2URU8ISafTS4KMdHz6bUyvwqmGsmHIJrWznYxuqoDdub+dgz/k4
+Zoe92U+a3lgTTMdWKNOhBeOsKw5Licb+5vbqD+cgbecJU8iVBq/7R8kKg2XVmKrWBe7jC2P4kkl
bpwXLf+U7AxWsiMaSxwNxm6w0nImIetKVpyvsiArje+GpWytizYSBebc9KjidScRDeYwLuQDnqG6
dBarvVE4yyTwI64v2lnJCzqXGVd5P8x7UvkTTSJXhHWeZeswTqGNm92CgAeejV6CE8z4XV4TKz4N
KUuV8wTxtUjoweXAPmAHUxg3Sf5GK4cNagjgq+lFaIyE1CoIBmhDb2BmS4vPGpR2IF5Ct4vKWfYn
srv7ud38eFxsgWbR+YJePH9Bv1ftYKy+VqCqdqYxBgcMKZAHQJMef9SCQIc22ejSxrNAWeG/ck7r
71SoeicpHR+h5O0esZPBGK8sfM4/4FzyvLu1DGdQ2ygGwoZXHJDtjePjstynENAai/3j4PZOR6Ic
jn1O78vid4yCvo2DC42qmvwWCTLH43WNa4rXk0Ho/NQ6//2B6G4CcSAdTUEu6gWvmISVTdLM9s/L
IYejCBJ4/GM1JjBze81+fIJkpu3+Ku/MM5yb4gXOnjoUdywticwhjXmQN6k831uMPpxm0n6UbBRi
M/Da6TZx4U/Vp7ZnY7zK2ny256yCabDqicMfPSHR/Z0OiZBKzTfYMKUFTmYuy2Kjtq1ejaw8T3dK
1SOug44PbeLDrkdOFwGCkLcjNFMzOAeEFlY4CxIXrGwnryuR2W9Exoyw3QGmZfRg6kt8Hfrhk7No
ZMgnvX5Xzyp2ZvbxSSxhBHD4F19sXAQDSpbgX1K4v2/gd8uGDlZ3FtbJbJmmm0CoqEXefhotp+W4
s+1HD8fHHV53uyIeep6w96cb5pMo95+nBkQjuBCoPdu7vSEIy9i1DSyrcasaVwT8d88D5T//+wJQ
DHSI87+ZA9b7YKK7KD7buSUEyTMaKkmhF3ldzg7j8QfO9uXONsWGQPlpPiSNfhQORnPBZ/bjNETV
JJIjlVtVIjyVZYp9kxUU5ikV/PujAJ2DCh5OLyDJXJq6zKfZ2AYyONqFIp0AO4J9RMsML4/PalFb
w6+jQwM30tH5AhT8MyfLckZuN6EfD4W+tGPQ1Hu1ojKZQ8WKZXM62Ttdnnl2xiuqXFWlqHS4KULR
2mtYPqgvcW/DCD4h165F5M6Cg8PEEtzchYcLWhxcwXF/R9k26kUqCuvDaqJ2WK+pGOYuiRZ3T7bm
z3rKUWj3TB2A89Vu5k/IYt1GBA3JThFFoDUo8ExSgJF6Rzk4Eftj5osgMEcjYhZhzvwhSsgwej5F
KeyPuiwzpGdVTHlerrO0nWjj2caWdbZyKgEK8B0biGHyo97VGROJJIl98POMlMP7JAg7jVaetpMR
AVcTo4XkCAmQirJVasUFtsg+cFIWhoVusgt3kDk4cGLyxrzuUqDkZjX7MKNwKUhZ5/Ck76iFQNtQ
B/lLTlssN0I/2aozVqdzkGntYq4CRVvgZhcOmSI3qZuMTG5eVzqPVrJQady6t1RMCXceuvsA6yay
Q8Wvx/pOpTMHF6rswHgh50kkXReOwSOzBNlOd2KjihIFXjpkuHz0EHWGNE6/MITjmp3JsdG8OI6l
bc0kRd1V4H/HXX6o+7Fm5SpM2gx0MJghheqHG4eNY3zPak3Q25lb4sSBoB91qQvVr4MSV12Vn8Wo
u8l8Rh1krrQhNrWpPDNNjeLG56gACx6ssM/R5rAJq5KQ2MsIguE/R6TEtXMi5NDTb0QMY+Ocgc7z
i0+51nFC13FeWzYydFx1NjQeWsxQ41/nZgS2q36gUzW6tgXGpPMQMhLheCMf/f5douumnlyUyfsI
Wb52KtRro9CuD7mdNv13aWfJGK58jkQgdzOVZ9XvORghq3WdXSlwbyNL1OkD+c7J4E/iTR6mkraI
7m/iPxDyc/w65s3sDHdbI72JUnOVJkglK41OncLtKltmBBY2MApi0CShbp9Ynf4M52KciyLXVrrJ
IhEINwyC/kKMkYhXY9T7hxHv2FFks+k4q4buCAyLOVeVpN6gRXimoia1wWV31Wcfm/qIB8LULrQv
/B5XRfp7YEdmNWjiI0dOWXOIJBxUF83FqVPY30wCdcz7Qr6TfVSsFA9DoGtb1SZWA1/HJmo/THHa
2GtkC83aGW2WYsfK7DIs2gtKeHFacSs4zbq6WYsa1DgaZIKjzrR6Fere+aSKsES/QRFdRXXpr9Kw
CNyR5/lK+Lo8cSaabUY/R3U6LwTHTztj7vE4V5seP3nsIE/8Xg2mPUQ/hn9V6iQ9TAaSTu6oY7EJ
Y9tcFBw1AzcFdVS7FjPBl36YnG1q5QIUQ5t97h0arW3a2Cfc1mHkGsti7zjow03V1DjrFiv/E0jN
CH1UDdNXBCUo5FmkIOcdjcNoU4y5tSZ11pzXHQcRAlOwqsehPWF1NSauyHrH85X2Q+f3qKN6PEZn
RHtZUx6TtWmLBulXlIWj2+Gu12unESpbWb5VnWQabRIrTpr409CxBPlbZk5F3ZDS853QbO24Lt4N
uHb8tJZk3qG+mGu7QdefDAiz39sq6Y7BylsnUcJCunJg/a5I37PcnSaHhEjnC+uPvij769KyBo9G
ZNrWdWwoOh0KtDVOU42dG6ZF6qKTq2pXxdQnw4lsgzJwbVJEZyNRMMRI9byuZyk7QSdxWpxUQ1lt
aNHSU5FmgwsG+qvox0u79f0zTqA+Xd02K1CeduQGQ9aplRgNW3PV5GdFyKs/xmJArGij7B7Ubpug
NyPxVBSIwrVaxreomBuX0TQ/NCAwXGpnzaeB5MmnOhybxEuaJvhShmP5ezUUGXXLoR08n1RF7MaQ
D5VgB1wgFG8IJ48PTv9R0zpMvfz/2DvT3chxbFs/ERsaqAm4uMDREOGww/NQ6fxDpJ1ZkihRojiJ
0tOfFVXVtyq77+lG/z9AIQGXHZNCIvde61tbu+PfuJB7CfNJvGHc71JK6cLHAubGSUYqr6wK2DXt
J/pN56k/c/gQDnYItXhRZkpmyYJO2bbnNCdzX47hUHxTBE1KnaNu5GXC9fKQrulwwEKfplXR79mV
CefuAfwQmJO1U6/RPMmjsz48cunSbypmryv699d9EXt+XCTdSr6I9seGA3LsTGZtg/J0ezaqSFip
6AIneWhNGXTOndJikMcF9XFYtpkuXovJFB+xl/ELV2z+cLvbf1ic4LXL5uiWAng4Btgp6sUv5hl1
LymTdXJnovTwdQ/m6RiPIQMxBpn7rtsCir3MY0UKeJ9Dp0qG9CqDYVRJPfHjkFj1CuYsxvt30XUY
TPGBp7F+h164PBRTp67CbSyehVD7Tav50vgMSy7ac9HfTTQw18rS9WHSTL2oPKef8eCwOETL5u7o
JnDxQGu7D2Njb7zK1lO/+niGnpRPR5YKWqNtB/kJOaY47USxM2OdetyjvHvNIem8L3tuXrDht1e4
2LLbPSQGbFXaH8aCJWc472FcGVGMdb5vU4zzXU2HvSXzwwBr4KH1s1wqECvBQa18eZfG0hZN/76f
VUHtDQCqAaqFmF/aeC8E1mzhmzgb8qsQXmTl5E7vc9fGcAwU+U5YBDbuvCV074tqEx41eJ1ZSO35
eUhil5kmwKSH0ZRjIdl5JbJ9gPoz3hG6TW+jUd/wmBYCdB++aYEKhtuM3/mCAwtNZNhfF7OMvlrC
7FqN3RrcAkGyr33k3HLsojGmVdGF2Q1ls8oPRSCm4lp0uazhL9O9dPDh67zYRVby3RSuFDGb7mYC
DuFmI0uGY50Gq1HnpXAwoEKvwvU00UXcx56Sx2wqelmlXnVz0xVSPfG2d6KBFb11N6If5r4makpA
ajIWkmPmtN6ftnxStjteSo+gLhaPW4gMOGrz2g7XA7QCNVZhhsqlSoRl7hYqDtdVbMP2Zc32eavm
YEzPwAhZWK8hSsQbA4HAvCU9ulKFdURJk6QonNoJuNOVM2l2nUQ+mPjLHm8scuXml6Cw1xEWu+CU
UzgVx2XcJlV3Tif2uSDtwEEGtWOhSkVYOw4VoYV/7mPQPGXU0fFx3kKyH1c0wLwKsiUKzmvB/VRF
Cv7CbTZiOa0B7u31DMXtmkemr5BxHq4N2bzm9+NG0mKPcfinwIsa+pEYLvSYjBJxbwzluam3lKdj
BOFfz7gectiulQ23SDQ0tGN3Hjq4xqWYID9Xu/HLVMZigyGVWT5cTT1N5qZdk/V26CHf1tz3/ipu
MZS8TvOgyyDVcRWehlZJ2KQ2ybYyWuHKpyYydyQpfFYJzqguMzrEkAihJb6FkqjvrkBpEiu5Rcd5
ZmHctK6LbFShhOvIXIEZACK3llmXPm2EzhkKM5tv/VhhJTX4gzkgve8/sQgtedp0cpRl0i6hL5pB
ZGHWNTLyc5LchsSl9hUms2BXfMnpt9a5r/veta9tJ7+2hUx4iTZBPK9gThqWM3UMsHkEWCRSBVsu
22/GLRrvVNzbg+tUUclF7rLMgI/KUohEPKtpTGul0q20eU+xvjojPk3L9kM2j7AXW89u4XzmQRV6
vS71js2GPhS6i58zgE2q7h00KJwPOGFKcHrr93CWw6NcJp03Osvas56n+dku2rSN9a1jJ6jZbVYS
4YuTmPlSR9MyHoaFJc/TEIRNYbr5ZmAJuY0GT28iCTN1bjVM9QJtUR1FDAFjm9nj7qNoLJHKGkUd
FG7RjQzT+Q5c42pOUq2sLPQa+GoZWl7RVDtZFqFgYFsBatqTTvHhmg3i+/POcP8uBj9+OXL4frXC
RbmW+zaoO+zy2Pz7dBjrnqO+wFtgT9h1+oPNirSyk+zeeN+GX6EI+gNgouI4B4U4ZDLjD4QHqnIi
7b4Ek3gdOQi1Fo3bIYsYf5/XyMxlEs/zexwwdW2jmPmSKc/zqodoe81khA/dBlDee+8qNOHxPUdb
cu3WsP8cujj7OrA2/DKE8Xp2cJTrRC7zKYaU/QZTIBoua5qXZcyD5TZlLEbdisXxchLSTzpcmvRt
Epdd20f6Y3Y56Zsx7WHQQuSe09OUTP1cadV7Aw9snyFiZisPq3jEOlKmpOfJ7Sh19NF1nRnKaMR7
KPmYdXk14HkryHI4J7pNJieR2iir0cK7UaHWGtprIWfzi0TX1lWDjOPgKzbeVZUFyVd3RcyQ1kZy
ctUvSfR64RkO4e4GW/YbkfdJ4vmHdbnE9oDO8zBbBkprZkl8hqWobuQG2KVULUqas9dWfgyR8X2l
IX+6snej/zRmw7WCixJ9mpVQV787uGmuhFPomom7+BrieQuUq/c7inngrD8wStCxg8g6c0M39G8l
QTli6pEtJGnIIsAiB7tL3owex/dMOl8NOtb1GJAluLNrFj7D9csL0Eqo4crUrN14XFFUXWP1m9bG
L13HUcoVKD1Bl5D5Lu7WkFSWXQjBTQSJbJR0SD6AlMFJVNFOdJwO7tC6FBaPGCo+oEhTzaWNdRXb
lj5CTR1PbP8yaTsN99EcrrpGV8EGLGlFOu+yUqFtx+1IgohP9D61McvLIVz6+NsInJVMlSO55+wA
I2/wwe3QzelcVOi2PZWl3TuhbZVhw022uoOvlo+lBWVOt3pyGxPDzZYzSDqVtmjA5MPooFrFpQd+
XtiDsnLpv7TtQOe2XnGpwN5BSiieVOn8Mqfm0KJWm062s0T8qhftXdJ04LLE1CQLPMBnFkTwhI4S
AJeZarVREvAHbuWA74ESYFyWg7CGN+GA3+Pj/xCkyAIcR82nrS5k55MviUqi7vl3EZnIixFixuIi
2UYh8/IGgc4LUgCO4eLP4Drcs+8tZYFPj+C9d1xvS6iL/t3KtSNdOeUQ4Ag6W8bXFFsElmPzZjsI
CvnZoKD0dwEvgo1WttV2GY47XDd8W9jy+Mw/4txOTtTJaOw23cQWH28vcdfqKNIVYJxYsOfYJLJP
mxQAbR9fB9Yu2ww+qjeocdA7tMtBypxjPSZmrgfQUbcRIDOU7rLAirkVPYqonB57k4ltk1CHHRTe
vgLqZceVNu3kaT82cgUJVEA7mOb8vKP0yxtGxpTBnXOskLYM6VLQJtv2mB7hR4o3mdvxlYD6MWU0
IxRXUotrpwEFI74H04AqC1R+p4ZmTnXR1U6Bn/HlHi0wRffUbr/R/9dF37qHBNTuFfTp/jwHLK6G
KLW3PNw20chYACJzBQxqScZnXvg1Oy0o4bIynuRGSz+tw3RUJgBd6XO5TggNueG73AM2YGmlgpUp
9lFbm3jfnnRPVo8CgYwNKlB0iIzLJDmqlBpRM5H7D7Izv8kybNclfMqHfkhq3Jx9+lSY66pKzR1a
g2knDt2I4mHXoJxQ+sp2yeC+t8RfFBdU1NFU7UPXHpAfc4wchA1zQEPRUkwVC+g8N3QL9FWo5+x9
dCOFYJmxqJ0rCIp9gg412/SdyNPA1lGQWPMFSAZwDrC1oP8qsCaLQ4EURuCdIG7dtei8RUkX1OG3
HkagL9d4yJpsSMdr0uoZiL1NEPoA8ycFkJJos7rOp6SAVUZMd0SeAl9M5ltSxmD+rhY5LryyEMw+
doAUODdY8WhJMONz7vKQhtI/bPiya1qwvGg4mI8fBFAVxEMu2zPBMqy/orlcu8eMC3WpuuKov0IF
k14rmiX9B5bIeDvGjvKneY3ZLfDN9nurQhz5fN09MDpmoYzse+9L2Qfra+4T+7CqscNHQLwOrnUm
ZqymmUCIYkiKpxDyYVYXfF5PIUSLvl7B7PyyxhT5xmTQ9GqinAObVMnzwtr5YKIp+JIqHZZFBj6y
U+OO5IDetxK5rO0OWc+oryOrHcJm4wRwv+hd4U5tqkDN6WkHptqy1ePtFuMF2UA3XMkp26IDnCv4
v7j3ba/r1sUOSy9BDqMvjcyAPcatXlAUTJu+ja205zYKXV4HSSuzAwAN+bL6zICGNhM+JSiF7CtV
Xd6WAgX4/UIuFa/GpICpRE299WU6sAKYzLD0XY0NnYMIg1zysAsoAOWeSpk2gwP4V8eB6Jt98XhM
mwDzA84iZO1i+euqu6mJmPbVapLtPcNq4W68mZSsx8XlTzpRxuLlkmRBQ9BDBRLRfBuPLLrJu3HI
gC+xTZQqZMUNIV30sY39cO2J1A9gCHkFNi36hrSOneB/ZMVW9YnmqspW2m+1XTeuy1HlhjW26/MR
66+KxxseRltyMOmavBHWSX8H5WqIIQbMYitHKcL3vgCJUQoAInczyJegydZkQ1NQREhbLCxIRCNC
3r0MiVdrhX0TVR3q87qL1ZJfjlt6v8YrZOg4mtldPor4ywL6oy2dHd9jLeYvysxziQg7tEeQngC4
WodTflTvLVmDFrWVJxVB5XGrLGJHGrrL16m15KQ4Lupa9UN2b6yZr02yIIOisuEMXSC7IizI36AY
9xlOgzb9kNEeN54G+smpLToNmIscVdzl66VaCwSQngkST6Z1fqXjbkrrvSAonERf+OOURG58Qoq3
rxXErVrhVKfVEie2QfkS3kzb3IFZXMMvHdv8l4KZsJTaBoh0JkMj8pH9Ctw5qGlCzWuOcv8YUhZ+
zCDjvwR4SFISjwOHKMIXZIHyWw/44CidwVWX228Ap82DtMHGytzMQYjrYH8oWjKgogmpOGI/UBPa
DB3XeQZoBo8+r0ukfuEQO+rco1FZkHXeS9+F8xvJR/rMu5iKikLVP0k5hbDoQIAOcfy5Waj/qhkk
9CD1gQ1qEK6GN4901Rd0tLOQT4rqmSb3hncLVnmNCUFgptSCXDbgBb9xscBrgBE639MNiM92XCNk
SKI6ngNvulNgO8H3EwDzzbyy3q/JZzLRebjicy4MrRhVgSF17hK6KixeAygbeG3gNngR9mlQAwgM
d5SNebD1lRpSFfiT3TxUzDKNfHKgdFrzr+k0GSwqixxGP2IdS7ogqVHngZ+oyZa2LUAbCvYLmDTK
eNBeGzLauGiA19MEiGon5x/BQrZM1zBaARA2Wq7b0MFJ7dsBFJNs2QVuxzm4wAZpebsHy6OLc4MW
po99qtTbnK/M8RoGcY6+D1Gm3vM7zmdt51qvmDkfNoGMrV4+7LC7cCvxLLLfqnWmKMnKXXZYGa4Y
4pu8qKBYXz4JTdugGI9d6122/GJJu0dJ2bN8wO/A6GepvyFGo2G+4ZtmY1r5oMgzd/jX9tzPDjlc
QxAgl3uIXJK8MGAvgf+/EhKQynITIL3wQ8zykm1yvzMucTIpGOU666gFkuYCTxDA6Dksun/zBn62
my9vAKAAwrsY+QqXEKbQz2+gTzZko9o++z78/gbE7+SJGIoRZxyZ4Yv97pT+MT/hD4f79zkAn7NE
sqbtzD/8+H9fZoH//s/lMf/vb34blfDnT5gRr2Y9/2r+5V/hDpyXYQj6H//op2fGq//x7i4zFH76
4Z/GOfwPAxuefmg7mv/hlz9Nc/hplMZfpzmElzEefzk7/mmew593TPpzlMMfD/pjmEMeYpgDpgBc
wKEETMnfRzkQ3C0Q3AelRXQZ54+b1IJS+GOWA+Zih5jdF8KWxhcNMASQDjzbyziHOP0bLcDxQnyG
8Q/jLf1PxjmE/+S2R0GYRrgbXnwZFYD7Fv58KqFx6lS+s/baYZxDV8VxmD2uYbsfkKM1xx4i+LUL
PjhK2pNcKF1LLFTFk5uduUJo2h3jJVyOgemD4N/kWZLoZxApgS2PD4chePAzcUs/GOI/vzWvky0Z
cJesU+YSOd8XxRDc56jq8R4ISwZwnvNzH1KC5DiSJKaNi5JIpytIQJZ9z6cpfNTwLRcUl1smsl92
Sdo7AIirQZurw3cBgSFVDVJv+2F3KcnrMeFRcC/Q7mtS09SQ/OoCqdY0GCbT1ci60MHXIJMH9dpt
rr2aAc7ytSqScXnKmR63moJHEyUBXnqdKwt1Mdp441XxsuTIvtoG5l38sIcQ4CAuY2lWCzjeYozG
trRQxD8EmvInmJ8zLx2F+VL1HULwZY4KIzw4FnXjtYnncTj0boOSxtGdPU6Lroe1XQ+TYm+eteSI
BKy6XloeHq2N9SdS6wrAeOLrlOubsJ2vAcLrl2zq/UNY+O2YwVq6gdLvUFI5UvfZviDYWvD0Dmme
7Ty13QHCDOZodDacn6CPvAcxSirS63mu92HsvkQM5hfC6ZBFSTuTx90OhUcTv2kA286f22x/DqAK
3CtU9aXfiwkl+5qG7SEfCP1QWvASrbMGMAQ5H01n0KdPCMrJJ2Tq40qwXDwkaJM7V8UqBHk/jTp+
5a1ClRCS/n7fFzQ8LDosxbi+bEHgy6mLp5NPZXJERHc6yMx0QxWq1FZABlPEH7LwysdMNhmKHeQM
AlgpgZxPdDdrFS5t+oijvtzk6XCxbcfgukWO4xqjy/Jr0AJjW7MpGL9IE+oXjJTgvy4rIvzVYIl8
xqa438VT5M+xC9DaoyY8UGbAVqABBWrrTDViskET9bNJSxx3ethRT8A5G2T3bcBpj4pR+crgTCsx
MGR9CjK33mHqiLtJVm2bkfbFkS7d2BiyTxCYewBxoEufOiPUwQZ7BAAeoYd6VCJjhxUdwlbtC02/
JHiSiviRlOirbJMUa/gtankHUXrbfkTQp24X0VFUTl5dUUndWhnO03cdbTtIVsQlTmDpuarRVG0d
9PFs2o4OMxt4mSWoH+E0iQyidbGMMzqUYqsvXP1eppqRl8TrICspGc2p8Cq8gdaMSJ7HcTy5bFca
I1ygv7fQZ258t+LoUcvgNjrecO26A2RnaNMT5kR8ipWuKVDaVb3sq5zO2PnQasp9GW6TBNJSPBes
ivL+cnWBbKBlO1LmEJAa47GOTLHCYAn65JgN0CQHo16RHd8/Mrd7JAQ1PRUpn8s+3QpRyxC6GVbC
9d11GItRyjzdAkQq9ymsh14NRdWu04q5NZju8nWCZ23rZIHgWs5A09xdLCQ9+XAHoytQjPAyRGkr
zhhDYmAZb7Ab5zaFZa2xiIiKs3y8T8CYQq7q2+hej3R9TJUL0WlNnfMo1/V4T3FhoLLMIe6tM2K+
BzSZEkEDtad3iKlrjC4oxr60bBRvzEzLU29jMzd+jOJbBgLoTBYz6xpNbnDf53x+gY9Jxjq0Pa2D
Gb9PcY4WDZrl7trtibpdofc8XLJxr2iLppc8MWHVblbUQq5Dg+UZi2+ih+GTt4ZMiPD00wBsQKUP
ut9G8kXGSFpUcCaKpyhe876BZ9niS5FAhg80EMUPtcfLNUr29b1Fx1e5LXRPoXHLFSzDeieYElO2
du6uoCk68MRLR2+6wvFDtjr1DL0bKUIGXegxBBj7y+xE/5ShLA6vNOCQB9xpXIIWgUaK7HPW6a/z
Bu28pCHwiKPa+Niw1A7fuqVYQrDb3t2aXCAp3obrRSqJ8wFKwWa6e+INGerEabzc2Br3K9b34qkg
3XpYEBz9mhKwFFVbBPuZYm0+8C3mJ4UER7OsydJgbfAnpJzYFze4EP/gpMM6j4sc7QdMKnjF0Dr3
jlSwEyHw8GTJzmGbFG2Jtr/DxAMdLtcQqHp2Qidgbwyw4d++tiuSwxYMFNRCG+NDujBrdJd+8jhY
6zWnshoWH7/1oQGgJLPsAahyiFcVn8CECpyIyRDfo58+c4alf0/GcwuV9dPr+VRkVpRpAiWrDQV6
k2CSjZSU323JnB3pTCQeANvkfsKFTqFu5+tdYuEyRHCvajAaUWnRdJZ9HpCvyKIvjyqK/Q1NFjpW
CCRO70hTu08Xj/pmQCioxpA9f7zUJR8jGeZPnKUJ8lpbhmaW8szlDaCVDg6Qc1BF8ljdxPkCrQQj
jpBaDfWe0cZuBLOnVqGK+LApcmF1dhu8pdyYqVnSZfigJmuHZium2JctbSNWc41GuzSjAX2Rd9n6
DWbTuB/l0Dso5i5Q771GDBAlHL6u7huh3N2TgA5PW4BUmWfJkXOw701MVbZXE8ysW92vqSkBdEf3
bJjoCSXW/BXSqjkYqM/1jNgf2kbM4ZlxsfDpa4wuHs/Zu+8RyIwGc0eA/mSdEreYwBSeNZYzXEUa
EkS7O9itqLswnGaEsIETJIuGb4gFv2sEP8CGgOesVl7Ia6hmBFLmmhNaxptnXWVHtk4NmRfxtHaB
uZs53x5pGvbPfnRBXKc6jNFejxE5WK2f2mLFZo1bKt9iikJXw0SMonMfpWFSYwoK3GSoLMBjEkHb
BkqVq9HdZp9g3JYPtMfSwXogxXVG9XopMJNINYLPRbOFu6GlQj9/ynmaIQcLg/FsRLBTCHKjjZAA
3jPoh5y7M7pegCwr1hFeKSQdEmSguPol4tlG0HhSQY8Wm/4jrlpEbgKcA6wp5jG9dlxhJ6B9jzFj
sAOR8vAr6xi2Vor6C0Gz/Nn7kNbzkhGN82tLb3IFIQf5+Fge8xnjx25Vtw2+wtIu7viU+zcVFcsT
/LHs68JyfpzTVpkSOi75pCGiOjnS7tNx0cpfxoKIIC67cMeWsWSdPfZQkx4i9F/iOpd9cd/aTP6K
fDHtqzFogxN0doBn0+xIqWOk5Wpvly42N2m+RXP6e5H9R+P0v23dd9FPda+N6j/NT20d+qp/1dX9
1/jt49uf474vk+/Qi+Ehf+/pcBc2BCVCXBMgsSGBoHX7fUAfyXPcTCrEbRVxD9g0xL9oW/7e1SV/
wzzvJMNQ6ct9StH1/dnVYe5tBLUMEFuKngey2X/S1f1jU4dnucQKwiiIMAfhn/QBHsqI6piSq4Jg
lSp7vu1XtqD65S/H5I+T519Q75fBWXkGofkyhTTAMLN/aND2UKsNLBS5Qg4hfEEgHgqwDfJ7sWK4
0r9BtXFA5V946MtrYcgQZrdhshKY8Ms81L9qLvguEL50Mbvawrm4D1AR3YLnBju3B/5BpqL/d8R7
HP6ssiR4yezSEycBxneEGLRzGV/ylyCMH3SyhJliV/2msL6yZTZn8HwtaCkQSgm02rV4CxCSiA7o
bByM8hHTzY4pLHhc/Ulrq8Q5dMzWT9Azea+uCvSLPRhLFXxM4OlB/ujiCKugOK676o8i3SKsMn66
hkYsHscBM5BGosxraNLpGpOH5AHT2fo7tpn+jraYs1XH7dQdtwUKbt9qzHcwWjxGiPf9AB+7v3UD
VW+ZbG8Du/XNmo1TZcFeXe1RPNxSCgS/6nhsHyNtxa97vM/3e7zy1yjoUWUHbDwkSzdBWxeusvO0
XgUzw8CkfYmOuQsQbMCElSbsAAOMJtY3WWjmOzhASDxCTf2GDolcjemF7lBkvVo2yIgl9QVLoeZF
86fOMZEx3YUHKbh3tgyWFRaEyukh0BH22oEU61D7TmUae8CG/la/F5iUu+lzN0kUflMGq2tlOM+r
AE2yRLchpg+rMvnOEZ7/hRdD9FRAMOyqNdDFd55jGkSJ1GgG6jPaZhSovPcH5XII7cjpdB9DN+ZJ
BVBxvA9GkAAV4Or5nGHixM0Gw/ct33bM+mG9Ai9y4Tb5DtKSgli4R37zqfN9UDHPtyfUkWmjQ1QM
mHziDrMPzCGHwpCUHmMzvishumM3dZ+b4rJukTy7aYscODP2uE40Ggenm9h4u4xi/wUT7MhjjIlp
52BHyrHUPhwAu7iAoPngLCjJjDhf2icnRkEWunXSTbz1wzngrf3e6tR8DOGlwt3bPcWmb3r0sDim
GNaQfi5mrFYQEnfTGMDNzsbvQexXGBf0hhHjy2FoXwsNOX5hcjwSmUMABmIDH2KdkKmmQYXpEWmZ
SXPDiaIw4U2LtE+Q828IFjH8cfY1ZjauuzndACqmyxNbx+icdvoh8esaljnudolTG1ePh82AsYcU
ZHrofniRkUOiiLnFrJz9w2DyZ4VvNvmQwFrv4csgTbQb87QkhlTAxJ/QWvSNTfYvxKr4Ltq7qEHH
qu9Itu/NWqTr8zQVFiVs4Q6bgGiyil+ymM3RVQ+0x1EISGjvPqe0R/PNnIVKjZbA87Hcconmdocv
Ww+tGJBEjuw2VNu4pPs5X8fNn8YiwDjJqgP1FpSMQJd+G/SKtDlyK1avLQ7EvNR2c5q/UGTCWzOW
yLvmbn3J0FY0RaizFjUbrOyKMKSGymQJ0rIwULGOq0OU4osnFNM3EEWLAL7kqw7qfiRbftBc95f2
VhhEsYd1b5/ckFzmdMjetXfpAh6wnJEcWB9agDN5XMp00d1NwYgDa4sUdvIeSeCUiCtNjHTNqjDr
8I0j65scAI4k2fcMrXhYdgaDJK6HDbMF1fMgEP2Aj1Po4Z0kcngu0HAdVTBhGZ5Flly5wIxvGdvI
Jfwasa1cbRpfI8MyB+W6u9WWCemKY2JiQDERW86h98lVJAjkAYxugWkn9iJ8ibq55aVeLv87Yyl7
3ja7fqbRBKBkQvN2AEIXn+YRAYTSUtAXgx3pSepguoa3UjRG2H2qxMJg1IMBmm8gYQL2y1wWHsJU
z5BHemAfsjCo14PclwDjUbMxVnwFeCmqBc3s864xQadMJmLhZbpVPPqYyh8UyvEZb6RvDwNyxsCD
CrHXGCUwdo3C5KkToOnifkz69Nso4JxiIIfDHCudiUeyDhmAa4wpmCqM58LvEmLEr4BZx7c4MP5h
HHiKeTq7mJ9b0QFPv9xlMsTiMaQW1+1Y/7aP/28V+P8dwP4XnR4zWP9S8fyTtv9fkEnnP+9l9VsV
+NtD/qgCIcv/LaBI4cEKiiHkX4qSP6rAMESFiPLw92RnEaTRn1VghioQj8qRsESs7jdH4O/aPkY4
I8UEzCNG6hUZzP+kCMTMpp9rJlhbqGBww9kcGj/e3j9mS8UCP9cP6YoxKxJJpRQggRHjVOKmj3Nw
M0uXY24hXzKz2+OAOSIi+AV5G/hywySFfokENbsC9x9jXs2oEHtZOS4dTEHMn/sUvEKKoZh86kNb
ydUDQKTwDASgn2K7gmGwEmAk6BSFO4ECEtpBwYI/b+TtNG58wqXUYzsrcoh3CUJ41yiqXHDi0Nxu
N8rYC48XiYBR+oWg0z+us8su458woinhUCkEbEfBPa6K/2bvvJYjN7Kt/URQwJvLH6Yci0UWXbP7
BsFmN2Ey4T2e/nygpJmW/jgzZ+7nRiGFaIowmTv3XutbFt3Sp9TOeJmylGXL94qJ4TB0Ny+akLlN
vOQrRZst7flhRcT1ptY66wH46/GWzjjiNj3tWZHacchWzC2JKvflPMr9PIIFDC2vyo52kTTOxfP6
MQ+6RWVDVBQG93a99Pue4+LgKxsBNC1McajjdtrlK00ApC8lPxhZSDwHxRiPd7oVl1/7adEeJhDL
477qc7BJXcdOkSD8ZWdN6EF0omhDej/ja9+ay0u8Vo4dtElD82iusKEjOrL4QxGMDforSN0GYJMm
953OOMPUxBjZSU0jq9Pa8wR1ajMg4ScDmpbWfiYm62izDr14+TKf9X7yun2Wm02/S7sWQ9jIox6C
4FvUa2OLSGcJLPZGL+OALuVMuyrvHZgHea5Q32JD8SH+tlWoDkyOUdUWB8z/NAmScXB3+jRN0dTn
VYCXckx2C34hLnRS1xaNGjl9OHGmvq3YunfC4m3cbcVVBMlgeSsAmus74ETWfqjm+lEr2/QGHJZ8
rTAY0jQZtSlgotPDcEsTNdRb5w78RhsOehpHqOZhDjFC1nhotFkboySRzY6ZzRylTuvdzVaDxSNu
h2BgEn5KvXh2/MooBKQxg06DlQ4UQ7lSHfGf68e+wF8Erz3+xtuAewXKlPc9LkaNcr7rR7FP+kZ/
imU2HCc67jtkqw7A7TLuHlG6vKuTpYTj4q4hNF90LLwB2bFyaqPA+DKPdJBtVzsXtjRPIrXcr9uh
Yj/Sv4vpqq6aRsdRT/yO/dEIu7h5wtPVXhpXXb/TrYpD2DrLy5DVxSFe2ZgDRVG93K8VNB9jrXR3
SzWXl8YCS+X39HoyXx+zOKBf64ZaGlfPdtL0/qR45RHTQfKlp/CkBdbH8kGYtR50K91mFNz7vsJ0
2jqxyfZtCvVqpc0QLJhMvV1Vmjr8VCvW4ptPreBg9fVdW8QepAZV/iw1sRw571TBvFmjx3nx/DLu
33OVljMYoCmwUIofNvIVUmL9bZ6WL7BXrKAUiTeH3qg7rQgRnXAfwXk2+OTs+6nDQsCvBb0yLO1/
R96/b33/Zld06E/8q10Rjm75873P3oe/tFR+/7Y/dkayCLa9DT+nzgR5yyP4x87oGL858Jropjgc
2ukdsGv90R8x9d/UbezLgkFTgW2Lz/HHzkgcF0NvwOGkHmyshP+wP/Ip0fi1nQAggkhWFXQsMzlV
/fvY29IXiMtVNh4qCLqhDl89StfSC6y+f11s8d1VR14gIL9Ricg4oB5jMjkv4uRqog7U3n1yR1ec
GGSJ23mQ59HdDB2KfdGb1vCRZ5e0LXmvl00pif52ZXMs1LBJwEQyjvJ2tadkgWcPXuB4+rWORzVk
K0Lpzmgn0hpUrAkF6uapG4OcSjfAEa6GueheR+k9DVZWoe6pdAS8+XdbqdVQQjZFZL1iaxid9liP
7avmpnWwWqOBAclSIiA+L4jKHnJD+z7SE+d761dZZR9V0nNyw24ekPZ81VK2Zb3k74GkiYOqbV5t
LQfPt52bJ4U/jygIXLIozMNRcY5t6x5BWPRR3HFpRi+Okr4AhpmLD10os2/bXMrKbbtQbfihjNsN
3+RcyZ/AZVDdY0EgfBi3fBWz0gy7kqlEKb4Jf0j16pAzBd9VzBBDu7H5v8K8Tu7QR9t35ibngMxD
j73qdukD2+n8GjduxHhqvSaVvHoEx0Wy41cyg7RuLLPh40+GHg0NH8iobRGqa/IM5gOThDO4oVeV
H0vZVIfGaJlixosIJ7Gw+HoyeY+lonEdvCdPVfuIEXQddCqSz03TtTN71wUDNupBm3vdE74ZQYPH
xtanyHWHWHg9TC5Xz+j4pZPlHF1Nefp8SLJmccPFZIpfOzwH2mLQxnaRd6keNlttDHTBPxDrX8eM
D5XkwjwaSuvttByRbYVH7uR4vc5avz1FPV9LhXnJOo0Fs+r0yBnTPLBje1NG82BRjNVBYVkXnueP
2UPxSGvP9eWUfaepyL1f+a88tmYffnUZTr2LdHis+J6Cq8Sg0Q11p15vcQZ7Qdu1r5/3u0jQi46S
xwrWz7pLUh4ZxFHc+gYt6mC78qRqyQcvOU+1zde6KU+n6/CoVNu7wBa0PEsw8b7tolnX+CC8ea4/
Mn+5DFwuapinZeXOTw3vCQjn+DRxhLpNHd4Oz+leHXxbge1wh92Bh8nlbfy8GGXNSzEpfGktiu+A
qPQoxlh2kjpUMTPmoZWii09L6WkPaEnrQKfQRZmxIDXo6xqUla5HrajUsGhNLqk68hmStLtBJTLv
E+Q7Z6OJQUb3qx4JJqkwhQ2skHmJgJopK2aJLKBhIm5dnRcVkSzG1pHRvVgSGam8JzSbsuuYWpfP
18vI1/WgaoOOYJP6c6Diw3rFOFotuN1m6olTkqrlflYNEeGO4TUUbhV83lul4M9X4vJsQ79jCeER
KOvGC/DIMgHcnnJQTuuuqltv3yUmAzBA6zsKQxkiWK+Dzwdge8J5xa+ZuWJdXVjGPCTKkbl66+Hz
NvcDBuK+5TGaMcFEY67Fb3VmKQcr5U9dFX4X0nHlAGeR1QstNsgXboEmPhLB5/M45EaqwttcQCkN
9FKLT2o7lGcnw8pgzdbenfLvSpItvgKZ6xwLXUQgnbJgWFXlkFi8pxVF43lxUm/n2DxkJfECZwXL
RLCWLF9IwpnesThoiCOy2dx7qcS9r8z8MG0aA7rjduD0jLpaomr8Ru/a42R3uEdLhNJzVqj0Oi0D
sFXCophoLG4Tt05xhLePB/2aGp67XzWUD3XPYoJKYgzolULbHfkI08C0nlekOhQuK1jhIK39XJt0
b9ajz5cW79fIbEh54men9+TVqGFrmVfEQjSQY8X1rR5HjMgnHqZmrqmhMIOKChVt2qjlebbN+TI4
4oPjKpdm4Q34vNY2Y9xQFPxIbK7eziwp4M2570KFCGVfMnL1HVj597q2Us5Wjdy7cfPRbEO2YkBk
EVP5YqufT0g0sp3Wtu/MbK2IqAtwIo3zUlRmFQklvVem4eJweNnGislpyWbaNIrspEbTbIFqICYa
PeWs0K8Aek2Qy4YrtKkI7MhztQ6I3trm3/W8mkOtzj2arqr+ZCX44Tp3qvPbJemGUwa62PWxseGZ
wpJmDtEmVvXTKuvvieqwacrbmkwc1A8z57JFwFOgrmy7aDXTWoM61CinOh7ecK1UPxgfvJuZWg1+
Ysziw20MZeVIrCBpDngxpgNq9GqH5Wn2arypjRHUOS7aIjdRRCVsRaGuufGtN1WrspNGOXUXAcza
oWY2u+IA/LNXXhcoB0HKNECeYwaIvd+2UrODZkE8f7FGW1+AYNJneyhB/Z1Sx/43I5lt5PK3usa0
oQIxXdoYVn8HZkkP9h18xOHgZMsCOyb9yASbi1G6T0NbGTxWvHVmxpP+Swl4//tv+HUU9PfxDPUU
DS9g5zoeVweczl9nJd5iooPo6+GgTZ+LHe+gkYkf5aQIf67Fx7/+bX+fzHz+NkS4my4Qo9Sm0Px1
MrNO8IY57w8HufCAbJWAJ2IlAs2s/rc19n86BGhoTJlO/oOB9f/1xo7VBLPql17a79/wR/3vqb9p
cAkZnFHJ/1Px6tm/2UyVuG/OxidHDvvP2t8g75ikEwfpOvAud6vY/1n7GwxLGRgQPmZuItr/pC3G
UPWv7wh8M8OiGabTtgMFbhh/GyUuRd+PpZO5J7Up0IvDA6HE08XDbFjiR1GO63EC/u4EsG4THBhL
LC6GUbRfUcF1NVVip9yDoWNmlNbLeG9CcXwRqx6bN002z+9pn+XJEchCEwdxORhK0OD23A04V6J4
ls7LYvXTdWhro/NpBcj4lOau/DGOi3Uem8F9SecqR1CDXaXwe05WuB4rhAS9MR1Tz8yOozXKCAtD
M/g2wPVs2/vsH0ypOWSrzjGRcr3gYRu/9MwFHngvBtrSYx1/4E4r7hLl0/afkj8A1/HrihH0zYyT
8cucoD7Tly79UAwDYISXWFhE29lhujqigpsXo7vPrWS+XR1IBb5HZ+oDs6JyJeJsAu0yFsllVHSc
2Gbt2H7SuTRHCCQyz3qaC7z8+Qocap6G9G2tk5LRYNxF1hinXyl4kzkw3MLdd46FscmjE/K4aGl6
N1jD0arAI22hDsk+WT0X4oA57lV6Qka4FoX9WKTJSmwFBCHHX5ZUp1rS9GH1U1FqSYi7wvuxaOpc
B4j3HDVI5TjcQOUkTSIWzWmIxaYuJIkKiyECC8nQ46bFFgx2ZOFQoXq1Czij8sChg394GJ2iOSRL
Wh2EonbfUyV2e4gkhawCLIdIP+XUnzTH/Yy54+J4Ev6EUpfyTnNiR/WJI8nvaHJWzKIsZ3yVWFt8
e+D0cKPRtEr9dF1mDiMJymtkqpiBk2LKOcOU7V3JnCbA498QMoI9NzSnOaUszLr+1OcFDhQ7nZN7
t68/On7KcFD7tQET4RrVBwQIifxnApKPOm/t38vWsKnQkBu+xMOcH0cD9Bc80Nw41qU9voHXdYGu
tGNY1aW18xDzAbIwGmPHAB510Jxp091Kwkv+0qginsfrqrhZJSNtVfp+72hj9jBRoN0XwHs0+YO7
q08mR6U249rSLk6VjpFmu1TZRbWdIsZi2HhhoQHS0cx+/DpZk310F01/Tlx+R9w1IckDj2Y3J9FU
Ms4PYLqO5SEuNebiVUxXjTeUA6junJbeFLuuEAWv98ZYqNqgZjjmO6XW+sTDVRFRDdt4R4vhpYut
zuT8lCEcpzlpQC0T2g0iUe0WwxEDqcoE6O8dJI7k81pDalnUllJDLZeDPTdc9wEAYIGQb4nD0m15
AuGoqcAeqsUOu24w0CzTCIOj2p/0oi0iFBnO0Zi96TwYKz7CphAoBoahZ3q2Njd218DQyIfigXQp
kwq2sq29nZf9g+J11zXlxRQIjiFFPm9gIFu64ofbVmaY29A5KjjVT8qA8Uni8wu6kvNXNlvaI6cX
Vi23QGPodSagNjvHnUoRg/8pcYNRN3uMaeLeMMsXz4QVgmZzZL5sHPI+ebDtMo2KCsBY3JRIEzMV
l87cSfeA6rTgJGBvV7uanlTDSEN1XDyA1uYa6dIe966e6w92zfmF5YlTh9laR8cyi8gm8WoT4HXD
rYXAP2rmfD4vhbV+MaRpvjoFTIxUQKKe6zQ9OUPvPMHwHW7qyZYzi1THmuJUrB1+ZsXKu0pqDyp1
kax3m8vbJ7Yyv0fcL3+KpHYP1Wqah0Hx8jMueA+XbpfMu1hfh6DHBReAmU7ASonmUgxjtnfawr0R
rf4GZRqSBfyV3RwXq4+2uY8YaKjE6nBRrpNMRRSv9AMCxn9cbd3IeVFdxfPes2xhE3ENqLDchH4O
0lgpzxhwu7ucUvfHCLIuGkux7oteVyOVcUiYmw4+9s4tXpvKde/TntEAp/6yf81da6dbg3KxxFze
aQwswgVE15Pu6fKDtM3+q6Ml5qOD8fzKsTtBY9eoO1mbw+249jRMVBO4jxQKml1Xlyy6aTY8ZsRZ
ndy0M96MjkfaMJrpDG+xvHW1ujsQw6HdddDugxnFKW/VtDwiBLVdv1C07IJxuj+rhHxBSZDxQU2t
PBjzTmCTcFkyZXLHlDg/ZLGS3SticCABjK6DeNhIQiPvdYbtfbqSQlJjIhR5ccl0GT+nxKoQxVdb
3bcl04FHrMqYnXVk7IeOcTGjJG3+XpBwEqxGvT4Zo6EHdZxjn5Yy6xFDNt1zk0z6eU3j6Yz2mgEL
HPuc561JH2gXa496MuokcKDAWCZ6DwH0vvQLJJPu3ljt+Z4MwO18sa327OjzWyoa+WSkW4NksLU5
mvA/BzQY1yDnqTzhX732wwKAJmkNjS6i2sDz0AG5cuxVXxclkeWhmp02+2Jaelz2hHLaAzuRQCxx
t1bpCI8Grlo0aHYTclyeMaaTqvLD7Uc7igX8NvDfLMF4FzUUlRuIhAiJYT+psNjmudkz2IGFkqAM
5lbKcChLeTWYT4VW6ZyGRKnDxm6z4LPo++/o+N80yRneIgf738vj8Kd8m97an7+WyL9/z58dcrSA
bDTo5tDpUd1ubfA/ZseORfOcMvczZO33+fCfAkLvN452dM89IhhJMt3a6n+OjpEdmhpiNeSDOjhv
xIp/Gt/+OL79q5RfMhP/WiRTGlubthHiNUJHptR/O2KJnJ6hRiDAYSHr4ZUpZVljbDWYZs7IEgIe
5KLf1c1yLysdZT+qXzrUjod8Ta13OZ4derLGqr3G2YB9viyFTUyfOv2ce3uzt9KQdGMU72jo70tX
2TD98pupEIViMMcihIGh5GKoMElnD4oQFzE7xPQsH3NCfc/z3K8XmVNI0+qjr8rbHuOdhQNwwrkp
aJnR/FIcTPP9xlRB5dfezA1tIruAs6jMVr6f+HCYbFq7Pjor70yFzu6h9BLzBK73W+40ymsmC/oz
TWn7JuvpfvD0JCKhDAUNQrI73PluWMzddXSTH5Yi+CMBJ/hEBF05C4sddrU0XCwDLDLd8b2aiI8a
YhLaZA+GRqkyWoC5gTG26etds/LbWQKutjEDiHf6254ThD/oNOE09wk50i3nh9JP5/JxalbtPNMk
YR0vR19HvMQ/inO1FGfTrV9jNpJg1foZsU7yjQb00W6q0ZeGcRWL+NZY9Eadqnqcc2X9KojCCGsj
TUPh1gPGIZqeSKUDHsEnvFFR7DBrxca+fQRIrRY/2sNHsHdWR70zhKLsGH6iUuk8+UI2s/mizQY9
w60zjpPIgONA85LhQOOnKrSVtb4HWLri6lVOPbEFb5WptU/Ib0Y88DBdAqOWEWRJoC6TdYjd1WWk
2Dd3OJLbV1O4T3aXVfALEUtq3QIwMIZBseK+PHiN7QJHc5/lWiuw7o3pGaBKcjLJ3eIol2y6SC8e
3hWVNIgAiKJx7dHwXYqsSYGd6elM8z5t1kim5aOhsMAbLRPnUK+Mh072TDHdGLmlkdowSm3Nz7Mx
C1OpjJCY5sbbt41Ri2NSayADM+T8Oc5Djm8j6Chdm4ebhKQOQrFaxXp2yIO4MQtb/WbyhwO9hGBW
ZDksCItrWe00twXcacyLejMt6NuOVa4iCLPyfvkAv7kqe2q9Kv5YPGe6lXpL/ZmUtHKlkxnINWQS
1EWuPf53of9Mhf83C72ODZe18X9f6e+EfEurv2rF//imP5sh5m+moTFn1BHj0HvwaG38KRNSDcRA
NOssh2Hk1i75R0PE2GRC+O3/NA3/uc4bvyFJttgc+CXb9/1HGiHCA/66ziNhYtQKaJp2ja4Zn2r1
X1tpLaODcrYxFZmgakLDlLs+HfsdSByX8X6ZVqAhEqaZPSdKKxK4J5XntLfyH5JZIUTcGSbgJrEr
vCzeKwOnxCcCV+SNm3hZfo9uuf02tpnz1UJ8im0ykTf9lAOOV0TLJCXLipM+x2JnC28MEdeU57xu
lOprCYHgdlyGmrp40fYJmkFOI6le73DAtN7XkYmCewC3h2K4bxb7dZzmwb3HH+iExH6m51yvejMy
bJgHgUfpn72NvZK+DgC8i0PVViLZwagQ+E0ACJG1qKB+gnWkiiyd/QIPkzFdZGoigN+5DWvKpUKD
17EAdy3LSbkwejz0nW20M2eiRlWKU2mZG6mq0QngsBAibkdaV1+BR/qx5HpS/y/FMIGhJZd6oiWD
CDFAfqGp79Mku2mNRJoRB+6LsrPQXZWEGYqgGFoSPmkQlDhsShcSNmW4Z4IdTl38nChD8poaVNhk
zAHeAouTAih34eWs+Y81hkFB4d4X5MmEY1JlBMLQPUn2QPDi9uIUvXJUyT65VzEJ+dhgDR8pbOvn
4FqOqaKMe/Cx+qOgj58xuFRR/2jldMUIbe1sr17enDoX0SQHSfcd6nNWdSTouIU4M1829qS1Fceq
6pGXlSMSE5jmNgNgORxdgB/OkIpdUZRVaNhpcmfpyLkZi2FSNhMRghJmbk0aFu4CL74SUlZ8iUul
r9mOpLudB+o7mdvP2A6Sq5E03f2Ujs5Vgun6mkJZChPgzKcWGteV56FC+lNlL7Kb43upV8sXZoXQ
GaZhAGoGOC8Efrfpu0T8ktazcZhTW8HsF8+937WKt2OkbpwRoCKCzpVsDfEFiOWlblwLXaq0nxub
wAzwxUIDKAyegpSnxpiDDDLRHFTLuh7LVrc3RW9HiY8K7ghOud2DHUleDNyTNx7WZgTgtTU9maiB
KXnqNs4J+WvlhzaZNkFozrqdlFFnREKvQDWDHLhHM8UEfrKekPGFXT6YzNaNGc8gOt2ETWpF7ofI
abwbkkS/QWRbHQASQNrJF+71ILv2Cni7fGGCUu7H2Km/sxV+0Zp2JMTIdU/c6SJaaqxkS1e7tysU
jmtsd+mpJMKF4ZWxvtLBKIqdBzL8Pa9a9QY/MibXpjGcEzmsDKHy+ufoNfGB4rWJ0lms3EEnf/SE
O7zSgpBfFrFmX4ypz0jbaVzxpVFKj5Ysb5it9O1eRRASsdf1u6y2bwg3toPCzeQ+b43lrvRK6zTN
3QYoWkBD+Xyvcqfl25HRWgm5tGw1uy83gSHuxpkksISB96gxr0JoBTYk6xWGqkqzRNU01PgJOHdy
XXomzDKFs6UGHEKnE/hFtv/F0l9MArfveqV9xmP/mNeK82O2Kk56qrc1BKyJhnig12v+5LS5iSVz
ic8qzGgf630cwmM+Mi5ybpepbXg1hu5xla4MrVat3u0Bwlk9rdW9EXvrd/I3KV41ZetzFFN9Ax/F
BNFpWgy2pI7RsmiWcF295NbUteFrj8SMfE4SkkShggbTNI6mMwTIrE7eOg76P+UEYb0bm7M+xFNk
2dMMlnUwXhHMZQdDcXSX9uy0nPWZEb+JcLTz+15XeOPMVL1ozYzPuNJwLEJiq64i75BS173mRXKY
tcvYZWXsSwR9FHO0LOcDssoZ9pbZgW5MJuNx7GP3u5gKBY9rNlDtuQQVRmAHlgeTNuq5GkvrbbDa
6oaqtbX9hfYcX4ol4T7Ryhg0ICdbvO6mekvJpz0Biu0uTuINsGMGYwo1A8WY32XpsSqIKfHrRXPP
iqZD78w6KvLJgqKqzu8Ne96DNtnLMVHiLuCH0vXJY4LNRO3t+8acz0qvI89xa/edaZr1USnmj6xu
9LPmQGRnJLsBorw84kyh8JIr4pZOrHvrGUKcU7WyYWav76kK269RscGb8/xcqe3jDEk/cLUWYWwM
NI5IvXSXcajbq9nqXRutrSLF1lPMrt3UHRIlvUiBahLoXRxSjWpfAFea+zyx1B3v+3vOrPuB2fUU
pJjtnxLo6pw/2vo05QJScBtb8taqGN1aXTneVqWaHOB4bECvwu73nCarK09uwWHEm+4pWtsf2GgV
0uhqTVL2mO5LggH1xCdcQh2TfVBZNQNiKayCOAn8ARIXzVErORSonTqHS6dmQK8Th8FEWe37YR5C
c5j7r3pLJS3dCoGII771nfY9B00UrGyPZwT1CS1MvKH3ptvQxO0qXD9FyuDbmLsPDQYSPZFleMxV
24rwU7VRlbhiZ7oVh0UYwo8Z5viLrTr9nnQzeidd1t6NCSqnKCdLEM+RXrigsVLliI+nzcw0sMrp
e6ua8lvDOGKXEHn0g3hGLVqg1Pkse99SV/5sRdZtMhsHCrFA9mHxbzHnIp9gHvswZr16VHNphmOm
AWSDIU1rWMnfPXp0rJ2psu+tEo0uGKIrzDXjpHc51Ps+b4hcTepoaKR3MMyq2zkzlZdCkhQi7HS8
yYqK8F4509/vNUUJVQbLwUwOAyDsrnzvrYkoQVM+ZUOiBcOS2odpNMjXtG5Xc6ph0AEDV2u0s5Vm
vTdqfR0AFvklJ3ISANY9S7SCo1151TKY6CnC6V0mQNLZEiaGUKuLU7dXhzgHr2v261RgzCrEhDit
fHAhqJ7yimkW3DbXbxiv+XZW6j7xBqdulQmBsfLWYCb04OEQ2kvkbQdzyZNwNXA9iPIe8FC6w+Gb
+WsFBtSWy9Ubhw2jQAJB19dV2K80QHFdoYBIB21fjgZeZ8Ux7rAj0SHzFOepNwH9rXlcwV3Rfjax
rUQW4C0/K/Cp6xmO/jHGWL+1066TrtGDBUgYOQqPX9UpdOzH8moro8tmvBLXZQ0aeql6OM64xQ95
mSic4Fb3VPTLlcyJbyT5Pv/3LPV/OUtp3I9/dZT6f0Ryl91b92vT7Pfv+eMkBTEJ66dNu50QSkSg
v9huPZNzEZpNjkUOp6PPQ9afXTN7Gy17OsQu/LC/D6T/eZrCGsFXI5X4Q3H6H3TNaJH/7TSl8dNU
YzN9cEbjk3Kc+/U0RZy2jmB6MI8Wq0gwWCRQtWU/7lfy608yaawDRrAczjrb7A8CRZyzJUzYvK6m
TQ9UA2SqdbXyJqHN3JJT611WcvyebCTbtKJruwyTznQuTDC7h4Um2xOoIpI7mFUci8TWvlV1TFZn
7uQnvMlRv8BWw3GW08J32wwb8DSzPXKmeid2mH0rRruGYVHoj/S8xAkEYHkTO4bcwwyi/9CXtzj9
2QZlDDUuL9KTNnbTscwKEkgLxTZCXUmcE0gbjPSxnO+q2pX7WrreeemSrctkz/p1VgaPNBWh3mpL
pt4upCmO/lgZzQ6RgNwz7kteNS/zLpoi7rXZHm5jXXtiIa5CzYZlWTbQmDGH1saHwXSXqmfBQMrg
D51l0fYkEmkmXjqCr+iZzszU0eDvLanWP+jQNzujpcvYZC2WjqESz42Z2w157Wa+r4s5P3hdT+Sp
OcH6dhaNiaI+fKncLAaqmE7XvsrWd2+ZlldAtsY1IUblAJa+vdhGPl8tm4tDvGW2gzI+3KgkFH8v
jGEO4Sk7u3qUI1NQwZ+RMM81RSkPYzkRrCHM4YfiGX7WWktgePWNXiZHM1bmaCBrnfDeqgQGE98W
oi6Oiqsc4V+KEPwgZtCxbfZNM1ofCRhSULF9BqLfnPYkFMdHvUiLe211VnwTSo68CAaeEhlrzriM
ZfglWTLvq9PYRYTLpoYEjimyHqfmyYvN7HalCXyLrxCsMQ7K7Evcm905H1T5aFZmvYfMqHv+RCD6
wULGkPti6yiuUDluk8Rcdwv1Mr3V2nUeyqxmRFH2jYs33xi3DBz1np3YOaE0RhCbr6Z830aml9i2
5YHQF+PG7mu5L2ob5rHrZK8NYdaXMqmtK/zIlePYAuNYGY0bnSLu0CIIuCMKt3vKV8NDitzJY6EM
DK7jjc9eWi467Fr/iqLTvm2QOR5J5a4POdt1Ae+0k7vJTK07WU83ejqZPI5Ne1AQJQ5p0r+lA3BF
kgyEFul17Lw1xvTTaubimCywLAB0Wcg7YnPnUB6Gi1PqL4Yp3tF81gmSPlP/6rjlU8XG9dJ19QL5
tlSvVcr4FAQldAgLlRIlNATHSzpqloY01W7eiOvI7yGSNEAOka6/AzVM2f02VfOayWc3Yzw5Uo1E
6shUO0+4iZNhYEwaIO27pAE/OkbXw3rGJu73Qnvqq/KIN8I+gfPZl4QGBivDLCaiMhdX2lXywYrl
wV5QK9jxWh5hXcJlrAdBle0ZX5EfZkxoi3gH+bsJnQ43cFzO+UPdqebPFZJ2YAioUStoDIL/LPFK
Wtb8jBZXudY6EwJuKGqHNhXEokDzvVfaeTdJu7nhbOnmgeftLDQL+7ib1FsompKciOsYx+OrEk8w
pm1Du+ZqYhxKRGddwOh9vJTq2L4b/cInMdVwUmdnD3x8jkapDUjGMdW99s7S1CjCVuhHpBhWpLIu
yd1KTbkH3UMs2LJYTtCOs70xJUEyJfESIc/vmChWFEqh543PybpATZDCA06L64plrssYmdccbvFV
1bcLQ45I05TXXBet6ycJPptMeggF7AZHdFuiIlGyLwK66lFSGUc4lhpfz0X1XZIIfBNXqXe1YC8f
GavOhU8+Sn/lHCpCx6H1jrPuzc6deU/b171XO7vo6ega6mV0K44PTKAlDX9pRyTNeC8eu8YFvWP6
Bet8di7W8Zu39vaBHXEN4N6OF3S+GY/SlJ+73CaceFG8czGY7X0P6+c2V6cG/G0miTgo6qjSumSn
ebDTVz2tI6trjC8c2fSD3fNXtrFb7dI513+uTjLcTpZXv5lGs20uw2q+poXMnntdGyV1ofB2Ru4l
e3BG8LmXZAoULU7vNQ2/K1h8yx+TZoYJx6UvU2sNl6Wvo27W3RvX3JIwZlmld4aTTzxoWL08ZVOv
/g97Z7YUN9Zu21c5L6AK9Uu6zZZMyAQMGOMbBbax+napf/o9Vrr8b8Bs+OtcV0RVRVWUQSmlVvd9
c45Z6d28nUKr28Kua3epP1d3WUeYFypS9NTBfJUCg1lXfQ8PYGr1Gca0VtgEYYwb1QY5Gn1ownAL
069AYtHho2ekGsByGzPEz2VgVmcwPcZykdaUGVPXjVd5MehfsgAQBDNTBMPHXE1o267mLtG+V4RC
7qvWA8AdCnlpxEW2czjNbihiyetsGrw7zhfBxsC+cRP1MSf8XpAWMRFTsgFY1Bybqf5WAIVGu9Ax
/XdNO+OSGO1wO1qDwdYZz7YptXOn0OHGLYomhhMHDtvJtYVRdOyl8zTWr5UvjbU/SULcIWxEQAOS
vLIsLL+9rsM6OysjhjQyCg4zmNkbKOYi8OqfPjEluz6L2MWPgwbWh3oP0SBXPaKEs9bpHkDZc4ai
sBfRbBu6b2nrPhAI86gH3U+RzQ9eOX4qDODEZLej+7bqfNcAqV43dXwLTq7aV5EQt8j4zc/omYvv
dOPG+ybgB/vC1XjV4wkH5R59Tqx3+6qWdd9u8WqSKnRgqwW9GNtCqjvr+FTSxbUToU6gztudSr71
qfwr3eBnd6oJZ6f6MD5uasUadJJlUOpb4udVJVkVlTnGU1+umEDZe1F0NlT5uaZVBo9HFaWlKk+z
yUvhJE7FvjsVryen/qqLAC1JMEbZuYgc2laAyqNgi5wlowBOjAmY+kWoSuMeVWLtzqmD0QGP0eNW
KDUCe3Y1DZpVoekIc7GZbHpX3mP7HxDZ4W7RcZXCILDvocYOZ8i9BYlGbXfkT44bH/U71KZoHzf2
BY1IQBm6VjqLlJikz4QVcKox47tixlQQIb7cs4KQYa/FIUlnGaS2wpiOuCTrY8O3uYdvSGM0Hh5V
cvm+8V1QQ7bWbY1inLAsqO2WNZsdTDDYWnG8S4MNAbjTqgdcdUbanQ1LzIu3EpDNcgrs63yO5Cqp
tXA322G7I7CMwmtuxvtWp0VnZBknaKO6ADhB9E4o6q+d5WZLb3QmAKN9DJJc+mucTtg246xcD4Fd
oeFD9bNog4qsIir7Zx2mXbgiZr519ED/CReQbTS0RNRweIgt4weWEte7l3pXCPm9s0WdOndBTQhE
u4zrDH3ev/bA/0oZLFzlI/+/+2FLMqWaxx/l80Pcr5/5+xAHyRXpAxsRXh/XUObAZ+0wDPWcmiD3
ADdmDCNv/+0NNP7SoSoR7EuSov1LFfH7EOf+Rf/K9AmJJoxd0NL6J9IHWykbnknodU94UI18kLxc
DomGktg/w/7ozBJ6oM3aOQbYOsFk5fve1H1pet8umn2i54LJNcW+GCVwU9HTOxeWn+XkdeasaqJd
oPqzKzrPBBek1qHQTGScKAxbXMrUpz2QE3LbpUk7BtvUi504vnDCoWd6hZmaBN1ZUM9c60532JrP
+MK7vBujC6PPQc+TzOYJjd6PxnLa887ne/JjLZL0rCHDLwPpotcfTECw7ZKsE8KkbhL0AoRJeXY4
iGumpi7yL+MYC9OvNhKyTHpKzqm/lP1qNoFUo/NE4GXtVf+Omv9q1DiOj8DnnVHzmOGzbIr48fm4
+fVTv8cNSAnD8mxqGaZ5KnH877gxaTHr+FghkXlwsmyG1O9xw2BDbYwrw1aG+VOD9/e4Mf9yLH6h
8PRfLIp/xBx7laVMfApD0wR+S1S7DqZLoTWejxu2h2VVd914xF/pr3sge9WitBJFOhFDT8XNmfYJ
tTewhnracsCw+7vUlmxmpF/U98+e3ht+FOMlo/30aWydmg+odJ2TqcsTef5pYMFUqR91PQfBwjiG
KYWURSdKgqHGnrPNoh/s7kHgjgfHm3ttvayTBmpEMEthLz1fFD/8ttUv+R0RASlZZtxhofWM7eQ6
wZMxIRDZvP+JTVUbej7v8PxsV2DaMX20XTA7Xn3imIgrdKbt0RrxHazccc7uelwX1oZDDWt9P41G
ApoZx8vMasxRJtWtbd43k0G0WNn+YNchjWWsVbBk2xjJT5tH9GJE46ThOiyT6CrtSCgkKAfyK3nY
n2VUn6e0csd1LDX3EDdRn2/fv6s/vwZmH3RfJmoAAyf4q4IYM0k4aFUmj0Ub+J8p3CO6silzc0bD
WH1FQcq/qQIj+/L+ZdW79vxZCkOwSwffxtyq/qE+1rM5nNC00K5kWBwLbzaORhp1R4KglzH5MZ/f
v9IrwxUbF4zv+MfJAmBlEmoxe36lClQFrOyoPHqVbj+qll22DVpYjQtIzmu97rJ5aekT/szEcob8
o5fm9WLFXSIcwfGA/YrF9PXlhbBigghgwqn9zmOedM5jyvqcbZ05l2uCZEoFlU0iOs31qfZUiieS
qORuwLKFjdBqdLyhCSmRiSBMzmoqE1iXBwm6osG+0jXiK2E5l3Zzxmo+d7+WAxICwqfyrWH65xeF
0pFpw6I+azNWlVfn2Relu51TOAi3D0YX5I9xg5+AjmfacmSj2leE+yGK02+h55PZO9fRxi1tMtc4
YYqfLWCvcjlFoVjaZdI/xY0lfkCKj8T+/a8Ymcbr14mqMS8RZWfmVkanEks++5RuQ/mliVrrkNh1
FfjeqvWjeYuaG/BFCypsSeqIft3nk9PRUYkoMBgFNJam2maKn5ECdv5UZU4+4r4cwvshycsd2JB2
UTl1dUfeqrdCUx8A2VNwDlK3AHUEiSyOQwW9o1YcjxBwGRbLE97D7KP8jFzO7JOZhFecUkDYZp2o
j2xYbtsTJMRVvBAjnkzmBrub54U+eMlFptgiQGPsfaR4I/MJPTLoEWkojK6YYqOCkwyKU2IoYsmc
jN8rWbc3na7hTBnyVkCwqjuqlaZ5i3BuSLeBQAW+4IwffMPXCxoF0Kr2tVO8lKqSRM0QzLszoLL/
iPvKZdxbMFbiE26lV+QVtG4wRHgOW5WIcEnu5LimyVdvDGME25JRayf4FX9CjUEBsksuLRgvlX9J
LQ3sC03M9oylxhyWheLCeK3Ivoy5Hp2bjV8Bhm7hx/iJZmKhzedHzy2bNTVO/Poon5D9EM7ySETj
8FOeoDQE3wOoKU6wmlFxayxFsJnCHphNo7g2kA7zswJ+zYLpHOwNwBsQOMkJhyMCOLniBMmxFS/H
OqFzGjy4oa1wOoMFWSc+QXYS3iRUVq2C74yWGC9cgqiy4Bp9UJvnC1I9p6L5AebYNOcHOWijCqHy
MSvDQzanPGlR+nVt11X6sU1bPKuEnNXztve7NiDPPIYZlphZeaMjVtglk8UOseM7CAj21JUJHIWM
tyqCgPUQWONQr13U4/qyyWi5X0aw50ioTicxIGEdMwT+rsTnHC6GgPrQgA3b0TauFiXBJdUWyw2X
7BQ5kxpWKvNNkcWNvyC8hR3wesTpDFDNp8+zmALIPstSBvQPIr8b4NLT6QB4GLAr2HDSz+elB3oa
eLJJkXyZRw1SgR6hpwQjruU5nd/Y+6l1PUZxOOUmARW213lHBwxMsC8s0QrcB8Uo63k6k6jrGkJP
w0jksCn6uYYmJIt4M2VuPp3pUuJfBwSS4fDmKJptm7iOAW/jYLzXqnw2UHu6dMf5W9eQGunggbu2
KO4TxG75zmr8Fgs/ERKfgBJYoL6JZDPOoyGScDJEhPhhC9SiQhbUkqlHQo6ZbrqKT7AuW2AUa88g
BWHpJVM1HHIPpDVA5qJqVoFhdPsGDkq2QkEbdsqTztcZC8n+pJgTa34Cr+lT9eUD5CtryqN6Z4DR
OQtj4tiAReCxR4mFZmDG3Ea60tBU/lUSDIm9tOI6mfFVJJxvAHzaG6MKSKLGRy+qNbT3udxFGLvC
derbtFDVn1uo7gzg0Dqkywx5nPBAci+1rw25T5NG8mXqmUd89jHVVa+3Net2UkKTo1v59HAKvDIH
ThcsSaEUKT/gE8ZobYI4MoqH2ciKaF9jgxw3cnDm+Nxow/bWTkzn0cFrQ+YT5kBr0xUjDR7pzgC6
CLpLcGhZdYp0YwjWsRHXD9kwsLNIwqS/kQhbvlVNZJ31YgiDNSEO9KkJDeD3OFmZjHSve+NIhqll
X8vWMW6NlqTKxUAxyqMDNAkqymaexGcNUbD0uxAPm5exJvzPhY4UcInNrJZbkUkgliOeG2+p14o4
Fg0FH6wku9s4ZwXzP1Pi5+3OmSWblUfOBiwp6QfmVdKQzv7J9DCO70Y7GbpDO7Zq80mX48pBbDei
Rcq5dFnOM1hOM2/nrZ4KdfPqow/MT3wuSPxH2ym4i66mUI/rqUznpZ/2DJ0qo5x2XTSCId907ApC
/h9zqtkW0WVt2BOZWVaFVGUXDc3YHXItquSCAlxN3KyO9WA99TVqIf4bkQ93xARC2KbaJ7cFmQJQ
evdIbGL02cQS8l6QYvyIK4+PMTYQUK121OV5yDY3Occ/mCY3HqvFVha6caz9sH6wcZIjCrej2NyX
iEW78wDWY7+aGlETkisma1uZPFZKR/X0PUVzcjV2knjAGol6ej8AZJNniFDyn9PM6XstKfKg1kZv
Ti3enCK5AQrs32t6kG8QT4U1cctMc1MzRJ8I3ZDnGP0TZwWM3AyZ9hxbLEhb9j8j6OnDdWYWDJNZ
Cyx/ZxelUT/lTMgT9B9eqTWJ6bwjiUNQ54boToQZiDLqc6PpTNThftb2rLQWKQWiqZOvjd/7t9rE
Nn0/+21j/GgxWamkC7REpK9DZFmTUxARczGEbrir+Fo42xP8hTmp79vDOInsJullvfCEPLNzwrHO
5gEG6TLVgd3TcEU0fijc0Ua1RPDjOqqLvD8Pp6GKlp4j8+iWnYj8gYCNaYSpU/bg6xEYLfyh92pW
gam+oTdtxF+Mkmpzj7dKS6e7qiWTm19GZ4reCnlrey2ohm9UMRC9ZwKKzQ5Hh3FNrTOYt01H5sk6
nhVCLzbbxLoaqYs6x9ytVOAzZBr3YBsROHsSEQa5hkfCtzZ4BZ3tZhY5c4eUmEdHa2xWfQYLczt7
FELQno2hWE0BYZZLqoFufT84k3GbRLDFGA6x/5l3PZdXCAENJliz8pONl0fusBi7B5OKtUfMQdqL
O4dEaKIQnLC1D+hnvf4TnlKfZNuQN3pdxRbfJgcHmHix1aZgf9GOWlekm2fuLhhVbin2bi08pI1W
DatcEhNLRyzv2kNGg5xjpI+mWEYeto9h1PXdVJPrQNS4K2JIfZE4nHal/zqvPhLkW9QMn23g/yAT
HJ+G/3d4Iuj8RQkS7b36sd+1lJPunjqjxZ6UJLVnQhLKh9QgLZd6ifkrsus/tZSTJN9SQhGTUx/E
C06zv2spitxJN5lKM1m/Ssn/T2qQzutaAPG/NgYRJCQOohbnVKN8duCoEzsDclEkF41JV+ORBjyU
msIWSNp1MtELHyd3MyTTWWyVMtd2JSdqp0EPJTAZ0m3fspZNPxp2D7Rl9MpZQqXu5/OxcMVT3WRi
FVOJaOb6rGhDN5VYfLJhsm80RP5ep9IpTZMZIxMs2wt9CglWXLM/Tagc6rHWiuu+7HpqitWvCiPZ
ypQb3aFv9YfsVx1ytjUmKM7FxKzsY1WtHFXd0vy7iAmLK6WmiTpfwUQjU8wlbFEY3JBGjV/Y0eTE
IJX44Yy1l9hWpqN+PKFKi+oELpU6BLJzVv+0W896/R0/ebMRdTVdOWZWiOU8ESu+JqtHm79WkBHi
fwfgf1XKJJVNf3cAHuC1qb+qKn5ezPz75/4egcQkGLzjDDLLsRwDrcx/qpm+gcrLdnA3Ui34reHi
X38PNdgiRCeoaibRedT8/9FQoz758nDPeZ7aLCIwy6UrRhWVD/L8cB9Tzkf3K9MdoSTzAQnGvNFM
yds75+g7nDbSz9oaQunCZG8KPx6Wj1KMmMUFMKTpDoMHdvySPWK4gM/MgPENxRtIA3NEng8wjCJY
9TBXaUMoFxrQDgFALKaOoNrKXOMVng++CFHV+KfzGUtkSq+u6J9E4rHrqmNMguxmfblgFLifVCon
hLlgBJI1jFezwnlh4Ju2oreDPYdPKppuAeiKj+kg/h+K6tHyARCCHQYGhkNnN3VTYsCKsLWiAqFz
InobwdyRXHJCfU8aTZIffWiF7mbwhWZ+1vsgjNd5F7K5Y/OgOQ+Rzu6e1tvgt9F52VopXWoE6dVw
VZsYOxYi9IbwiKMk8jZlOhnhJ86X7kbP0ry2FzGpKNBhJTPGSot0y9mR48efDA0OIl/GJq2KLVoK
KCKagqFjQQWMHhh0SylMeGxSlkbqGiGqjNyF5ebiLAm/5Urq0SvRR3nSf8iTFsQIa+/LjApZWxdK
LDIUtdh24LVb/kvx+prveDX6o/ASdhipkpxkSnwy025eDUqQ0mTX6AdRJ0HpOhhkAm09wIUnFUuv
BC1YUzY1haGrWoldwJ6ie2m7uFxqE8aV3p3Gu1QJZHQllSGDgRAcp0OJTu73k6YkNZ4S19T+yF7M
x2sSFUa8a5UIJwHRuhiiqKTs2xRst4p2z9blzFTynUgJeXpUepw20eEtC3Q+Gqr2vUT5M/rTLbM3
WiAgBPIbKvDgU55GYjUq0VCq5EP60ObnQs/kWlYUgCIlMyqV4KjWjGgbsuP57p70SFRokqteiZTC
k15prCb96FMkwl6bGNq+OGmbCNTSrxsleBrqev5smdltoqHBcmERh0sThVTM7vyzq0RT9mDZoAEC
exeSsLtwlbiqQWUVBNJ7nJXwyq9U6iEt6/axmSVCbtIzDCXVStFs9SfxlpJxWT3K4oUbBmjClMyr
VIKvoBTGA9x9j4TtAj2YOZA2l6TZjlqtv+yUbIwM2vDSUlIyErCs80HJy7BhKLwdkrNKic9A5iRf
6iJKHvhGYUErkRqmquwMY311TJWErTqp2QIlbKP4OF/h1ewvMHrhCz4p4AIlhpsSmNsLTbOYVqwx
PnhTY137iO1ADDIkzrKxCTQsxXG8L9zQuuy8Tl70SoA3nrR4sHF1wIV9fCC+sL7t0m64iZV8z0pD
4hxGJH2lEvc1vduetw4sxfXYoQAlAgkdoKEkgY4SB1Yziux21sOVnvgUs5SI0FFyQhyI0z2SHiSG
vrYrlOiwRX2YKRli0EXw+iF0rA00iiZaxcnRJ8WaI6kQGSOhGJiolbRRVyLHgiA4KnKyp5ZSAEGO
MAXMShZZnQSS9RBvMpvcYrewh+ukdOpjpCSV8Mqs60DJLDsluIQh3F/zQIJLWB7dPWdBY4nuP18x
TtpVqWSbw0nAedJy5krWWSmBJ187o0UbqPOItPphaZgcZg+L9mIMONCOnJAWtZKMwqZBPUq51l0m
1FI5eTjmT+ROSvigJKeTEp/6qFDJmugPUZBfkUbtH00lVYWUmW1nCCCb8aRk1ZWoFbGTfvDb1D9q
ZW5eT2MPkhQTl39RlmhcfbSx2UklayjBbNeF9mq2fapgwdCOuzg1wn1VgkQPPehsPIzi0OGWgxLP
VKNEuRqU171Z28aNi/oQt0WrBUtZu9P36KTpHU763k5JfaUS/ZLoDp0GBShrCQabujS/JkoknCm5
cE0W1q3RJOR6US87mkpPp3U1ojJSLeo7iQDkODpiPvRKilwpUTLL5/Api0uUyowecVEMyJenk5I5
VaLmonCGPUlXPXI+oz/2bYPdgTP0xovr+vPgOBRKHNg4k93PWyseI9RKXfXg+l35zWsL8ZO8EhIx
XFX99/3wx0DuxhrCmw8bpNoMpUf+yiidFb3/dqmVKn3D16QGQRVF0UKXGbii3DNIDTQHwu/cWUv2
mDdryEZFu4azTRqDkyvktQtts7CNegMNsL73wsJ112hE8m9WGHrboh6DA6Qu77z38G5kWPRgbnln
fpea5ICYrG9AFNvs2Nq6f5l4uTyQrYJs1JPlvi4JKwlazYXfkoLyzATsnL7o7mnpunhqfKJppa3h
M5fW0F1XALIuyEWbnnSryxDbdDHLtc8zPocgpd1GkeM+1ACVtmOqlbayLiSFmrQr9FBzEKxbTFiX
Ii2sY6wHBdNST/yFl0140wPH24q2RJbXSZJBl6av1UtqDHAbSuE9pvpcbfTYerQ7WR60sHBuvDCU
CyBZ1oWSBTANTubVpNxKYVAg83Pkvs4sYwvAf9kDDlv5SW0eOq9N0JiCFWyignZQaFp3Al7JehRa
tqlrHC0a1KKKUjn6A5fFMcNTswIoVO2w2shr4YT2dxANELKMtgJTNvT+jYGjdUOGJalKUWPckg0Q
2cjNK/sqDeoAuE4/+tdZWIgtvaFyOejWhQdxn689xxhW68ahtV3q4a3prY1Yq5+ijoIEyR6Df0YE
qzgTGoxXmRGISulDXlVzVl2Ra1KfJVTbSYR1CqDJVIKHAeDpNjAacc9ewLyl25OAAUKC8tNDbfyQ
l9B4wMd+cepMrLXEv7bMRibcn45LlX2KPKOCRX0jIS1+P1SNtnMLU1Jutl0Ci4VWz9/jqslpgMfB
sDdRjjsly9tEY4JX05abPKHsRdEj3Rgxi3VHLk+yASIskpVVz6hoRybhI6e8eiXrhvJkk1/2GHih
gc66vWW9Q2VmdyldC20iwdcQZ2aZeZc0NSk0ciR6YIPmyqWWeGxApuCsq5JgGUapby6EQcwuPgZM
RrzZ2dVAXkS0bOwxoVwMRXNdUJiHBZoOn1zsXaS6AKhz9am4bNN6YJxYbsPL4RNSDoZybdP13aY6
04qHER18GDtVXOWmPtz0JEXd6cBN72x4mht0k7MNebmuL6u09c9nRJj5OnSCnS4qHD6oaCxU8ngj
e+rNwS7u+mYmb8BK9kmrQmDxg8UdW0wf9GpthvLJyhMh/XSRthgCq4VVexdBDyh1bL1m72RRjThB
WgfbbqajXzfGyk/jcNkiT91HBb7skI3/l9n1zhPbvQ3dGPO2GR+L2DG4S3ufp8L4GgvbXDREMi8x
JEHqELn7BRi3uZs02gH9EFmrutPkurLmR+IEv8VCu/ZwbpNO27urbDaihazJjyrbYtjqlobGzslQ
FVbmeZwZOcpOKNV0ujfd5NlLXxIya2VsbuC0XvbELx6kYz8Y0qb+2rcgTlNQqmnqwT3LMx5MPtCR
ySfkR8D9FqWwCxjCsNzAkG5oIFPZjPvLCIrnZ7AXWYo4r8yXuls0G0OY4ES0ccZXSpDTXE5Ayux8
KzyCouY4sR4mzUSrHM8AoqHi+njkLkeXqGX8Kumh4PV71KRYk1gf3OZY5s8qLZiA+En9oPTCqz4E
Czd7DcucjOIdwkdvQ3N0XlYycJaTjX++KtvwWGgEOPhpMl06OjcHNJFyI6EEbl3B8nMrIRfPykZv
NKdfdX05GILasSygDLR+Uciog+OzIkwU2PSGOi/eJbnkWEcPDlnj7DFLO4ADbmy9qL/DrvUgM8EN
WL1/8VeN8dPFXcwjOulflDj8Vxef46Jxp7mKd8ZYNt/npCkuyMSMLr3UTz+9f6lXxSZ1KcAP/K1O
v5RyXl2KrlfijlHOpai4F2vGyJRhpg7Lp/evo+hEz1UZpwvZ9Pg59OvwKF31wJ890LSc4L6lItx1
VTBtIq+xsS9ARM6KuL2qmzT1L3o/0mO+9PyxEqFqOM4hobu0QTlcBxS21+9/pD+/YgHewz6pRTjT
ildn/w6Qf9RyytgB+JkPet5MW6rTnKDtDF/RSg+j5vvY9XzPRhP8khX8W8D9oICrHHI85/9bC7dB
oBL/eCGE+/tnfteO9L/4FbpjIHazlUoU0c3fQBVP/IXKCGgggtAT24Rx9buEhIJU5x33LT6AAr/+
b/UW+RxwFhfNJo1t16Ti+k+qt3+8VK7iy1K/pbrsWqhWX77mIdX/2WPffGaaHepjfCTs9Fna/Au7
U2Uc4TCYU4gaxYrJ/yMS86uJg9occjePYjfvMxPY61DOuoaRSoo5ZujO7Ndiyl12QWaGUSnOz559
LW9MkG9eipApwF62rei8L2+0sZLeMHJHWckBMmUmVFhLYhpBplT/s+nwdFc8Sh8QMFMVda6Xl5qN
Ma0m28YYMI4xiom5XjVtC9lkFN3u/btSkqNn2rFfl+KebMpOFCdVfuvzWUotn2nm8AAh2qATnEza
qJ37c2SZDuFILEUJ00slyi1RfJXL9y/+ai7+++KK+sNbjCbi1X22OMQCq4KfypbfVRGBEVUru754
/yp/fnEOkWAmQmcbDDIKrJe3KIkBlH0ddPgQ2IrybhbwLpyxFv06qXIChN6/3CsRIDflKOGpTg/G
5DVRbZPnT5QcK5OwcSgw4UQaNrr+J2GZP72wzKFV5edugCz6/Sv++Rgdkzw0kzQZSsx/0OuCiHMh
1NtOWaiIEKIny5fll+v3r6Ie08s3hasgSgKVrSPtttRjfrae4UEgpLtOO460PUReTbuAQH45GWyY
Rj13Print57i86u9+tJoYoV16GTd1usHYxFQfA37HAlZkrKhI5lswQL67f0bNJV68fUdooenT4b0
lBfy1VQ2RalLlZlhZ0SufUkbKvsc6h1EuXLGkgFKZdXVnwTBVss6s+UPlzPpvnKssy5sym3f+f2a
9R2DyyCq7+NoabvJhTtrcgy7gfy7yEQUUsmt5w8mJuON79/ScV4ZUBThjL9+4zwZAqdqGUbx0Nnp
wlaJi+T3OP2aQhyAPWlALvHKAQJpWkGoHe2v1MtGUhO86kiTyVpStPQvaRqEH4yF1609NRiAPhps
KS2TjddrRWziZ0i9nKxFPhitzSByVuhuRwRUbruWdSjvxtiiFTa4frYqcRbtxyJpLtBM9Sm4QUB5
vV7QFJcgdqZCX1gIeFZB4ZG2YIbTediZzdGkALKbiWBYYaXC3iwcaHyEenzuUO98bnsvWPoIgTjM
aWJjWWa86K3GWxOztm/TRlJDywDigqnCKO2cR3Z6RxedtAN7siBHzOmmAdJIXkh7WfpiPqtjku4m
m5CLkZruBWVu/V7jdLZNClzmgTP9TCfrU+u1KSWtEFOZG7WX/OZi8/7b+ucA8RyHjQGj3vbdPzZz
owydzhnUly6jI6jZCL2vvjPi8babA4AbXW784yHJFZGGYHQCn8Z883IC8Jux9/w5bbdNEOw4fK2J
m/vuF/ZFYyF0Q8Lx5f07/HPeJtGR2QYLjO+z9XklEZeh33MK6tptMmUVhRB72IXlQG3FbKbV+5f6
cwR54A1cE5uoD7D5Nckg7JweqnvJKuj1znmp1QaJAJ344AG+eRUgamxTEH3xDF8+wByjTd4OPEDN
bfRmUQtfO0No5l29fzOvvQkMOu4GiILHbpED6+seX4pozUCPhtZyNMoVGsZk4445IntZQOcJpGBL
wYuvCwtBqnePJmhb2mn80bSkdMIvp1NQE5zmHM+gvYmN6eXtUhGz57gXcmvjoF8PCDI3qPLajQ37
ylta9mxD0xn9daOXT1k5iE9pmwwg2PT+kM8z+blpGXzwDZhvfibEDGBeSZ0HXfPyM4W2pnG+suS2
CLtipzfO2tc5cs/Y948BfvBlJCjVZsjSQONr02VXxbCSYx2Gnwe6TRTZU2aM/TEFuTbPw1dMsSZN
y7a6mQqgcRVUrzMnjIZ9MWVHPPYfbS7evgEq0AgzIDwAxX15A9Tn/HzyBh4qHKmQjOhNN9jhXcQs
tqxqSmXUpPVlLtyWFavJ94gcH71Y3MrG9dVJNECa0PRrtHD+dTmL8tYjPn0mp3NvecQLoR2bgJEl
mqJVZxtEotUHS4LxSsR/ejtVC/r3HbwaBUOb8YHLCeKtloT7YPaLfUt1bJVo+qqNGyb5DgNZkug7
q4TPqtp1H7wF1ptvAUEquO+UuOX1cPcm5hLU63KbaBHFy44c9G9sq66ELQtIV/qPMuvHeyp30Xd8
FG3Xh8sE0ckqtUiS6EO5MXXSlBvXFosB/WgOZhCYWsQFt9B2FXkoNJ6mwjCYKgWoAvjjeoJ6WvPv
Ky+ht9c7+gWg8exsLstHUtDodHCh0D6Fy/rS+eCZ/7l181xOgyCTiRPRT9Kg51s3EMoiDYhp29ZJ
dl8ENM+TbKXNgBkIlrI+2Ce+MW1TynE4edow1PD2vHxDZQaJvmHS2RJ78dPHhMKqDR7FRv/7wZXU
b3o1wXAlZSGy8RLR+H55pToIu0oEDm9SE96mhhXeE5kAQy2fOE04U4oUT3c1bx+41Bvfn2PfWH3R
TKHHoGLG2fy1bbINYd8EtNC3nZgecMBcjaImNSH4mYn2G0de94MF6nU1SY0a4pWxfRomB2739Zzu
95oc45hXlmN48amz2PdMgbWaClDU9IWfUH7eljE4yXCq2NxAo1/2MmwAvcwf3PqbLxO2VVYWzJZ/
hEnGXds7Uc/4HbyyXekVegQb6f5Ci0vYa1Hy8/0n/caiCQIJ46wPuUj/o17n0ssO827kS54a8ucq
I1jOkPE+OCO++XwNKhm8STxeqqAv36VEGmFp2JXcckYmzKAfI8A2iU+QIEiaARfGMqS3sNKgvWLZ
DkmShqOA3l87n8lB+WC8/nkox17FqZBDuS2oiL6eIqfOwWSe8mGQjKzx/CC1bObD1E+g+3JDo1ic
F9uIFA9EOJ3+wbAy3hrB7IZ42KoUbL9+19qwR/FMe2U7GXb0rRKN5iyGJmwvZWw4OGbc0nWXZccv
oM9EmuGiB9Ho0GmHerAgh5tq+EAD6tBHVoggoW1hjjmhI3+8/2a88TEJT6KwytBnn2O8Gv4RASyT
U7j11oXuuulspMk2oSpr9vLxB4/kjUsh7rXxvtF09fCXvnw74sSQVY1WG0lBkP+0rUlck8CTozdx
9f+P22IPigrSVSW1P2a1igDHtvLseguNqrkGMuZuykkE50nTUkX8T6Hx6tdM+TzG7I1JjCtRFmGL
iBvt9bkRWm+YlB1XimHPrwKg9zd5WJtrVjcsVGNu0/+Opg+mjzcfJedrG4CZYWMDffkow1Av8JM5
9RaZPTGfDn2VOMnNVaObH7U0sNjzy16tEOw0dOztmBUtZqyXF/NSu+zC2eAVsRu93rhQV/BFRvYw
r/AQqASTRporlz05nSyrH7QNJ8duXM8YMHJgTA6DK7aoMe4COWWfTTBXEWxKWK4rhN4uCIugjh6h
k2iHlNaGJAg0QzUn0TRByOeWrKVwSTUh0dkZjM2Af3M6d7TI38ZI/+c1TsMooX0VGbduZ2LCyezR
MTeJkY/uGlhWZH7xYfXmT25CsSRcVJxgovMxaiwQmXHaRHcyK41plxVU17Z4WXJ7jQLW2Ocz6u0t
yOdeHp2cvtfBbrspuHYlHhTVB9MGjAKNTAlItf20WBUYKUK6lYVCjThWmWw6Gr03vQacdN8UWnlm
NCmu4ilszIY2Xvw5hwdtIzvHjriD6xESb9qVZbqZUkJg1nmFpesi6TlOooDxqwHioRzQ5CHon8ZV
2WOPOs81dOXUHfLKXFU5AO5FHxOU/ChQ4U8AWwiQmT2QpDcVHWrwR61MpqshEP1NEdtNu5602hef
dPinZIGQdt7t2MSOm9obya+yYalUC9gE87yUMvG3BZTmcp0FqvynayYt0lo63l0CTnQ5ZnlpIViI
/oe9M9uO3Li27RfBA12gec0+mewyyWKRfMEgi1XoeyCAwNffGZSsoyr7SNfn2fYYsmyrsgMQsWPv
teaSCAqaRhzKYDzT592NeCy/Ro1dPBdGYF6GysOsWIJ7NVRWbJ02vBsLpQf4u5lo1ksEMRPBFo4i
LEJ7dGDThhFWuYtHeeVINcHK7d+y3IPRM8JhHrPZ2eEQ+nAdYyIYR2nRROfvPThRW+LPvL0bLjVh
tYxOM/IaTj2wkHd/QNqPx44gUF++La0nDtLRWfUATURaPOGc33oo2O5FWHZby6zSe4AJyxp6jnUK
yiK5weeHNMbHfskw/mleHLEXhnVOU6zKqMOiYxS6JOBk+UhRQaJAwS6x6Xt/OefFfGwHopPSRQn+
kt/ldJfmye2u8nm2N4uZt9t5YIKYJZHEDA+/ayIhiQCB4D4K3AveG/RVU5DsCMWE2URQwCaylY3M
yDMvUVw0r2SamtdV4sMbG1pvM5tD98Mz2mptDLh0AxrWeyIdxLErsCn4VTQfHTO1j73yCUWY5RUR
BLtUNNYuF+q5xOXzXKXRwRfuQzqqZ5xW1XYCAotVKHouPSPueALL4ChHHwGB0eIkE8YjzIvoqo+c
dAOVO9iamYtEBkTFys3CZZNwbriknSHv27gLLv0I2Gpy+utBRb5W0uBXN6rvPdKAQ+AM6SHtS4yU
cHp/uD0Da5WCeCe7FK7qojDCthU8gRWVZoeFq07D4TGvg4SMNm6eryVj03njt5wj2ExZJLJ4nF5I
08hv24m7LFMwd4LcOppjrLDVDTVBFEuATrWutzMPxDYStlD9daCmeOpfkJf6fYvAJ3KnfLP0dvdi
WM7OzGJMjQYijmaPCrb+NvtL3hycvLDHTYkMQ65UDXzh2kBqhi7WDzpShpQUxhXtWbOnSdviIuv4
pUCyVcUGNZp8TOjq39tFZj9GZZWnxynzuq3AvnlrTTZi2VROywq+GuKDtDffPTOinqS/22z9xSxO
DZvst6EPYo/c1xhb+SRSh0SUnom0zKMfIc39EYiYhyXlM1Z8UcH8hTlT+aNrOuSdquytV/x03YYj
mrgLK7t5QVk6bfCzqf1AxfIYwD97kT2vo6BP41e02yuArQXZc5V7xIzef6ULp6NNMAxoBzR3Agrl
9jnBpvutbQhfy2ejffZbSK0Z5oDiCE4y36WYeL6KGr8fNtlp2niRKIfNuOjxemEbAvkteunY88Q6
o+A64mtDPq1HxJxKw26Xc24qD2WDwX01pLF8aqNJOylFakFzjXX0aG26xB2XxB5AA0wKfQ8a0xW0
xOQBskuB9KEb8QLzcxpP+O/4ir4GRZxie+Gjerl8kvY8TjdxFMV3aYCWszbJuq4J9752E5dXdZp0
75qpB87aFsuKSqS98ggnu8PW1LzSurO3NM4EOVA8qtuKQLfdMs45MrZZyyZ8P74rikb660bAIOQh
anmouLo04durHIbMnU8y9nsn4+7sLiig+pTfO81yUIJ40PZBwo9qkL54Mrg1z/g+mnehT5jrylsa
ucnbLCVDWKQH2HK8rAFnwerc9qohxf16QdX3Pqime5YJv+vi++03ENGAxpcRIRZC6jK6iulG7Mdw
6D9CItHu3KU1JiTvYXw3w6tpqHfLUn1gRXXRDWG9JjYCQ4oVqWuLbZk4zTADhZgECONjFLQVK9QY
EbNMmt5jYylxl4o6+tJ4SXzrIYV+9TChbCBuoii2sbhbKxlQRIqRaOV4CNor1ZnRJsb3i9aaL++G
/vwlQMX1WsWaXK5T3BvTiO9GUmDIfQwEFXhF8tKd67TFscu1kXQIaeJsCMkicJPYg3RFVLNm903F
sMmWph5XC885bayq/wokUP0IQH1/+DG49ShSxdHqBn2Xj0kzMnOxxUNaJvLJJdzAX6NQJE4cWcol
GDrk9lniPRjhAsuxqabkTnllZYHYqrrnol3m+8DrxycTcekl1Zfbhqp3LcjQvrSu5I1ytFqhj8to
RZGR3Lk9v1qQJerejA31w1zqFJah1vbTtI8uOFXdYwue+dpzJl6xXvILJfv8BYtR/7FMOHKvFpBD
ydYoExI7UftXa3S9Ub2i39KTM+EZEyhmo0anBCC6BAxreNHFTThyrUjsa9WxlJJcwWTkTlqMtmPp
9VzuNNas5K7Is9pCXAi13nAymrhSFVxrsw8SefScGnlM2A8/akKeYJiYZbZuy6n9gXjUenJjnHRy
6q3vnszAKPDotWdWi+VHbWdNt/ZsmP6YHcT4HSffIrhm5EAZTcPP4rGT93tzykl0BIkDMtYu4E4P
JquZ78nvcxO05yGqNGnbboipU83LDPDwbA1BfBd5bbofQoCPKRajI+uYdgKiBDpWRjx8xXSh1exG
0LPGg0iH+InZ+QcVtX/DmTjaNWPUsYjBWqNvOjgjA2EneF36YLiNyibey6KQBxdF4rFl27x2Ojcf
V8KP03vP7Zsd2JD+S9dIzLlENA9xzf/UN02ziWTjvAuyV3dug9W4IXh0YzszVEjpeHuL32vFRNPd
5EPHcwiLQF2sspvvKUIAXrtZ9GQXsQt+sn5Ax3kDapDoedNMOct03WaChHDb0v8xx0QiCms63jb3
7swJKzE2edYN4ij3Myavm9kzmrtKiejBi+z6GM7wxll0iT+0KoaNLS6ho0iHK6lUsUl5Nm/MeOqu
Qd9qaVmlVpT6lIAh4z9aqG+hwKWe+9V8yUGjfsjCvULuhqJUAdVZnL7dVp5FnvzgnuY5c79Sb5sI
sef6PZz0nKkedgmd5WOLup9pGXa3g8zI8UCFFl/MKpnAqDcHry7aTYiAJ16lbX0IpuWN/l/5kpcE
VrHn8CPZhhuz0HPCWfvokZJ1luf9kSxXUiEiA+JP6RK3jmX6lFhjs6FCne7dIDcRBmX9w9gaHktd
GF/GnjcZReTfjzhrVzSmYcb6kfuGW957gpdQHNLUf5oBhu1plybUgZRyq1KHQ9XplNykAY0bkmqP
EVFk74kZTSSnGOYefuayCVK0dpPkYeybZFhNOa3CWCnvRHHhfs1csa/EXO94nFiA64zTaeyRQhUW
YfhD5qP9dW5c6zYswwXVQuk+EoOCWpQadidYu05l1BdPlvD9s5JcJSHBMO186sJVN3TAgmDzfl8Y
NRGqGA/pbZtxG0C2jFNUcBW056aBxOyWWb+eCUmH7wCcYiEGYPQ9Cno3zt4y+LlX8VQdUIMW2Uq4
BgFlQJMX0/46wHLY8Sju8NxmFGoCf0Hkj7elK6IvuJkpM1wJctA3M4wRQ3oJTBSeeekEp14RThaZ
yTYRBYJOpxN3hETW9TqZQouhRbEclarljSdQS1OjGTkPHMlDTTxnMBwc4nIBIGhTfEcy6KowMh4j
ZmjyJoyG7Lm0XW8vLBrwtNbAObZLQ0tjTI35PiQp+VrRzOZU58sUTG6HwD7EbHkRPqlxmT8fIjms
ZdDnN6DY6lNfgQPp3RrlOAOeFYHxAxQ3JMQeeZjWbITPITNTzjlvXV1p2oVY1i1hyxrFk4AJlYP1
DF+gw93pv1uL9z3q6vaVirV4LXoIMlkPZZKQagMbzBhvB38sz8qjYikU0t0V4WKg82fYKJRD8wGk
gUyvDIc8jo2E748OOrdgJlSuV98ZxAMDl1B+fUf7piYCIsjimjEAaa3coyJ7LcusOtttUJ7hdebE
pigW0CyZho+it00Aplny0UYIy9e2wQu2qADIxMzqBzSlwfTcUfFw3VIOOXizSenAT+QciyZgRwnn
5oXdkt7ZUlj47mIaksc6Su1H6mNOpnmZuFdxPvcfZQ7mqh97mgi9GssfuVvRVeiXIXo1+8x6zz9N
4bULRqFHyv8KnpdDuBulRrhulqj/MERjkBGwyJDYuFxUD6Q9szD0yTzVOz8eZL1zQ+JcNxD3uD0S
TER4xCpAKok3gtII4zp6xc3Inwmbueg2fhbmYuNWJrdR5agh38ieTwkcALnUpkKl5XOImXnTLHWr
/pQuYuDcaFbSStZTgzp8R/HKKy8GktujO9F+3CRuqIw9Pj9KgIEJKeSyuQyvs8R0q43XwRhfF5HH
VTIWtrp1MY/Rq+xkQg7cmEJ3gehR/rDHkXcdWwcd4+Q64etvP6aQRjyu8GRa6XrpTZRpvkVm7orz
RL13QvJvnRYg0ZpeED89wJrqQaAfq/ZFmtHuQVmQcsDM5/zQWHSB7uxWzNZuEIs4qW6oHwTZIw2X
kHkrWTot3y/3Bf2QrjHz7NSjYpAkeiH8uAnlIH9Ij97oarTBNt14+M4ecyVtUO1gVkqc1ufcJzlo
3TSB+QgxoFeHmTZ8dOeOfOmDLU0+I1U5n5rsGS4eXrvKYP5Xo53mmvDs0vtP1Ia+DL+iNAb++QUN
/kfK6SUlrIeKWPWy/55C8MGoM3aQPcaQND54G6k9rwuT52c1cTmXQ0X/72oClabV5wMVnUjcJjua
XkcTpWO2ApG9TQmC5ZniwM0mzP5FgJcZ5asqGJFV2QtQt7tEOia4OUpIDNY4Ewq0gV+sDOszKS7m
FTPp7kDuhnMu42C+RsuUPi1LMn2ZSO76ra3+Xw3q32hQNW6M3u8freF/gQh8VXVJNvSf/cu//5k/
CAKuxgTAtQPHSOqDbqT+M9TPQmmqdRr4iakYffq9/4QxEvoK/hQxFTJokPwOXfPfXc2uCcQUV7Op
Te4mklb7P5Gg/jIiMgNT0JzncbVsmtjhr8o0Mucs4rDb6XYsP2LCgJPi/U+/xt83yv/lDX7pWXez
U5TNzBsEMLeSgIUmfEvlbRoS8P53Qw3dkv5TyxqxVMDEB6O4g4KcCf8vqgll0aEVhWvdZKJQGqFa
/o5UhdOQt+K1z+Y4+JbUUTCYe7OBlc2eVQgqhSuEwG1cftTkaHPsjkdyrEIfLFNs7oFcj98RCAVp
eT12bm+4J9NrFjxyYRZ1HLhMdfJccuUfFaQu0jnFVY/d9T5ra5qEivKFDGcb0RWWik4MK1tyjkI7
JQFub0RRYgZ+aENCpjnGuJX0EWPVAXq91FO09avRvuqsJv0CXms8FVHLKXLh5EQPWqakBZ58QNIb
MXvLLSY3Mb1iKoLSgMcOUMpgd2Bx0CDfIeBqllPG+MB4mEyDLWbryDgKjWY9/EaY9T9xs58X/7+r
xt+sGtgWTJ60/33V2H+vu/hnhOvvf+Z/lOs6UjlEmqgZIVCQ/1g1AvEPVgQamj7KQK1y5v/6p3Kd
FeT3ZcIx/4FMykWhjrARHdF/tErg8P/50aJRQvA0L2YyeGLm5enR1J8UrKFdw8Wqg+LgBPHLlCfz
auipXpAWPFeG99ABFq90tzgorWcOQtZu9NWup6E86M4yvQD76BDIcux13xl7vThilYSkpsxmg7+N
sAEZdj9UhHa61t3rWvexiUJvXhGimBfjs8ut+914mTjtYoLeRVjit2PsX8i3Ce6nJcXUiPetmtKJ
Vxt1o6ltt71hQ+HXPXZa4etWlneqtwVqI/rwGQ35TnfmBQaiTe1P/tpS0/hopyFUY93LT3RX36W9
j2lN7Psh/uq5PFi2ngH4ehow6LlApicEpp4VWF5Pi1bPD2gAbF0GCiODhVFPGJSeNZQMHWqwZOgo
5QRwkYlEqmcTuZ5SOHpe0RQtBws9w+j0NGPSc43JpbdKiMrHoGcerp5+pHoOwlHozebcqZv7V9SX
AKxSxhukvaUYMKuYLESCWPRspWTIMjBsoTd7F+npy2i086Fx6OTPfm1dQj2lGfS8BjXfrgynM7nQ
5SVHK3edFkE3rjJ0MJAVxuKma5x42tqBpDap2vx5pM90Rt7jHp3eGNaOU3F4bljOHlqH0DXbtcTJ
zRWVsFGK7oAVvqVWadLbri6mZzJQaR4KL3yaS/zhK7KNaPdiPr1OZAiti3THI2zU4OxPE9VRgZmd
DrAUh8EJmhc/zahrM18WT1VeiRMevXBv2gW8s+rznGAVjNVis+muaTEHG+BNFj9eaI8WXSq6jr3d
VAR5RxEp5CBorkBocrZtg8rHHgjvEKgd+/+tyTzgpBiT7uzJz159m1PJZo7w1TNpjp4yTVAMnKjc
zmVaP5DlY9063lyfXF03ckjOXpsmoo4MLXIdd8SoWVg2yfEZdGShEjK9HeG6VSsM3/MWZgrXbyq7
A9hHNDkC0fimawOosaZTPCma4+/d6DtHA1pjto77gV+1q/lnEjnf8wMaa8ZZ4LVChE2PdJiRBg+8
JEorNW7MKlb3NkSMJzFGKj+IXvLlWxWrC2FSfMayNum9eCPn0lp4+dpRXAcCm3hBssKTdstGgfkL
Vzy+yLJ5SXj+9qnHOB7hNH2yaE7hBPnJUDw1VpXegreijIbQtbdGp/kuZrpQ0Vg3d5+fLEPTH+zk
aPHyhW37Z8J7aSySPuCtnSgJzu6sG+rGUP4o9PGuEtX42GfuBLUcZNY61V/8s72F8mP44s8l/2AR
ZfZRSBaRDeJ+tTVDSAPZ5Gavn3daJgbebUEkO64sRZcjnYmXDNywvpsaOM4rjnRMRmjLPnHIs79O
lZ5+DqXrn4m4cI91Hs0Xi5PgpuvoZdjx6LuHRnJRxxG/pFFqJZUdTc2OUNThY/ATTKCEPd7hdVOn
NrLsS0SO7mVqjXKbcEeSsxGK6DW06a5PokxoSkczLyQD3tFXMC+LmI27XtBKLx5nZXI6wn1N2jiZ
wlwtIm/rhzRWYAn7PKLcsNBur+uMX075rri2Wu339IIikYzkePlxQg7jFzN3/cJfmBy/YLJTa7ut
03WfLbd9ldzKVt3jRH2ULSd8KerXCopfXHqKvMsbexjpBsb3ic4yLYbkUGbdDzGFp9ChjzFwjq5s
/zL3Dj2HZD94y1Pc9d5GmHNwDemDhS4CFdVDempUvQ7sqr4M7GPjynZwY1ip5V04M33prcy69SRr
eG4F8cbzG2cNrMMlS1PdpjPpr3O26aP6yqn86N4ajPnOmm3AbnXMjHcKvGTv1Xm2Iu3I3UL6phWL
GuUgJbnzQ5C3ycYAtFeRwytb+3tbyfrUJmlzypax31Z2aR0R53/rrOFQBeLMNlmsczk6nGbj6MWI
7efeCL6pEYPKUkE0JbJ4QENXYR8oHbWh3UbzCXKgXDeeVz+MkMJILs6Wj1KS/bowtddqJcIe54cq
G5sreBS0DweCJ8XCBU49aze3Y7TKJpXjBLO+eIqjPkfdYz6r8gg10TnAqck3ZjA227nKI9JlyUaJ
8e0bdf3SmiM6g6o2gfyY/hXlp555euZGyOjFtMp2beAqHy31w1HNpUkD/3tq0zmHgGi++rT6N1ae
Pw7IoN/IoXG2POvAH/FFr4nPYGzJeEzHF7jtSi4L64Eji0NM1BZHXjjz64WedBg9tGX/kagh2ppV
oG6RYExYv2IGuGsSQaG3VEsHmUvagJIs75aE6/zMbUWClRdZ9w4ZS1swoVXNCdnIDjngkQ1VuFz1
lt18h8iRb5cS+3RZ55Aqm7exqEmSCvpwk1ny2YxIdjFrdvuQDgTy8fEbhq6XNnH2pmqjL5PV4Mhx
crkSTEXW8NOMm84lEQTPBPiRaKYfU8XP0Ff7ddU7mwGR0/UE+2xLkRB8uL6QF5/OzJdctbqG8EOt
hfDU1TREE3MMOwpm9G/Zl8wnMcvt3fJ7T6jxd7rsxVXYlT4MYeJ+a2nQyPTcaZf3/Nm4hKu5DOat
H2X1GXIu4sSkpbJytJ6s6YLbRjbTa2Wq4pXkSufWI+RsLaiwVp1H6nTBU8RKPqScFpJKECXOlD5c
eXMWX0MCyq2r3o6seZX0i3drh+24C+KWMGAmHk+DNxt3ntWRxeswZuEiEibFScjYyjwbr1Foutwx
VYTRthUNlPZlYhucx/q2hnp55aIOgiQiNEq3jZ5CFN4XutJptl36FgTREFbG7RAH4kilkO8ts263
6QwEGb587W6Tbv5RlbZ9Z5Xx8GXq0ukAqLv96rUDYg7Wwg3NJDpi/gQfwm3I1fOXY15ShTF7Mq7M
mgWssez2UKNuXWP4zpgQq4hpuRXwsQrEU27x7vckg/ddNN3lnmHedBH+9cKpu31LsOp6nPJoTc1w
M6PlQfa+x2BM9yxYXrKuq5tNVklkL1PbrReLHO80ATAEUoIgjS539wtwsDmFs9UxCF+RoKxpsr28
X3JqvFzWPTuXDO7UhEaozfoJlUNuvDhwYywCvb5PYMZWraeGXdh48W4siDM2HIAqHbDmDbkbPOJY
cfTk88IOWt9V/sygMRzVqjcn8eQ0836e5njTO8uD8hz/dk5ta8VYOtujq96TsUdKmkU4rqzj7+2M
kXlgy5NtXWxlmo3wYOb5CjRCvx4Joj5ObXSdxu3FjQRclSjIIHJ48ynK0LwzEDUSIEwMgy5hzupq
nfzR8FLtDkwKq9nnxDvHZ8fLWgK0xn4CcdFPrgTeYhgxW0LcmvTIQjNWtBenQs3Hmfp3uRaUKpDm
4zIXW9VncjMHjc1wYIT3AjdNjmO9KYHpwEmLZQLdhgg16a48J6rtgw6ApwN3Ngja3pVVqBvFsJAi
MPBbSy39bZyJepdJ4d7QjnxuFyfdLo13ScPaIHJwGC4JWodNQbbYXes34r2fawUAqFre6TAMN1Pp
G6Qxy+8d8JPtJGx5E0jpbPyA9j7ZWJNu+PX3tIfta9q07SWmVNnaEYMaGA+vGGSjVVuO2ds0xIoZ
auc67PfRVWmkcMwy0yQ1qSfhXqYzINMgYavUXKmBcDYzCB9DAwgYaaCnxaHQppn44duTXLkQi249
K18XtfstKeyeSV4aXql48aptZumiP6bx+m4yYvjwc5FdT1PVU8f37sEhm+bYZeGDiRXPXLXUMgYK
myE/ApAJSLxbXHXtotk5w2JdvhadWdz0SfmNA2gMa9sGWbSaBt3ZrSIQZFXyrS1Ldn2jLT982h2s
WdEwAGdO5a6zzO6F8sXb2swrL6Q9LGtqoIuTZuLOyRaNl7FJQTbdkDRBtfCkAY968kYymdvGqa6X
QgbY1NRA9DSINoHOzUnekZGZgJGzdN5pfg3JxmGneRppUFMHFGHwEcQmC4eMhXVhQhl8HXCAvEAF
q96XBOkGQz3HNVjyfc2wNqfqsdIiIKHlQJEWBpHgM8PiXo6pFg01Wj4EhCq/TbWkCDiftfE+dUai
SmAzZRmZgTZvftfGFCXZpyap0vIkWv1aqjT8rlyietZCpvk3WZOjJU70luWPRMuefC2A6rQUakYT
lWtxVK9lUszirvMOxkkTI6HySlPex1pWRY4e8y8ttVq06Epo+VWnhVjQJ+CeJ+kXDn6Ey4dJvSOo
NTgWnxqu/3Z9/n9Si5G36zyd/73r8/UNLglT/rr6qV382x/7Z7vY8v4RoqZHugS4T3sG/2j80KL9
hw98EtP+n4CXLhRak+atFj7/RsP8owfkin/QBrVA12LhdjVD8z9pFf+sPnYxpBH1EOpILYtONk2p
n1tAbGuaSzN651KyCKyrdB7PXcFTsWIr7F//9MP8m7axfrH/aeV+vhlGJwi5dLpwE/+qo4/F7DL6
GdxzYiDHqFyoSooW0VOeDp23otHevMTABt5CiSfo//DWtNa1WJ0O268+t9TIrXnA0HD+nDdWYQfc
miYL9G1/9KxHJ5gZhvZmp2eLkZ5y/fXb64b4z9/cR49MFQkqkgv369vbThpXYVY456IEaUn2qISl
bg7j0lwh2eHtZhIZ/sbC8Yt9W//cvCm3Cs4UpOXYJ36+thV5uGPchPYZ9rX9WDkoXezSg3MNFQVu
9iA4gqd6EDZaI2KaZBiHD6+hp1AYHr9DS9biHg4L2t7e0Ivbwo7xhoEMJHwkpGmdJCAXa5NqbeCq
b4ANktpZOc7fmD9+VuX/9jWoaPAm2gJ2x6+2yWBC0TiTqHC2RoN7ZSzA5hfUDLugn63Hz1n7nP+t
meLn3ujv7xryePgwC0BB/zLioID0s1l0xNBa0nqsmLWiD66SH2aGSEkxNL0It7FuGQQhS1VAxvZ/
fcf864Ppg+XRdAYz5L759VmRYajhArMFnMqbL6l+YFSIAiuWrXX712/1iz/287uC/+HJCnA/QNT9
ZRGIlD9UpjlaZ5f58cVoEnoTMrXod0SO03+AGXPfILjrp1OPjBtfpy0YSB7uM2iwf3O5/90Xd2AD
gwXWfptf71qboUvYEvJ4HoeWh8T1o6K+tgd2w1Va5eH/4SHxWfZ4Lvm3T5TSzw8JwbHInRxpAy8d
GNmrBMmDC/70NII5O5Ud8jpH9jQQSAehSAXVdVvKcI4J17WQRVrZUgNolPMFEuKMzB3f2vWQy3Br
UVncJ4mkd1upjKdMBPRQryAcjcXuby7gv1lefEYHzBbgUODs+GVGlhVxNAYqtM60PLF1LH7XHT7v
m89eXtchJCqCiSVX8QOWAX2xOCUjGRlF2B4aVdJ+TXO3BW05LcgarAj9ZdDRg/rrz/nvPibNEGYg
Lh/2X0Z5xmyP0otc64yCgh/k82e2mq55sczIemyL7u/ubL2D/rTuYhHkrmbPNS3BJPHX4WE5xHZm
5qo/T41Tn8RQirconPVfnAz9lm7Udo5HZzNKI4IOTJnRvZkmFaKMzxF1OJUaPpyaDmxmsgKYBg9B
iu712tX3xOdP1LNrwGpJAfz0zPlOipwuJOEpSmmfL7TQRzr99c/IN/j1a/FNuM4Ody65WVjSfr5p
FzBgfour5FyzCa3DRi3dJgNseNc6haKrJRM56QZ6NmxsYRQ0VGUZJbswiVNUT7w2ya1zE65tAKhb
U+c6SZ1CfUiQplrriuhbZ2VEIlo2RMGGpM1ip/6CdibG34jToFtNsUrEms4ZYXI4InkyOAKOW7YA
LCZ5VqDdD5rqDH8zOQV9mV3bZVDfyizy201Qd4QsMZswnklbye+sWhXfzLzH7EMdgAZYLeiIoKgm
H4owTY9pU1Jt0oH9+8oMRemsWicDt2wmQOrmBD+OxpLS/SJBj5aV7xvN01gVGXiPyPcfYAJCsW2z
OPdW9OxaMtxF3NFHJ22P4SycyPfWKGiMVGU/5Ac0GrgIW3q+3dFuVWocIyAz17SDGRoh2bzSyIQH
NUmsyT6H3u5sTOhkVrSfK7GGW5knaLlIk7r347LoiE3BDLoJsil8ipORbTfnHoH/zSPn1SrctmVC
pgilQbj1OW/w6Woh3nrsJun6M76OEpCFWDbsAj3aqxiZYY9EKXIqYx30hPisCAYs/OsAa8nIzmwl
UEzWC9HQPpRgcInqBh1ue23MeGl3McoHJDcE5wZHN07pB+fh8C2oco8wdIi9ezPNuk3olPFtZ7vd
riM0mvl58zKZ5vIM/jq9siVefyyB9rviLLUWKaIZIgCjnY1n47XErf0MI0nQ7miSD26U+XtMXC/K
G0iDG3Pk8qwTvHV7xFliU1q+pF0Zl6bDQa+a4aMqw1ArrLQfbmt661mkcfNoiCDNTxIjTM60oCrC
8tGXUW2G3ACFqv1N6Wu132pQ+Ec9WnKCpB3+07InxEXr3E1RF6FaMxBjb7CGhM2zkUjP4ePmWUVO
B6aEYGeYuvhZxHyp85xfujLoHJsx/VhWe4NJTTDpHKJiortYxlHxZTZ6rpiKBjYFpRBmSR/tOxhX
1opUcVcijgAShPWq5TWYEzUvIR4zDGCWniakGb0J0+wCJPPom3TTkEufy+YFcnx8Hv1gGQgy8Ny3
SEzTKk5N6tWhQDUH0VG8zbACniabUVu/MKjzRo+Fx2Ud8t2SGUJHeAtMjYT5QVk6vDy9TD4cJ476
RFkXPY10rDY5LdYT7Vf7sTWF/ofqIrweBsn6zHIWReiTQlAZFl14kENoxXqO3xQ+DMv5H+DPM4pD
ce++dTY7NRnNRFIAhLWy25F0h5BQCj4VbcjwOkSAe2EKzaaeGqyon2skNRw4TsEm6me08JlG9x9t
qH/KsHOtx74f+dvPT1uOI5o8p3WZhlF22qhvU3XfftYieYGf8a4qc2ZmMRFJ48IVkainT8qemJZZ
6Gdtm2CiMeW44Wj3DQ4TtudhRoKudPWILEO8WaXiS/FI8k55ggEgrbkZMv13slNEJMUZ1aeZS/EW
FOyioS6PmoLd9jPVKEOk6nDo79Xls1BY8ha2Js0t783WA6+sL7i0LR9mRmGJx63w+S2w1B/r1jBv
UfHTqqgj8xZHDBE03EZcu0+vUFW3bDx93R0Yas8XE6d9u65rzL3CypsXJrjs5iq3jW4bQQd48/pF
K95oUZE73nd8csmfQcxeTyTctEaHHO2zwMEQGeLNyxBWfh5+HF36qCzUGVuCpuraNXCUMF/xRhcS
sGKCWwr3LfEdkNtsO3zAxiZPbxUY1ZRtCaWK3gsj4c2rz0fIigSRW3Km3bGp2HmGTTedA3ciXiTs
uUYN5gd74L+GscUGXLkMeze1PqrkCYJ0SyHtZxlwjrRhJlI8Hf/I16lPjjTo7alREa0MCr/cyDFF
Nzex4w769hQV42IzztiZgOTyypmkXHXp+I83zRQbjLZIEKRKYxoA+prgEzg6/OvajgQ38OCSCbEa
rIAJtoQWkuUBPvehNdO9A045XRVJId6ScuI3nZuS7/+5COQFzS+UR/wqsI7Da08J59iGPGGNp9++
nIgLy/RTT9Je85JZDKARlTK6Ypc6YCLgqqZ2j4aXjZzfYaIEJbcpejIwId5/pmx1wcDzSrJYubXT
hYF1LHjiu67nk3zeiSB6rf40pSwBwqJG31odgwNqWuhS9+EckR0W1PoCZa3L0mTXUXsoOyt8omM1
h6uB42i/XTxQrXS6Rmogm8HFA8orgbMlsx5tI+AMAAGacfwcWI+To2P6HFtZcsU6H6J3TkPo3nGj
48KsCe20/obsRNTIvccK1AGA3H8eeJdJZ2NYDo9ozBE1ZekGOM+R9hHlqvVYa5Xdb+P0hay34reK
8XPbVIvJHdUUhqMtrnz3RTThdWUHuNJGu9z8P/bOZDly5Fy6L3QhwzzcJXIemCSTLLLIDYw1YQYC
gSmAp/8Pslq63dWybtO/1kIyk6mqcgICEf65H5ekVa63b42cBRPFbDSKeS2Xt5O4fIo8xasvepr7
VlUSB+ciJ5ugzxM5Ys+a4ey2BaEyp41ZjtKcm8u0fVbHpJWOFSZc8tRELgPjJI2gW4+D1+ynFN/X
xgn6wrkqOS6JrNGmkk2TuvNhq2Vl4U9TI6cY4BdFbx9y0Mr1BsDcWBzLweVvF31iNk+YCEcuEcY7
5WpeHi4o+MvaxwxU29WxwSLPViRejuTgyFFaS66J2xfwcy1aDu4DSay328JKQQFPnNu1G8WKx5rq
hNwrL52+SB5Dj7fr02akscsQAnaU8tj5ndf7XCK+3su97eTDMUFm9n+7IJDi/R/Cw8u7opBO7vHa
B6QRBTVztNQ+364KV+XcFDnzqAv+N27kpYc5cxa1gfkw4G63qgzmRk7FSjTN4IWwciBCSAeUcJgu
H0gb6VEIU4mZV1IJCvCCjRApFtCfF1I4cs8lZzw7iQvIzShIiq28qOEJA6bD2taCrX2f1az2Vmrc
w56aHzmpc1Hr2uIy70YW7dsKaOcdNY915PFlY7deHt8diI3Q8kZum+UBRGgypodhJYaORaGO5RBt
idEQGar65d1mfcdtZjUTrxuLick9tn03xAMfvARqYuPnxHxuAtlw2kbT7jQY8VIZoWQvND8Nhp+q
PVAduvmYyer1z24/qQ+8C4cABOkO4PvjWqelRT53Di6RDc0owYs+EkashFo+rxcQVOlN7wnPenkP
2ZJGpEiDQpa1e6doljY6VnaKCrMfsdXWEHoaQDQuR+rVUFvcwIrHI3EInkhLGHeF06gL2KFM7gvQ
Zb7nlDbIsHbGWe20PiMey9h3COOmhuk40OCRCpHdWXZrUEJdO+WBk73aV4aoplUhREUvh1X/CNRi
3XFNxWLIJpMgRmt2/ob8aqcfm2XxP2bAROgxTCjhKMnSc4IpquKwtGs+VwheVOIU0ag9xRmThpUk
KY9SFSxGE8shXIcCOGLJHFlw6PIj0DiwxymXLV2T+DhgyLMAEW20VU9Z8+l2UM7pujiNVrC0J8IY
ZhIneXvR7CE2mRDZ13Y08k7V7WESJazbs5PW+feaPSZPl0AEm2x5hhsa+avIj7iCbgfDWI8rcWSU
I1jyOta02oUhfUJPk3svqYNzGmA7wZtCQblyghcDf/o3c558/Or4oziD8btWrsnzU2Y83PoyZrWa
XZIRA6/MmJIlEhrMkqHggbmZGpzjuKRY1JeW4nNJb3G5jgTy1ahs8XYLidUd655suIW6gosnjbT8
qNXOlgwm75tKZZ5AnO2Svekk6Xd7IA9yckTPHXdryXTyJjiDClh2GA0ayRLjKPPKtw8e8WTvwIFN
dXuqd/qQ0Kfc1V3bU/phmj5nlc750DFJPYNqq098YlYldB6+Ei/TeGxEkclJonR5sLjD5JKU1t31
zPTlIAgZXOQcL8vBbcvs6OUPNzYVweiq1Lek1fEjMl01t7xy8pzIXn1SCSPHhL6RT6KHVNlyh7A6
c9qhT4kEN3kwJiwmsGmhPUjNrRnLgd7yN5a01N6MHe1rLyznWxb0NK6yq/xRF6pluz0WzMhx8Z4M
gZvRYFO2KxBXPi8gUqqJo6hIwqapsmZDiLs5OpZKL6lH7U2cuelrKbr4iYTFoFY9pZLrvHUWM7ID
et4S0adE8/KvJKT5lxwSDC07ZZyED4SxOLEWROyMldfptDBRK+m+3WSF//p6/8bXa1qo479TYP6U
BlgqBd+Y8v9+vvPbX/ptvuMZ//AdA7gXsyI8teiI/5rveME/kHAJjpEVIMqGd/dfxl4mOchSC0AZ
wy+pgCVE8H95AJtBgcPQCO03QP3+/x/yOAi8JFwQUy1HdwLfdX+RB43BbQZdj+sDCUNuuryKGcri
17nMxfh3AOo/anw/Xws0FfhpP7BBLv6iJQ8tpfENh17W/xH1a5h47Pc8CG+yGNVQ/yHzbPlsyIl4
CFEUgbn/Kn1KjZAG+SBerzR4Xo66WLa2Cpm2U0uet1v2Z9Zto7qsnL+7Dv7NQOuPo4nbhwXB5dqg
w5kT/Gl6xqENF0FLN9csu+5bWYCACQtjwKC3DAhu5/PI1P/uI/+br5j5n2/ZLoTxP2PrSTFlcvQ9
SrNKY8n+Jt23oSp5AgYpLsxYR1X664/5pxeEWYn3nYsIwyfjy+X//51PnO5rJcxWBnu2FBzUlw6v
CSLDpvQt7d3C3v1zJfqq/jf+ThHMAqaofs9hMv70vXqObqEgAXLnyzV/1TcnkI1zHKkBZKNqCIi5
ER3M89ywz/dHe9kx9qlx8QtwFN6UG1farKoXatm9cZXA163C2Gu9azeZJnP3wek5GomkPRsqUJ8n
0/+bq4Bg7B/0WK4DzyEsyb2PgT9Y5rZ//IIqmi/irOz6vQNC1H7WStOJTm1coMXHNZHMsomN8WgA
j+LhwXOQ8weG3StPPZ7YOgVqx1sOnYYO9tAWaMqQlCTXUkv2+lTOvoHdJymT44ALutzcCqyBoPA9
NLmDRaE3W44HmkypsZ7M2d/eHpga20u5ue1xhcau9DaQiNJl0zJLTEZf/MEShOPkrAZqshu6mqXl
qAdUIY6VqY8yuEcz0IAIJgF0AjhHXHJR1rAh9tpJw+6J2dEwvnOVKtLQRppmivYdTJmPqprGc6Un
HJwor4IeAbGQgu5lIZC3cYMaWhQg+q8egrxBfFURAke/nFlmqXPaH3JOj2pACvNLa3jQ2xaxN2hm
li+qrdhxGRINRnKmhAaCGFQOkXiz0HOuWqOxW+2WbP+c0iMeMP08VFOg3lxIJj1xHIMD/k1GQePl
k1JlNoYlM+9mdTtrm0TCeZD7KGxFz8bDnxGrokWN6gN+NHqJUd2a2fn4OZmLW0Rca3SsLY2IHEIC
RZk22hmHw5/XapLFaFiJldL0nS45VpKCHAfAzIk3cxpA7LXjwClOk1OeYBaN0pKTIS6bjpF44Peb
joTgK4p+8OIL1tN1l/ecN34eMoYKdbBucc2jOXPz34S2Cdgznh42dBy9uDKg52s/h1pSn/j5LVFz
OOqnBb/gmnyl3N3gEVTGEehnU/jQSxbTIDGsQ58sIelx0Z/T0WafBrld7m/fv606Z2X1PgY/4toQ
YbWkJT4Q6Jfbn+miqFqVKAesG3MCIGoQjzD6hvUYB8G2xw5F7+Bye7hdjhmmbbMoOhntoIvVwDQB
lInyg6sFgk5aYUdwrkde9PXsAlmlFU7ol7mpnuiZwXoDbEdFw7Ygt8XQUuMvVEVq6IfR6LxBYXDW
aJpvW7Lnu0nvmQ1g4JmiKwcTpwgTJHfU16TvorM5B9Mb+cHx2wBNa1iN2H3Th5GWm/G15etPaDGv
hl1r0g0UAneCo+EPGuCZnHS8gwGYAqNngcl9o1JS8lEVgPOglaxJGnUYkS+3EE+ti+PXqMXDuI+C
SZ1AQKhnly67VSIiCjxNbaLbPXdXrZcYn1vdbNYimVzkbWXcawC0ryPiLkAGioze0aoCm+urHeGW
B6k6DZ4GfQKzNLk83ayBftbkyGQff6Okm811mXpHktPuRehVQLp48YEZ1VjygyNo17iM4uVYOXff
gjTh3NlqfZyuubgD6ic7yLQB068gpFYlerHICVdrFIlPXRJj8ZfNR2V42SUrgITuGwBvA3/Q4qL7
eZ69aa2Jwf/AfI5Ew2OOa9mMcDExsWQKOEIr2U1tJ94cowteSkbryI+xXzqhMzBmnelIeFl6Si/C
5ig2QWxjOpKPH4oe+ZfMcVkwazN/hp6bvWZy5sYKFhWOkSbHneWc5osA0GsQRBVapF8/u7hacbJW
65aPEW8NC8wdvVCzHrzOuBreS6lp8wGFvfcPVikpulqx9VdbS0KAO+KUsL7M8eC4Gzh4xyIQ0RlV
K36gCyw5xFj74Pk0L0UnP6ZSLat/ary0JQVOGT2NF8X5HDarMNJjUAvzvddIb66KZKT1MRi9J9Nl
rgMsbDw4Vq8Na+JPBsdUwzvZUS39LZ7G6l716FHbmfqmMvHFulYtptSBwdLansyGiE5hOwyWrKi6
VJ5mfykMiz8veGLJT6iHZvQFCSoFwN2IqN7OPtzU0IzzHoh5m2tnapp6vroSz+rcOfFnwl/1nrAh
TWKJpeOH50ztGYKOVhBa7VutfPYiYrGXWCNFavlioBibAL0kLVqbxcIuYnmRfjsdaIP3L9qikciy
RsVlVklVfUG+xomAxoa5O7MOMY1j+BXrnKGUtlxKPVwhvNNLIOemxjbw/inIDfh3BpN343bLNBb9
xloVxTKRwZjJe/IAfoWpgEZMDUXFJagspD+Xg3C5js2c9X6Rs6ZkYB0cnLhtd7fpRYDMuMr8mlfO
eJiUK8tjBMNAmXvJwfC78yae47Xkha0Ii8w8ZSz4tyXQSxbtmYJWPsU06kXy0I2VTyRIjPZ57Ht9
B8GBEZLstPZbZeU8OQxQ5Eivc+N8eAXPxxZyG4XzcOyWMVWNLFx0jseOYeJcs/v5tozKQY5vEsAm
x0jTeHzd1B4m6kjLE66RbmDvexv8G3PBTIKxmIvVv59KW90ZHKWtlS6D+m00G5HcmwQJ+LFKwWcd
h5mXrGQ6eVe7EQUFdvR+22QjiiRuQEGMvs7MFdSE7R77vM1QsBtneopQFd7cxGBhnaSGL1VIhfZX
YD/mkWHEzyOt3xPrZuGe7dnyyUsQeXwqak0/ij7RfnSSNEzSjxANeM/sciAeBi+mGrks/EIuQlDQ
4dySDY+nWCpkD+ktemus0uUbJfTCkdmBmLfqhQ9jBGBQVz1Fyzwqg131MfflMuVo+Rk1o+HU0Jmz
LpkjU3yZbkBgRzqazGQ7OOMntpZPrgXo5mlwVQHgFoZLnPjXIvcDl0eVCGaa1fyYifECfNRi41Pm
s1uOsW13VOYZKFDoTM4m1W26Y6KiTNfdCIlkRErYlVrAHsRj/nrMIWBerLIbOPon0OuSqVkrxpnH
AkzVHT9/c63BQR3yIdE+QxEB6tEBlR3aZR4/+eU+Nl0jnBRu5qIfHT4HxMAKjkGoe8HJntpo1ZTW
I2i7dG3JuN8aemys5WyUIbJXc6iHLg7jrjCulc0SwzCsk2E2UCZp5OxIOrfMf2BucLb+UEd7wo0l
0M9mIBNSt+OKVeFHJeE7FdN9oCgo4LpmY9A3+j3MNf3eKadhDQZq5bZTuVe902zYG0dPyu2nbcZD
dJ01ybhRNvAuvbPvcIxUj/zaPJcrVRx58pU7u8w16hOtbuXTbhQHxV1PIQYFLMl0r08ixqjg9m+y
Nq1LPdDqvWL0wAZSNbsiKCBoDA9WaVzZ+VUbUxv1Hw60tKNlUaNHuMIMMgo2Km+0Ix9he/7uNC4/
iN1zC28d0iTJGqQD/gZ2BIMgoxmRnZn6YVlBgPgw/FisYF6XIY41JpWP1tSIu5YJAsH1ZdCQuoDh
CHvTlRFGqsBSPuVjBpx6Gcb+9bFtOXX8n+mQU4nPucTD6wiYHQni12M/2Zss4Ikn9uKmVLKNJWYk
l/nhX7/On04/vJCBUGFgz8Pb82s7UxDhHMzqjjJxYGLo3J5nPDN0RH216Vs4ufZydLkth3/9un90
wdw+H6hjosIuJ1M6P345dXEkL6yshvt0m7B2GtnKslWF2o5ewvpVl9V0dd2EtbgZll3uX7/6Hw2C
P189MDkVc4PzJn6lLRNgQD0x3Ho/0lhshlQYms/+orFnXstq38WC/9YXd9NtpvpzfnR7C/9V7P5G
sQM8bVi/+7X+pNgdvn0k9e/lut/+xr/s2CA66Gijpc22dJcT37/kOlAe/2BbYDiIST91vH/COxZH
Nod77qObjLcIW/8U6wzgHThEdaYqHCc93fpPxDp/MYP//r7Vl38BTZBCOoxDCD2/yHW5AQ/C8SL3
AmFGO1DBq5pTBa0MDqZvTGDkQmWWuUUAWA/c4mlOub+/YBb/ntBe8GR7ueWsjNp6ZhinXnOcdid8
lgrSjOmz6IjKBdgRzG1Qr6kln7oroK+4IR47js0nWi3pI69+UijyIG13pCqz7MKzKSDG2hT+Fphg
dSijCZRzhuGonIx4XZWFjUeERlyYy6a5QTV/5Jm4PDr0MToXRPjObW92u8kdmqMZyPHbbBTvdtmR
tgta/a0Yaw96RyreZZnrK/JmLmtn+8EUZ6mLheLDKcCUyWmeErXXRW1v+aG0S5VpEUBCb9gm+P9k
tJI/oRseM4ty2DptQfTCTMfsXksS83XA/WD3lljTC0QLcJro14kSmGvXN9Uatvxr4aTBJ+Wo6V5V
ytoJM3jFk+RuhqX33BrKRzvTmr3dS/Miy1IeegLiKz1L03M51GzS3SS9C7TiI+gaYq+wyzcOfMpT
U+bBjr3N8KXNvegwRcgFeWUU39lby82c+ago6MsNUxJZ7wMz/d73ptzAF1OfHcMfUbRSdq2N8GMe
34X/jrJFiYaXJXw39WuZlq+NxktjuYFUnowDHQyasyGMV29wknkrR3glss1IbW9YkFM1QisNyidv
ZtsWQlQTh+WK/NQMrbuFTAdXC09Jvmfe1jC29jyq9+rBW+OIGshYQiOcGL6rsQ9d6suvdm7kD9PU
zvfRmOirZLabc2KZGrFSXTm8isWYG+L6zs4KQNalZqVPo9sWZwcs9pmTrXVHvRKtPEk0Poyykduq
bdXXzreLKsQT3q36XBM/AiQCym1H29iVXjaeic2le+VU7bmLfDALyh3jbwnGwmXi6OwpnavYdvfC
Y1ZDOCZMO0+/AF/QQ1cGNJ7LChENn/sQhLHf9i+Wmui+aazJhDWbN+R3KElem3EybIfEhE+rlVoW
1mwSThwRiFh3wganScpOboNRndOGN+Xhezu289R+iskqlZxNzeRHDU8Bf0kR7D0gD2fpaN/c2aHa
JUkylLsoBisotdEM1UyVggVldutlHECBBOThIL2TiABRkBFICI07+pfBNYqtSZ76a95E83FWJe3M
7pC4u1FivSPaPH4Oatt60PLIw7PpR9u+g+C6qvJxOtWjZrN7gv1xxHExinUZaclmArj+4Dl2vZkb
0lKuy0m/UxYcaUBqbF4dZ4fpqX+BW1tDxq4g4WfRshUL4vSkCQCIDjpoufIDPpJbYzYPTUw+dO+M
4GXlMG2MeciIvEXTJh39+dOgGhUOHGi3icPZLgkmfpLOju4Sv5IPrttgRPblc5pj9Qmsfi8ra74f
SXGtauUdnZ7bGtqHqQ5pVBK4HN0aX5ypAdM2WhWiUk9POY6ru7IdzGfTbLL3VKeaUnMJVPejxAcz
pUl0qIACPamsMVcBMU5LCf2OLCCx5np8jO1GnqdMZCsWT3xZPT836IUEs2hqsSg0wTq2Rv0wN8Y3
Y3SQVOymOgDyNw9l27tharR4VCth5suPvJM0vq2jFD+jJybY8abVPRF8nb6XusCzqXnTfsoIOXpT
w7ZaGiT7SYUmK3BO+c7rlVinEQu5bs7dKU0YcmKpsreNqOKV6w/una7ora8xeR0COpfWEfDRN6vW
kz1SX7HSVEG5lN1N+A9ax33jITjvGUNp342s0UJFS/UKs2H/I+Pwhv6U1te2cQ0wpCW2oEb/iOcy
3jRGUbDZH4adP5ALWQmI/2/mHHdnWRbXFlLFMQncamVJKU7gSDumlyQzR+XPD7qRBvdtIvMm7Ppo
3tixK3elTbrXZESzbnN/WPdeYn+Pl7Q96ZyvPXSDVc6ayXw4H2kgB+14TjSy6bVwxlcB2H6FDjRf
aSoMQEbU7htlKNwblivAlvsAddFc79D2NBasGBqpk9rveTEAnsRCfTGiqtrNem18oH/ZsC/mT0Q6
o5WJkL53BleUGEYi5ylNDbUWNLseyqC4zrpxYPegh4HkEI7pf+IHrhhnrL10wGuex6+acuhE6UtO
B26VPGQUzleh1sTjix67zTGwGu8YYynyWUEjqulHghSYIM4tJ5vrPPcPaG5wVguY35CZ85XDtfec
TWa5wMVBQblIdIEB9peK5APK6zWfAi61UdZ+aFlRvLKr2N+nHKy2sd8Vm9bqqfT2ozOAvnxXY/RG
Est8YvrgYUcBqpYbKtn2Jd6hmP18aBLahZYelefYkSzfYzR+JKkudhpRkNM8tN5XwyuKL5Lj8sVp
5WNrlc4T9QSf9MluL3kQNYRR8euhbcw7v/f6TeN4w6e2TPojVNaPDNfhIcnocmnydOmLhFvSz4VH
9EyL22NKthbYTmyj/FT1A3pIvgagjpCVZY+gcM03wMXjGTDnkITgNoZXBhDavpgH51yKNDvC7NrW
FnoEBnUS4faL0kY71OH9b9LKihAVh+KZwY3Y9VCm70GNGkvjOs6WJvruA25ZQdVIdjAHkL9Jg+9b
ChlxFNjjSTh5/HkIWmCILUdfMcOdtV1n/kFFxHNSVtXKzDPvKY94C52RdyveH+DPzLpDPag2IjHe
o5YoZ1nbgMNFfS5GbYK5q85TZNifiiYHWoNGsbE1OexoiAy2qcqjd9lPamerVL6THCVWHPQBiW9z
OHhjhs/Cbd9Hg3Ul0Euc3sSH8yXJi6fsQ+sdSDIT5Zeen83HIKBNIo+Lk+pOXk3VIA76crjYBY1F
ia8jQ+te8SnjiPzEpio/VTifARgbhFTTMfez+7rujB11juICb3hbupbY+UqXd7DAqc5QjrZLMrvc
6jR3n73FHibNrN/HJHmhJ4C8f2gcoQ4IgaAw/B5hK8sciEjje0sgZwWl3RG7cTTmewGZZ5WTwzrW
s6y2jj+qj96PfAJnDbzwKG9dB1UpbqrQhUmzdupZfa3Q0d5dutJ0trkfZRxEa97Ij7Ivm21Gdrxe
TRgqDlOrY43Ocm0fzxKx3WvyMgsNO6/uhDJh5OS2i7UPltsKYfgbDGUT1uc88kjjEB86AdOnPM/u
2feuulQvtohq81aPBE/QMTKOM+sA7Al2m4nv63vGEvoPxuYOMn6BV7IDNVO7Xbyhz0SGbD0k1vL8
0aFlwApbnbFAFLULjsmEMslP/U6HWLw3VRRtvKrHiQYaJgdz1LcrODLtuhnxFGL4jrzPJB5ksDV6
b2mk0B89wQMJxSLOKBnojK9KeMU9hSgsCINZQOTJzW1UIQwaT76K+oxK0cFP6q9pjyvRDsuffnuV
5Jjvo5sTv2MyUz+P08C3hlNfLZb94ObezyTedrz8hYGxH0uws6bcAAl7Wtz/yCUEAYYlEyBu6YCA
d8gewfnM36nfNRj+28kcxAG4g5Ihk3S11pfMQT/4zV0j+NN169ZvFneelU9yy96cphnMs+ue2D4i
tSPIMQhVfZORbtzVS8yB2OvMHcxh7uL17vOcILI2kIi+2YVoo3D2ZnGi7XTcQGeRV1k2Vpi5pYT4
I8pHfUwS/Fj1hOknGfu9XXT+shpMa3Z95rq22cKYY1uCkk/zvSsLe4Oia570qoUKvCSDUkbdGyA9
au24U2mhXPF6ei5qql4H+7WF76doHRFAQxhAED3Ri3yl881dRxp0VmnRTW9IDPdxRh1tqBeBegJs
FK8HpjTRigipfofoZa6yrm3X0sLcFraO7/ZwYIV/7/MUBkwGb+aQtVDawxZR96jKLHuO/aJ769h6
cmZqh8tUzfFT6cwtyh5fdlQm2U5DYcWDaJbJRYuGUQLDZVbs9kI/TFnbPEVRiaM7rfmjPbCjQ44X
4trFAQUijdG8yEQanw1I7J+rOn6JSk8/2ybUW7A6ura3TAFMn2khhYODfsKeJZ5oJWirdRSJyrsD
wms/Vknz4c3Y4UMxq5hStUSfVz5tJekqnWNEUx0W7n1eTMVrpoMWImgT7XwzMAjo9Ya54yjUfSJU
zziPTg8GnTadMWUs1ryjaptJAv1rJas5lG7nwFlp4Lp3DWV2a7p5xy8zuz52/JpDpqFWS9zAz1HD
gyK9yhgOut7M0J2g15ub1teMjelRjQTdLD0k85yd6YVLDyVJrgucZg6wyuVi0rUvhV/Pn5IY+kbo
Gi4fzppYNHQnn15zlgqTK3/UV3PmzffaVEN+oagSMvhQXKtln2TNXFcS729oNDqVkbcRLjvfVQrt
Yl9lkQHWnP42zp/LRtZw5Nmx2FxDtV9oxTMMualBJOOyy8rmc92Nfnlv5FlrYeNFbLtrDJ4CxAfa
xF/1hMLwVOJsmr9p8HPGByOA2OOSvuIfHLTptauUUM/zqAHjCrWOA2/30OtY9c1N33vYc8LAkmo8
8ZVIn4qTuEnAgLVGDTvnf0pmiQmWWHWZY7WLNK/BG12ql9/JP//OUfKLVngjlup4rcB16Kg7v1pY
RKNGMlbGeKGj21lrgZmQDRr4RcqDRh1VFL+bpbWYpo9W7mw1kk9OYmx8L7oT/bxp627DR90Fc8ZU
+j+L+nK00RcLGBhZShsJj/0aQS2NoUGgN8eLEPLiCfaK0R6a6l9/A39MQv58ESiPxJ9gbOjer1+A
k3WKQ+8wXlKTBmz+42rFtvLq7e1l/itJ/q0kCSv2d7/InyVJEjgV3VB/VCVvf+k3VdL3/kFg0rR8
A9vf4iLk3/uNKRwY/8C65xIHJ6VschEjWP5TlzT5v7Bl4Tx0CYrqi5r4my5pAZ1wPQ9vWuCafsAl
9p/oktjq/qhL2hAqPKDCC70BMyENcn90OaVuinxjtMlRNRAPsYTUzOQxiJ9E4yH14E2waeECOCPy
hvKTpXYQbWxg9rYGZ1g3e2mU9O36deEe59mzo00x1PMYdrquHqGolfaOwMqkPWJal68NaHpnRSFG
nK0wrZArHcx2YKdckvIsIk4rYV/qM8BMmhfPQeZ6PNxGyaTemDs7rPD+bzhNWHIzULmUrKyxpr+q
xQ8d2r7WfAmyyfvKc3lYd35A6cGs42tKRNG1K/y4prM2EJrMc2B2yboNSvduJNSMz6i/tpQVbb2W
ftWQjZxu8WA30ieRZdOjSvTuImOzvC4kyGrjqVqjY8JXsRNWDlFCDgHiWjgCbmI8Nigi9bSPaXs/
mkKmJ5bdHWAnSdNMndZbp4KXaLYJU9ZuNHNjraA6b+3OM1+LAExSSgjryTCpxgsS+z0eJnFPYDZY
U55lPfRmJg9DPdnrxDAJvcwtlmLX22gTQCIltOLB8rTiYlXj1dHZ0zpFQQGQgLTwlcoPsbM9CuBQ
sPKTUZZ0fLiquQ6SRZ20VBrfse20L2NSER1gD9Kf9XHTmHV9iYQsf2SDG2wHGuO3rUO1NUJYezXd
4KsTQRIyIpovXC1pQrflv+g9eA2gsZKGKKuVKJzjMOL18iilespka10tXHsniwHsQ9rqzaPIky+Z
aSUfTu2Oax4aJ6Spae1QyIBxJrJ5kgvtcahV+VTIvETxKtqLyWh91fGNrKIgB3CSdbgO8p6kQtp+
gsBDhLg11WWilmwtlGNuDId3qtEustaHKH6efQ+cPrNUxs5ZVXPSrrKMvLgQxslKGv2IqehbwZ9f
KNPFozdUDM1hzQZXj/H9o2/aJJTwziG/U793sZfpZSZ4ouR0nOxmra+uuskV7bl9dzbhLZymwgyF
tOwtW/f2rlbW/IYOSJGn1nXJ0c4SY03RVtFw2B/sdZPn446Ne7zVmv6Eb7Q9Yiu8G4YW+wesKIIQ
TI1XfqbYd1XFkLNHpMJH6XRx9RGAV3fuXjSeCLDjrj4s0m2Ew2Rg9g7eDUJdnz0klrzXOnpDcJet
g8K+svcoNpUvvrbC8w4MWl+mpQ4aSNV76cliC0G/m1Zlap4cG/UJHOOpmL5pMTaS2qBleu71V7sP
gDROQbQX46DdjdBTNlEv4nWm228shu29KUq11VDFSdTFzmECevliu9pIGZ/XIlxKehAAp7mZdvTY
shHkN9/IrTYYH0u5I2BpsvE9zl167soOZ35HVA9+aRVxhMDuimvSLtdoueVmJE2zZRarVjZboasf
WcUjxoH4QDk07XCcyg7YVdVjqYp5V3U5FY08sHdzrtw7Ww7HSVrjQU6M99cIkOPjaHcvvTFpe62Z
nAuidVJxg9WtPepwITW7CNaNwbn4YYpGqzzTWnAhsvGFtLWzcd05eM7YFW5ts8pJEafRw2T56T0M
so/KFqg1DYzHOTU+XDHAH0+k3r23ko9Mz5lYS1GYp7ioOIKbDpe0HherobQL9ndJ8TCx7IaJYr0r
akmE26um97kn6T1ErM9DzzWYTmp6x5qGr7NM9eapkcAsdZdGL78q78mQ2/Q6BuxLH2LGnwdLcCZi
WmKz2SucQaeVI6sPIiejzSaxK9a1qIJrl3k/RI1+S3SD8s/ELxAVfAM0Hg16foiTr6yjlZ2WPXyN
uncQ+0XqaltjpmfOhwGynXDRcYtXyJmqfyH63Rr2fhqq7ljiNsV0U2vN11zL6ilM7IyyUpxiJucD
id0uZFbs7/MeAeSsCGg9Kh7YT5aMuEXykUsPpWpwPrdGKo/JXE7kP+FDf+m4+tOV0TcxOqwWeTaW
DeFdG+ovOSTAPTvWpu4fmynStl2QVfE+arrDlFrxfVL0xRNNZZYXyoG+ziSPuHCDeUzehG+3m8G0
y72RxskHE3Y9CCkVpCw9njr7HOMuQ12yBXLYPPbRYRCcdEdrGIYQ8DTMNpb2H1VuszWnkXu864YW
K4EyG33t0YMhwxnwIGQ+B051SNd4/6pTYfPRSD1945kMlpiSiTtwguU9JsLgh66SnhrHIrKuGsm+
Vy0v5ktJpAe2EGOq0nK/OVXgpP+PvfNYjhzJuvQToQwODbOxWUQgJBnUTLWBMRW0dOinn8+D1WOZ
wfqZU7PuTXeW0UgEEA4X957zHcCIZtNjvh5Az5HIebCr4VAw264l+4c5QAql2oshT5FCXex96IfZ
vqY0lX/XUj0FiNcbEPCdOhnvw8ZyPrCO+JuavscWMy9nGGibdbgGwRhHhzaZpm8ZpxqLyQjHOsGs
w93kcuiBxxprd0mKEHRloMr7TOhjdmPmdRQxijvLXRt+scAjb7LvVtdkD6DdHnOs+wbnxjI80LAq
wKDGvKx11TW3S2OSNCJH6c0rgwzQYjMbPho8lHif7XEef4Re3HzxLJKJSi3lgKtFfuSvpmbWIPmn
w11pM9+s0G5r3yx9lrczCUMY7MgQw2Y441Z0tbH+4kdT6eF3DPtDLToTrHeSNpRO3CL92HiJZQE+
MLuH1KL7RtiS2cAArfMD7xyZJL2h1zOGJU74fHJ/Y7qt/jn0cXRtykTPpkAMmr2Dj5Q8hH6t72hk
ueuSlgUkaM8CFGnGFHxtMdBhygz3eh675ijizgmc2tKDeegljFEGnJvXy3qCHbyBCdCsndToNoTR
+tZKyBoMk+wCSSf8OtcGaHUuIL1gctP6IF2rLZFSl+3nrE07ioVRL8WasPLqUzYbdYmUmZMnAXrN
8oPkXfMU6nSfTMP5akWx/+zGZfFSRbLamjHQ3YApPixW85BV2pqoXGZEGrP6IcELcvIXy/0yIHuD
JFrDPcaxhe5/NmfzqzvSJ+5CYX7wgWCSmFCYE4WxltZnWRnVnlwV/pktfebtyYSaH7wsROk7GbF4
GfyB1KvSrr9wOu/ubR+y6TqdDP1zv7CB3ET62DOWdInBrXTFd7+hr7QJCyfSjnABw0/AAMtnKK+O
3JplPF31sp85V2oaEWAt5rqC1NIDMJI7femTT03p3kRIojBkD2t09xsgtDSX5s6/tzp01D0sxiDy
C9qQNjj3W7KTtJUnInfXQHesV3Y7WF99dzHInK/q6ENpzS5tuWKkuCw0U8xrIROdYLAoupHo2zYj
IdcHI81BTlt2Fyy1mW972E/Xgg6g07fFjzg1ejKhe8f94WA7BCIKNjrIHLSiEaqEr45Vhduh0glf
5dtcFI7V6k+xMWWHiG0W/ODQpqSTtFFqkSNrpd9rkJ2lcqwBWMSsz9Rijids5/HHHAXUEwWyGOyI
rXE+CPvrlp4OVdjM8a6ytvDXkc4esRijo7cQj7xFXdbvvQSoCw2XKPskUQ22K/rGdAHixIZHXNeG
s6ErulxlmqiPI/KPa+4wvzZQeH0Ll6SDqN91+6Juhm3km+WhySMzMLLlI+bdsV9jMG6xYTTundk0
NMf0pD3895T8/wJTNIRQILX/GaZ4Sr5xeHj5DaX49y/955Rs/GUJg4wD+IG+S3wfprn/nJL1vyxE
HqTEIMtFXv6r1c77C1aDjqbHNx0dtBif4u9TsiX+UhEYaHbx77xqfv73//rNqiQv/vs965KBZsdE
WeQ66iz+VgzXTNrUNbkUV2VtKcjfQGbLtG9JA9iFsU4uL3VkkCu04YQ2Pp8TdSfi9Op2RZ8JyW8y
lIYIME2Y2Bbs1FlmMjqt3ErJqIVTxMpaKkV0KTHE//Kk/6FGxiP4VXaEy4oPTGnU1TFe2TRIfz/e
I4BAj9ou7RV6SdxCCkbympA1KNUEbol89f4FTfJKLi8JsgzXFL5IihQ8s98vqZF1U2t9FV0hhrqu
OghW63wQStZswasAIowNZo9ZAGwOAvIGz6w1QOVHcYsF345iUR1CN0FzuAy0s8gyDftlZ3TOdOeV
KB83BOvBe0AG9pQbwJV2Vliiz5OKNBIlJSphkYWUUpu2wXIO7RoNcTSSo3l1JrrlGBkDmgf2S1fW
Sl/eeFzKJ8Y72rQwvIvgVfo3OhrAD4dvhOm9o0+7DSXtvFn5DVthMghGE1pIawI0mS0NHfzS1Ria
vQpRIqGgpMOPiQ8F6uzQ0umKtUETR8aTEBoa5uSsJ5Rt2nxG4orHxyHhcjUZiQd04GwiGkBxA44x
yGOd4gIx4tnxMC8inp7bxo4BzDYa/nmDU6O8MirLNW6WbEQi7LizU38yzB53TNdCwHHJi8KKZCgC
Og0340kzUVh8rD0xYfUzOqULlwoiAfuJxLq2VjCQgfizZR06kBVWJP3x05q1FVtHii9xPZ19e9gx
0vguhEDtrCrwM3FgjSb3n5Lw8ZKOCkc0O8j3X41Ho2iLoEmc+9jp+dPQbnhIr0Qlx+o6+SlGyVTv
rQUe4YbniMbTPqMsgfThWJnsrlkeZ8TJy3owbENcwReHLXA2z7vKDgLBnA3gqKhwfqMpimXeaSqE
aRhPKOGWe8LtycNJJ15eLH3CCwAAim4jWzKxaVkpr2nrEC4T0H/NN1boRgBzGkJgjHGan8CKUWGw
/cmlwRiiTl4IOn6J0s4+zXPkfNAGV9yMQ00RhuyTF2O0kj0UTcsD/1K6L2XEDrw2YU1y9mHIYgeZ
7gZaGd46TkeeeAEcBBX/5KBrt3G2f9CcRnb3r0QYm5hc/B+twn7AgXHaW72bEJxJMBRlDnC/MQWn
YIAmixmkjEjj21hMfHeJWVvjzxlGDqJVVB/pz3oasX0VunhKHYUYYnNmv0ijpAwCwUA8oXvg68kz
rXEQuIx8txkEQfw0LsgwngwvF+1fXkr6XfT2MAfX8tPZe+cxxbcbbXF5wInBkr07cxhsLIU1wmgJ
yYmE14ygUDhNlmk3eyA9qPfMUqHT3KrnKq+QEcHbBlHp7F4D1I+Qv0ewcFXGmdE+ZcuiaR+03l2a
a4KztJYzElKGbT4TDP68FKD+nhNLL7KHUEFnp0JrYagN2ISWwWKCWGZlrMXdy7Oc9BEVt+9HPIha
R20c5h5qY2TyvD3UQDFRnAcy4ed8cZVyd6I2Vy9F11r8lWlUPqgz9jbpVTfKE17sfJpyrzduUzby
yP8iYma+na3TsUMIJ04HBUHRwHZMezeM2vQLrqMxYufXR5AJCT3LPrbMEORJYje2W47mJQJPaBVa
CFEuj7CAUjnkL6E5TY+Ug/jOO0VaTDndTh+9PmyyH7Zboo9aWTNa/A2kTcO4xXXJi7sy+jRyDiFg
ncJAWeTo+iE26D9xjKBPvSJqV/+STAtCvyTybkpT9z/ZQ0+y7SIe3SGa8EoVVf88V7O2yToZBwwM
ZQBBtGLm9OXNMCRMtcDghPEFcWsQu4W91+TojNeVhSwp+RjFVi8JRLYdDjIVuinKFjXFBVzfH6hi
GWuz0L9oSFZXXalSYeeSmLUYvdFeZEb0NSeZ4ccUIfgoRVvedvhNEH818ybL2+meUKLoi20O5aZg
kQoqCFMPXhOWXwSq9a1R6lG4dhfMZ3rntpCMANiTGE+L2Fiy/JTUUf5spNJFciG77aIg7towTeuy
JZh+KEbycPKluLatod/0o5vfM63XX1DHxo+Dld+Nrj6lO8jgiLhmOsl6WpW7gaLkI6Sk/HksLBlt
264sr30WsCDPmuWYaz7ENdOiWtPAeic+gVp8MpjVE4tO/alEUhmTFiXLrZfo1UfMxerRFom/8hwb
+ZqDjuwGN6eJpHTAtRC68mfSui1NRsvaG5j/tjDujRv8Ty61Y90mzHma2Q4EEnziVUP2LDrAZs7X
NNSqg0uO/Bb8+n0aVvVOVREC6t/1pzRr65FVanAw34Zi2MwFGb8N8r5Hv0anCDkPQ4XmO2st1bAs
k27s3Ghx11wxYc97vSznw6gJ/7BgDiUuoG2p31pI+fsZP2kpnachGZbvOmaxK5omy1Vbtn7+BwfF
hRKbLZELZBPMJpORT5yj6ir+YnxvqsL00rwOj2dkUgYqbK2PCnCHLsejRgkeMOQt37+/L7rwbZyv
atuku3EyMVz8779f1QqX2I1HLD8EgkJ9sxImhroDC/YHB8NFS/B8HbwhOOzZ7cHru9h9DXHl9NKP
wqOFzY85VcerQIO//mxPCmLz/k3908UwawgeJ5J2/xI0LniHtYhN4PEMzqsqgIUSk/taS9AwvX+p
txtZimUEO7EX1wUWmIuNbBP5bq1NunNEpSxuSsw5O3v0cwpUUKWkW/3JZ/MP1xOcQ6Bs02OzyMD5
/fsSnPsJCS5sZLh4U1+XoDLGELxGmqz8s4nCdr5/j2rk/eLt4bvj5ugesqhYfHmXm/UZsWLntx0a
E+zP9LE1RWNkQmUFLnEH0M8AOW+utQLwKwrGlOXj/Q/wdpBC3rB5zrrrGgZNwd9vuiqtRp/yDM/f
K3gPENskQCr9f1zFpSGKV8E2OJn8fpWcrngZkjx2jLoYZ2YCScxVJs5/fxUOlPg6aL/z4l1cxelM
o7E17sVvYO85iZuvjQnIxftX+YdhYvuWqaPa4ct7A2nOKNgnNWisoxFicaaywqB4RdCf2YFdPQ3L
H450b+cv5nTmMG7LMvnXxY2VyRDOI2xMEE+h80n0XnRc9IGtCHFKPr0blTv1iop8/1bfvuy0qX1T
mcJM+tWXbwTu+YQscNs4Zj1vd0gozVWn/G1Livny/Uv9wy0yOED6swdXyZgXk6Wbjy2XKozj1MZw
QQoMZ4tyj+cWAyZTJzjK/P9SsaHePioFNMQt5T4jB/j3YTnoCEgROYtj7gAtLQtAM7nuxTsAJX98
089Gst9fdaAr6O7RboD2fvumxV7r6cwnR+qHvrdKRWEjx3H1/IFEl/amAs9RrsKZbTLqX04V7LUk
MW/DFBJzJC0OFxXO5ghMrIgljmhvoTl552UO+TPvfxdvR7iPrYr0AGYkhwLNxYJSJvYIYhc3JVoa
LpSgdP9Mx5H1ckgthlrqs61//5Li7TyEmoW3iuUZv5TnXkz2EUpuA9QvQ9zT2OtOxMbUq26aOgDm
4IrPQAXGewr4gMTJ5vMwKGIK5heIcNLAvN1EPZEI7JKSXTcL2rbvf8B/eiaKUeTxMvDdGRfzpN7I
eBk83vozxiXV7fSLiDTzKHOzREPR6H8q47x59+juqreBUg5DFCDN72OzSaTa9M/LcbBAvUk9BQBy
RsOxsnMaf//u/uliyvKpU6BhqrlcBbyFJkkEr/c4kYd5l5bg5dFrcsqhBMwp6f2LvfmquTMaYYDU
MD0wnV28ddh+BYJNfT5i2OVgiT6ekcWLyCnx/QtdJGfYhucwXarNAykuLOmXO6PcjBHOozhgB9Hi
0H1FRtLK6bJnrBGLvKpT5ZC3Ikjw8RgXEycS1wSgoHikUwWFMsa1Qgdn5LC0RncJ1sbFi3/mx/tU
vRCZE3rK8bzJOByPBumdHbICJHXv38nb74f4Dx80GesaoJTLrVBSzh7GLymPZ67gWMKiL8YYhf+/
hkTxzGzBGLBgIFHSe+Na7CLd6IYpblG9AgX0QJUq0QGEYs3AFGuV0x/rh2r1+mVitFjWXNjb2HOQ
TOlvvqVyKUyBkNc6Os1k/XAcYzi2FoDVc0HEcSVVnWbJ7edqmow/zHTG5RBBR2c4JlpIroztkzXg
99fMygniskZsBgKDSQEoP8VKBaPUWXrTWI9T6H11iFm0AlSUQt6cGbglhvtkjyoCyOQZR62fEQRL
puo1Teuqg0Xf8m/iEUzoXo6k6cffv3Px7OBPrMbE3vs40VV/hAzUexs4zYdWDa9cYzHYzV1Lx+MV
VW04EJbscaI0JsOMul9G4ShcJc0QuYEXoSc62bpCRei0Qu9Hqg03aGC13WQlzl01C0wbFeqfFVVs
5LE6QgryJoFIl0Bp7N6nv97WJF1g1SVztF7GoJqbhQP0khxHLxFra8htmpi9iHGTrbAR2h21bx1x
z4u5oKHhnYFbvwBnELn4PrYexOtUQ9kDQalWxdA5yuI7DJv8mzDppTrAb6Lo7bcYzvevgKiyWfjp
mRF53nwOWUjlxScnHh117QBFKiFA/KRaTnw0itiWg/vcTj6tKk+bHug6FzE0gIqEkSxqhu5empKy
rlG7yj8uijp7qBad9aLtO9GASgCCdE74AHRbZQ9uLUhHkTp3MZqpvfwwnRJMdtugmFqTfMfXPBEl
3Wy5dUhUZHoujzXx4BC3jdS6/hvJXffU5hIotNPWqbF/BdRBqFx1sLWcnVdgjtwMpBAD7MYeKb4u
o+pYTWmvPU6AWhYYYIrQ4eulRQknzk1QaeWIJuRBQJCQQcZwie84r1btmryFEWiBCqcYhla6WdBD
el8v+FTJZzaYwu0lYgRBOFIMEndMXJIuQjEe4knDO9xNglTjV+KWV/dy2U05Z1gMtj5VxqjXp/bp
lUXiJUR4YrvyHONGS8DSve4DqNkz+pbIodQAuJe6GapGc74KKYQg61vmavoJoTO8O0O3Xktwdt7z
Ycx4Ek9WatgvSRjH4Qb92VjvX18rZF9AjtQ7A58/9V7KMywFWrl4EpOALES1l9q8AUirVw4yRlHj
OZzMgHjzXA2pauZmKvuvc1KNw3ZC7Hb32poRBDRj1lUbichib+dV5FMVIlWV2JbyPL1s0KyTAGyK
MIzlDwUXRcaY2pV7Tbu0B4KsJ1O6rbwMlGrhR7ymRa3RachniwdrhYNlblNcy8m9LBs+iNCpnWwR
8MiHchHN9KWfXJNk1Ny1s+zBq/ypP9lTLp6cNCUzt2/DZP4B2JEhmyJQs0gngoARxDN7Y5P3byTT
fGXTBsABG1OuYKxYdHNQFVmd6X5kY56B/LDbDmbyKk+GGqV6GC4FtXktt9Nj3mLZQtcBz3FLBW3x
KEkgUDgWOnbDbkWFvFN0pqUf0vF1xf+vmvjPamLVK/uf+6SH8nvyUr5ciInV7/ynTUqqnG9zzGRf
rdqRbAz+7pJ63l86Mjr2iJxBlSiYH/1HSyz+cmmq6hzp2TawZ2UH9h8tsfuXyw/Ur/0tQf43WmKO
Lhdrt0c1l09B55Wjggf/9/fls0fVmixMKofQXKbAbPL8xQb/RiZPohtw1hdcbatZzstagr1i8o4M
ce3EbXFaSBCa1kKU2SbUk+G7i9H/diFZ+4tP1gnuHz+LyK7otSKYqpBef7mUXwo7NA86mXS3bTI6
nQLamCcIBN6yzlLSRzbSzx3yzr1Hl17WQzv1w60+vBRVi7YAAe6HbiDgkn6dmi2HvKShodfTC3QB
9n4JhdcFFWJkhMHk49BYmZ0bZZvaabKvMWoHYOJtobbhRhtuKmNOCHpuJpQSud+fMEMRJtsTaYx7
reXouckrz0V6a/qpWKXA4nYN5HKM/nEYX5upO8Aont0ErFeZOyamdDoGtayp3XX6ctPLWV/3Zi6v
Il+O33BMlp+tDjQ98pJovsK+19zPdUrPKTbo+KRGtSpICkbIU6+d3tDXU+KNNwCzqzvbnCsfvtPU
tKu5GF3A2Ul245nFdG/l5rKt5y6YJSVgd+xpSSOnHcq+XTnWzI42ce9EI30OfWbxbYKmj2yt8O7Y
ROLu6tLuEaK6DBIp5cYaZ3MfLuwDSFzB+Wh3rBHpvPRX3jQm4WGRojkqDBX5n5Htk1VlN+Td6IVR
rlttzj+YRd0/9laG4ozpjtNeNohPiZuFnzoNm2E9ghkqS1+7HhfyZrsSAXS1zJbapS3XLHj9xzyb
62Zt+0V7PYZtc4Vhb/jJTmNJcdl1Gvho6gm3g1Xmm5rtTBqUo4/lkI3wcEL22wrihPrspTkHsoIa
sndRUrCbN9JRfknTPM/XYwhejY62Gd2Vnl+KPVvd5CGuM/OjgUbg3l9srsYmvn0UxOLCR4ytK0EL
VV/FfRXvkQyTojqTVMw+u9mP5C08RHGRr50inT5rZdQeTb3wf2Bsd9uto1MhpO7PVmwzNo3/gEB+
GXEYR5X2CSClcxdbsN8JHA61cuVTjP9m1ZXpI+4mejvSlyLwbQyxTSFKYD5+Rqa2jO/cKZUnKeb4
6NIMID6jGiE9hKWFq36OioDhWj15JriniPWEMOeGn4sqsk7NYPXVBtNQfZNiO0kk+kPe8k9TKVKL
UCqQkBaPh2AUncT0IdH5v4okqo4Vxh/m1MFa7k96DlX0vOwYUuuWfTECbAiHRQ8fiGQy52NsxynY
QedOeCnSPstd1gQA0K62Wv9xynl7NnLq888h3MWVyENUZm4PgWSd1UalIqDsx763e6BldHvXHR0x
orYT/cZChnzdgffYWU1qr2QlyYzPaEr74ZBtPBro65b35SGUMCNoxwz583SW9SLo1tM7NyE03g+s
GtHzo7XIsUAK7DqlfWOIRtuPffvBQmp4r4ETyzCkoSQ2kRSTiuGcKqUyLpTeOFfK47ov5nvU3Mah
V7rkSimUvVnm92Nrgmn4W7+cbEPTzzduzRdpInMulN5ZNPGNyirplRJaRxI9pEfsePwlU2t2vVJN
+8inHaWjthFUpyli/6bSV8ITkj+jVNdKfx1D1jmESpMtlDqblA55C9fss6+U2+NClBW7KO2ULiLE
88tsPff6x1JpvkOl/s7m760crrqFZxh2+lV6FooLP9O3uoyfp7OKHDm5587oyhGYo8zIwWkaD7rS
noeI0JHH3jpjmt51yNOx0WHCnK9ItNC3hV49DolZrIrJ7dajErjrYzYExln1DkLBA75PoDKufA4n
r/r42DnR3JfH1pRXnRLRz7437AwTYb2QM7ACi9J04PrgWQnTsBJur14+Y1WUJ38ara1DOLTBMELG
gnRaj1qDkruS9E9NtdPsUttZKALXHVa+m/nsAgA6B8oYBd99M8/+Aw1VbIUUNPL7TJkIHL/97laK
BpdE4mop/GZDSxS2Rm1P5I4R0YEbwWP4PdG0iQJb2FXQKNvCogwMkRPNN7kyNcyDaJ8hKPZrzcaT
b/jJvd1qDa8EdogWdwCKcywSgBuKxyEPw3tbGSg4g5LKXelzYPI1+Wg0g0wZLvIpfImVBYPz0Xhn
KFtG0tIvdZRVo1emjc50jlLZOCZQvisQnB9tZfGwldkjTqdw7Tt8UiNzv41IMB88zUdy0U/z1pwX
iLA0SH86EkrlMrK/x1QydmQkgXvEasIco12nXYL/pImL5oGoiDwgkTO7MpVRxVaWFX+S8Tfr7GPx
KynXBKI9MAjzGx/M4F0KUnLlKAtM4mCGEUK/cy1pBcoWciiUZSb3TD/QgP3d2qP4Yg8tOkKhZY+E
hBkru8N202H43cqzF4fpUPlyBjLKoE+V2zlBXrCyTWcHChMgykCvy5bjvC+9ZDo4HUvklC3OQcvB
0b8WGf+7T/7TPln1+N7bJ19XfSLf7JRff+s/O2XvL08AUqZDQrv3d0GhBSaMRg2GO0ecE5r/71bZ
NP/SDQ/at8MJlnQ7ZYb7e6ts8Afpb1KWMqh+0gD5VwHN5kXVU1A3psNnCVvtyV37sqiezO3YV4lo
D3YZujSdU0086HGzEE+f1NuqST1QBLWrf5WaGwKb9QEbFGV4BAeO341VmvKMK64r3Sl3GZKWtTGI
nNnDy7Qnry5k4MY1tqJK7/y14CW9FaXW/0hb9ttTHOUfqCp05Hp5CZSBIjxVuoWVvTTcIaCaQkkh
0ttx1xXasq+awnnskdz9wbp6UULnCViWY8DZNHBKq2Lb72eFdPbAlQ91fWCfBZ48lP4umnvSK7tO
3Ref+5ch8g9CyIui6fl6JIbCFNQd1MOXTUdDE/oUZVmN/gCO9BTlX6NlhMcZ8gzev9LFKUhdiRgc
Qf2SkAfxpou79I5YVBf8wOZQBgYOQiXd03ZAxZJHdGXWbo7T8OH9i/7D7SEqcHVBBZ1hqquf/yJq
SHWD7Ucp8wP1JOhSmprtpY7iL+gJPJ7/XQX6fIs23lTK9h7+5sveaqTIwmWRwuHRR5uKUFssW5zI
Yrztc//p/TsTqrfxS0VYXQxiBBdxqQqrFsjvt4YuMY/BxyWHJp5yc23GoWSRaIoqoBmE5Ql23G3f
9uJ6JIFljzu0q5EzOvJf3zOdEIIZMIT6/O9lTwqPrDsXvZkemj5TodhyloETheGT72B/+sPF3o4h
Gw2tzRGaxvXbfk/b+LlJfHqKoWRZ7iuvlUGn8QZji8hiGCeJnQZu6WfeH677dhip6AsE3YLej+tc
9khQpI1J5NTpoRybAXMu3+Zo9sRUlgn0oPe/2ItrnfXcgKgEBQhmQWTKv3+vpHeOYoj95EAxNWKn
Q2zsqtbb+SqaR/P5/WtdzLfna9Ew4VGCCrDOSvHfXo+ic7RWYwwt8zKKczDYMU/M4e81+zfl+K9K
8Ut+6FmjTsgF3evzcDV+v6eegIeW1KEEDJM9pAF8Am7KmkuD84xpP8YJIWiriVMU6mYYHuGGE118
ev9eL8aOuld6Nkx0VFnhw172CgkTyIA1d3yGQUYBlJjGIONTi06hORfHKvLsQEKw/cN8ftnRVpdV
uia6J3RsMcddfJ1D5GBARLh9iDFZfmyhrRzpaM43dVrGu9asUbV1WjVhUZunyF2HI9Fph9Epp+94
0Zr2Wz34xTELS04XugYQC7vWMVxS7f79p/NPnxOFC1sD1F9AEy4BuplthiOtGG1Pf975Os+91QL7
yylq4EcfnT1OsNpdEQ3rYquuxuyEchLMhlmG4aHPKusK91B4oKBi3viaI90thL4qxezju8Pu/c/6
dtR6CEuQBKFEIuHn8qPqfslxOx+hjfg6GsUMj1O2BqLYbd6/zts3EVsDXxmiH6U+ulwbE83goWgy
OVRjtdz7JFAmqzKr7CvI7vbj+9e6nM4ZJ0pd5BlKmUPV8VJGMnvSltaUMp2TzhREXjgEel73a47x
2ZYNf7RGnzxfCQrkn7WihLVd2d0fHqzQz33lX1YV9TFM6i5kS7Mp4ONcrCp5W2sGb0a4dxGOzgc3
N5hMO38y60PU10jFsZx8teMQJA3EJGplNZEf/BvX6YqMMftKRuRG+wRuwGH3iaSRTVq35Nh1GEsN
mocnMNDhMU4a42HJzfDnwHn3gzfny4k09mlc+U3rPLrNlCGs8OyrgfQEEkaK0Xiw+8x5dOJa33ec
0a9j/F99AEZVgzCIiH2OQrNf5WU83Bat3r3k4ax/XTS2cVIjNHzlT2X4k+Bkm5ZPgQcC8Gsd7qm3
WXKbwq4HrOaSSrLSKoymK0KMSX7F2vmt7AvzeTTNulmRulFArsOV+zMfOgtSfccBHhpOGp8oMxVH
ixDNQLRD8rWPmbwrGdk/KUJ5BtUWto3rMtSBmmKAgEWOZ93ajRaiiaB0SUrxXMA6RKm5n72GDuFD
JVLGG28/MO6s8rk8tRENez2trBWePPfzQjEgmDI/Ornqd6Vd8TFmG5Rak4wSxnqSa09+Zc4n1pn8
Q9PM4+358YbO2G0MZDb3tdnEGbgxN48PoYgc82jgqT5l2PBA2C1xWm/c82yFufuq7RZmqLM7oqwy
RmSl0wwidUAse8JTeXYzwCy5bnU9foLcZn3sWx1AqRHp5Z1yYZZkQfJ3aMrHJ7yeUYBEO/na6j7M
17Bt5wjoDGHCxMWwKFC4M5+9cqDAoBk828I0kq95VBg0ZirrJbWVQ4iXJm/xwRfLvT3iRlp3Gf03
fWimWxwUAxJsSyRfcqdjauJw/EHMOsZwU43DQjEyPOJRoCfFJE8Gy0Ske4CEe9mWQ85YcotuOUXj
rOjlHL3mVSeH5b6wNR1eEZ7poI8lJtWUG5CrIh0XTLUMsA2FnfolHiN9jwmb0Wtn1nTXhvFUoevn
xEBdQHty4owHpkfWfIq0PD1mXr7xF6qvU2tNt/gjmi0WcrHHn1FtGmwE61mr2nu0gclB99ryagTZ
sU5g6tLMlPpJmOVyhD3v7GmQhE9R524qS5VpnTLDnhPD4Q9t97ZY3F2WkDlP+OOkAtDNzx6V5xUO
iJ1ezR3y+94MdG1a1gZnvrVwSnivE/UO7K7Auniqxgc/GW6TiGiFVPhbEj/M7djHFZxHYgFijYJi
Voz+CnYvDbXMa9fA1HIst4pOLC06q7b1uXWleaIUfNvSUVsB2p2CYfasNQuOubWb5NkJHXzJsjau
cur5ep/Z6ILLcZf5hb4mWREH5EJmol8T/5H48YOM56+4Rl/qnkjfVCvMALxniXQdPKmme5+I0UFM
P5h1vp4nj1WtJ4GkMK3jYnoC3EpyEzsJxR8LsfUQXlWlG33qalykxCpOxzgvmIAttUcqjPnGSUzz
RE2vuRdJLo/aAK9xWZzrzG0Qoaxwk7iUkdUkEskfDQC0/SwqHP5lOITgFSITKUVlVWIVapF73ds5
H6jKUX4hkjSWZ3uhTTrhUCMPaQDA2wnR3LJRsuJgxPsSZAjinlucwM80McbHubLZP1QSYPIKZcR8
yjA+KJ+uuyXw1fueFpg6CXIAQkj+LRdlF31qI/3Bs8fxwR3neWMufb9R64+9mqoavm5SN8Wd7Cgp
u7xp+cHS0CCvjAxmQTuzF8HyxFpYOnLtwA1mKiIhCBcxK4KLJHlP3sqy7Rl/QcE2b+svurXrx8Gq
121tFLdS7z64WM4CMQJ/spoFXkdEKygNOgcX7dZOjQLMrsy2ZZrZdzquauxbffSxS6PxyuynoEvC
8ZiOvd6tDGioX8x0gm9nl/jZ4ei02qH02/hoNuzbcSlhTF+GgoGZsnfgiJBr9/ncuptibsG1QfLW
i2743BPz8rOzpgx8ZSmMJ6Ow3Y/TuPjLTrcJdwGYPCkCD/sxMOX7eln8mwk3EIwVOa/NqlIZCY0L
YXH09z4mo25Vi779URuet6nHdD42nXlyC0s/+WELJsTyxTVxFyVbmNKlJp3793nYEF8RmqHJ4T+N
LcoUrXjSEuCzosv9I18qtX0bfAGLcN7RRBqsb9Oiy3uX/s9hQv4ReBVINw8pReikJdX9MLJ3GODy
reN1kGax3j9n9LLuok6aFMtFeiDozDjxBInJwJvdoILYDbbNwPbLEy5TfR0WvkHgVm7vaUeZ135E
e6atIbCH+MACwlYIBkWaus0X6b30ykfORIMhVI4JIsyuIlIjg6a4i1Ew0vmiv7KKZIiHW5/Mm173
qlt9gfWI8rEiTFiSsryZM62yaNoN+Y7AavczEVEUcaomupo0EqUA51n5Ydb8+UfHcfwawEB/31na
BBK29ge5prvGmm75I9nU1WDfcGKvd4SnuhwARHXMxdzxdnX1aUyL/K527O7WkxMOOFSM/jrxvX0x
Le1h9MAMD8CZr5C6hae0L72dFQ3F16xsXHC4td98tCJbqSrT7KdvF3CgahfPDkVxakkwwD+4sv5C
WMO0IaeFlHnfXgBRynAZXnTyeejpaBL0fd2zl/WE3hGfVYKuS+kJQlIlN7ZKN3zjySYrMK9pPmBk
EHkZTE5Tbsoomv8Pe+exHLeSbdEvQgS8mZZFFb1oRGmCICUS3iUy4b7+LbC7X1wVGWSo3/QN7kBx
JYKoAjLznLP32hdeoOpnz6h6VPmZtvED9sA2sdBIOVO0sf1cXht63z1nAiNd1hbsGiwCpJ7JdW9D
AnXupa4qr/sFHdUHG4uALXlNNOZBEoVlwostyTS2pPbaukl1MWJEukwHR90DuOmfbZH6P2IVgENY
Bo+gDEAHL379qSy8ck1HpAo1BqVHZGDAp0q3/z5JI73U8xJAtd8zLs3aDHbKkBtrTlHx5WROHsat
lq4Gyc1QNwocPLotx9CuMv0CKVqBP2hgz2DAPJXrQikXeFReJ2oF3nkMjWiQR4PAZLVBB1OznE0A
H30rM+GcO6Y64FZkGzHoDvFckpq0jrtZu0uLQN8FOQC8hk1hb+mNPDZzqn411EZUGHThK7Dor4T4
pT8jnIGoHjniXCReYwKcN8UYuroVPUx4UJ40s9FeTVcN55HP8MKp5oykAn7saI/BvYFeHcOZI35G
jZ1ynNSDddul9xyMoy05ngxC8/abaz3E8YJ6mFleSVHhoSofcCnpKx0KsteP+SrzKjyjnr+zZw1Q
YgWGyM71cjVyONl45HGtDAxaK58aG/2oXaM4S5/zgki3tUadzAxU1myVC2xVM3fKHV7wygV7anl7
3Qoz2OVo0dd56R6RDpG1kPbGqnTUzocJssbXo228iMcZ+6ZxNjklbEzjaW74wUmt/L05EWlZllOx
Zy4/3rYugG8Taf5FVvWvWqNbq3aG1e/2vXlMaexuO7pZx1RMRYjIiw1n7CfeZ6H2TSL151waWLss
m12Hg9CRKauNmiFtd+Ugu3Ocn9l5boz7HJjxili6cU1R7W7kMF4Nrm4gAhrd0BEwbvWy9ylNGoxg
fsIGUUfXo9HpZO5lzc6X3YsUpNU36F/3hpsusoHgJ27Yciemxj2TDb2DOdYPTLyBuWlPqWvv6iiZ
OKcElwxWj6XW/hjK+Url0VHW7n0joguWXBpGRSrPiKF8zdr4wQhgZpnVvuE0DWSLJAU9HYAs0aT0
JDEXjt6tZ3KLNoFmOPf1Ep+g1+bzGBgcrLSYRT4xD4Ur5CYw9V2mmrMx8YaVit1fZQ/J2SzpajOR
oiKICeD6PlvzrxFKp5spc9d6BULBKZji73rTxRg/kSUeETqiRZmmFcY8a29g7GvTx7EfIbvI5Nxp
73W/V3etj9Y16dJbIkCT0BuCfC3aXj1qpvC3I97dsKeGOVdKALoAN89rPulHx0q9R7ezq31ati4I
9GQQh7R1aY8OBIdDwwmScV8PBkfoVOQ2WB9ireEUaWKH7vibgxD/N/nCYGi0pqChQyB55+t7szcH
6wxhFpEJDMz68bowxfLzzDbPniaazgONCyOSh7iUPNHekDdiRVfTBtCrg/nbARtGMJZzHgo9S3na
pVQSDEmn1Rm8poCmqdsNlJyEhKyFMqMffpxHr12EKXfFVRkxOGCaBUcRCqmN6deURTGPvdrULC/0
mZaZxlSr6IdCjLmNkHjuwLM4jIPn8bJlj3vAiDldaIDo18hJtK2cWle/zDQn7bcymCg7lMeyNHSZ
tSZLg+qEVI/+JZvN4SpzJ6gfRj7vUH3mxyQfoh9xqdHkjlGsfjM6R24RAlKJxHOvP4PMd50LmfRL
yRtIgskSp+lgEPYcHQrN1feNYYkDZ3t+NFhsDSUDBfrGmeJ55xke9RWyop9uUZqbVHD8W9lJc+0I
5EVGT/xoA8RwZss/mHnHRtpZ0dFKHJoCuO0vYKPTI1gmNW/X6xtb2061Kw6RazGzAVa/xwJRPr79
FRIWmIO7lP21lwV7z3HmEOxK89SVcBTXozDpEvjWcDXMHHs0ik1mPXPl3gY5HyauI6ysuCzRI9Io
JsKDMcqII07l/HHxGgMHTZMA8i+/IgmCBBzOstq7pdN9JwGSG0gzfiLryHzT0Xi5RmppPBKJxbde
5Tq/8zCKg3AqgolHzrszwN5wRuR+AeVikniouS8bDORd41D2tX3S1Gtnyto9RzVqe6UKrKjoeIcc
dDVdEZqXLAYKXWSkM/yv7d5pD3mE75/nX5+186COmyeaf+lezzM6iv58FgjRoaMsAklLpo0QO1Tx
XO8wkg72edFK/dIxBueszmYmZLND8yqa8+Pbc6eBhdjhVtE4/qMzAIk43ySycymTRnSzbA1N9KpV
dNdWGmXWTaGWz6RQTNkM/sh3NV7WXs/HRpNybZNMcGFWRrVnHA08QFXzhQfu7eoteLsmoW7n2jwB
0l7sewGO85uiyNzbmFRDmI44ppoCFY30MKONlac/ljr/JK9scfCq5f/CzBAbwx15YHFeThc9P2g7
zSJwwIFr+mNiODbIWkn6TNrx3Ccax2vyOSH6vDWeAE5Hr7Nh01TKeJosrCqbRan7RCuxgolTmf29
BNZ2HhhDdOyTqH6CYjJeT1HCq6MlvMK2pZhNDjI6Ro1RP+VeJ6ErjBpK664vdJL4iogwuREr96oy
XdpfURznnICjodoTuGueU7eI7zJYPt4S+PVRISK/6Lva/DbkEgHW8sKaXZ78LueyeQKTxaVH1fVH
0NjRQdJyBWLoax3BizG4IDpysuXfBSLNz1h8n5XT9evEIE6hkc2vCnXkOmCYt+96ER11ybcjZcTL
jll5HakpoGNRBXspermNa3e6sGiBXzQkDP8QaIqd9ezOxhmGKuOqstzo6BQWv7mk8nE2QAeCvU6u
e7diLOpvnOUpGKBnnDtINxaKsk2chS+pCYdA8ZR4s/4c61nzxChSg8SXNLzTtXAiUjwLF1kg6yPZ
gNUeUYd2N1MQvHoR2b6rQC7PoNCh3AM9j44p0NGIc8A0h5pH+DEgZMo+3036F9+lTobFboyPHUT0
nyN+JAh9HMgFrdQm3sKlQXNpguU6N7q+ukwGqe5SffB/N5iIXtN6DI69A22P7B12Jjsd2t3keBOB
sXjqD33QRj8y13GqVYcGKcLjT4N7Q6xmPf2r/fz/QocvhQ4Ykf7RPX+HF754SquXP+TAOKD5F/8W
ObiggBcDKKbfBSOMD/V/9cCegR6Y/QOXEA5mf1EK/0cODJDYwWHse4HOlmGSa/YfjYON/MFBJUxX
HNOzvcgfTiBJn0GTTocKTBMomPk5zKJwTZ5igKYABTMOFxQE0Zbweme6IGLiH5/G1zN9ZnmIPLD2
cnzkV0ZJ8ee0jRHScjgM5rCPLNBv/gqUOUAEPtL/FWH/F1dZbvQfo3URBeNIoO4cetXPTvtZjy8E
ZP/fLnEihvDS2qZ05xJqvvH0mynF4/T8+SXw051ILoiOJLQC47Bp8mQYxqnopMNOlMV9K0JHq8Sv
mvHvQHLpYG45186hE6GRRmzK6lkotuhOV7uxs8atS8Wzn8Z+2KeNEA8mgBkD3mKXbYT0biCR9gA+
+pHUFuGmVAekrVpy7GHcRtFtCgE3ocGssrtpaaV5mZeddW5Pe72mWUCwceb7Hepoow8VJF8HBhzw
V+bTm1zzkgsyvyb0tapeuSn8F1cojgN64Z3p/uwyH/Iqqh1nSi70VnNZv4tpPes0RhNiu0ngLtWI
/BRUKVxAda6gR95DiSs2SZMQruC1v1yz9Jg1lqQ5aG2/6cCC7G2zO7dzU94TeG/fDJEy9rBmim1N
bh3HHD1fFcqwdwQbtbDmG+PCp8LfkuwygsYY+2+WtwSasiGce3M2bevZNyf6nZ1xESGMD2uaAySy
q+QmyvrhVyCRfvazReKHG4EW8vqM66XzywD56jFpUHJsiCea7xlOOhZKTONFCIw7a8Zo8lVrbTDY
ZGXKBwLmSBIbXWnf9L3OD1o+YFQcFzVlulwxl0EMPjnupmwiCbyTPscqXbJkIqfymjW/X07LRnpr
VWTaZRbbL7LTAKNOUv3O5vHens2XAFroj9F0SCJSWvqIvYkYk4nG70okrbGvBvtlORFjJBvaOcyg
CRDm1fAlONEsH5TOzytHfo9s9PJjGTjdQ6rBsyTfwjsrfZWwIw8RACxh7FU3JDdAS7JDXFn9JhCN
2A3ML/e1CaZlhYU7XgdEimx98JEcxAt88A5N+5BiiguYs7tu20zuQYvnYeZk/W1ez+pWNhF/mXAM
Hgy0mjdFjL2AvIn8yFgbmaRWq23P5PjKD/g4Vy0hP5uSXu7GZO28lAM5aIeMMQ1eHhIlYIWmgK+x
6xjfbBXFDOdS/RY4Uj6uEOE6VyZ+uH0Sx/resEX0HMFgBzBqatGlOQT0mPOEkdbKNipItjT6rqaE
PJopnlwIW7F9hDHanrfaUtyUc39wg8a9jjRL23dNYl17RhmfD7ZDCkfL+chLCOsdnV5n+kID4tAK
iRpWEZ66zslEe5ZMIFdBM9RyZWlK29eMg17tLPdfaW/JdYca9UzAw3hOAt3Yxqq1UcDDsEWmKgP6
wcHyeUR67m6MefxdMKvJ1l0/FtskZlZpoCAPSxAC53Ap7Ttqh3kbTT6SWEtzjL3vVQJihz08+mbU
/6wiJ7nRy1YPCbEu3I2tRo71gPJo1NLl/GXknTy2hPtcgrodngShhxeVioOrkVCZO4oAZkpdR4kJ
tt45e/PaWj2FYdwI/xr3VvU0Jc5wIybYamOWyMuxa91zY+Q43bWBc5Y3VGFG6/RrDA/ubQOHeSMR
hyAzp1O3xh/KBVpjWbwKE2aomHWvWiFJzz2IdK6zYf5f7/qIqGGslZggk6JOACr32W9ndrsQamu3
JVqw2/NoMLzEM4O1oun2sh6Q1HdN2gE0S+yt0u32rBhcbAJJ3SZ3Myc+spp7TCi8NIm7yQKP5DKa
X0d+2/jONOr5OOVTe8bsYFoXTpS26wxeCOreMgsOPieGXZ1lLhPBODg4XUCNRC2xBRet7eFTpCU3
QKLMmi4hZW6gyy0KbHH4V1WZtP60i5JI22Jzw3xmkk2zhr3L5zDWM4psqqTrqhDt89BKyTLW5zcF
sYBEQxGmKVkFfkL2nQmw8rwQEW7/4ukUXyaqk7O3mmnA3uiv4CdT3Oa18Sy9ioFjwdn9tQuYkE8d
UmlEQxS8S4llVq5zC5iarsLISBTkmrdUwSgagfrKbY/BdNryDL8ZV/yNbcTLZGa5JLM/Oit0Yfq1
mkzO7laxNNZy2X0nN7XbcPblr9rC0rZpSkHwVs6bXWx+W2zNPzI7qR9IgC73MlDVnoo82qazoS8C
aALUW9qY+rgc9mv15AeWPEAx8PNVrAhH8qNcD7Mhz1k8RX8Z0HSmWk0cbSuMIL1w87G/MEj4DlZM
y0YYccFkEm1oYA9Gnw7Vy+/LI0RDagGPMCm19MjnEF4hv7A+unNI+JJ7a2BSfXyb1Kb20pl5k3M6
jV/tPeCFCIwaxWVTmiTHcfa7lSEoaGuv1e7gbyPpgqYjMTnMyC2xuR8UBvnfbxVhvlSrJZbKs8io
kWW6ZBCZbQyLlRhZf89pVBxAPOYPQ5AG+6pq6UO0rrZ1sGMwA6GzEL/1j5bNrguYgGgZvZTBpdtj
GZROdcA4JqGndG1BVn8yyhbkfMMDjgksP8480WtEXHLL/Kh6ydjDD8x9u7sud+cHHqT42k20+Epm
KgC5zhjHtRGPpqKp9r6w3EfJgVRiOTOJqB2qePpX5WdG2ngN8W2+mTW9f+mrSLsvFyj1LGVmbHzN
/ff3lMsxep0wnhJYbg073YbqSD9Eu4uh810jsmeyUJhqqzlj+qNSnX8T1D00e1053y012d97odnf
M6eZLtmp3F3SJtpmIsVuQ2+BHiJpCRdzrIlv4IEJK4eauMVNNl6+ferSYTJfd75/ZS7Giaqq2fi6
7Az2nYHxPsHNonD8AGLTdyNq/jOPGcq2CgjdKydp4WMqybsTOiENkQfBQVFHX0WwhQ+M/Bm7vD3L
s2+g8tFsn3OFb5/NSNkvva4CEld4Mbp3nEgr6r78Sm+z8gB33H0MoqjfywhpHQYHNkMiOvj6ZwTL
eVfPF4spbB0PcPrWCJUSlkBjaUsgecin8ZJFYTqYhJ1eeWKeSZYCc0cfoZkedLQ9ZGjMQ7ad1dTR
dMNsWwTEAqvcy64wNGg7nPd0a1VJD3GYx2vDG+grima8ar2OrRu8tNx7bU1rAuM35meTwGDw0AYs
bfam/hBAbWOmYHcMwCRpaOvKq+o7hRJtp1hwOAMxEDozbFNetbQNaXu6PapoGjjTgGu6RUOyQ+5L
FhoBftpdp+tU2DjwODHbFqS2ni6gHne8mtIhlWt+02b6Pab0tunpQhhV8aDTat2WDZ0pK0iN5zcx
hF0y4LaHQX/GmEIDZUxra6XZi2aIqfE2RR3KlAu9j8g97+gO9rT15SSwBZm0SqypRyhTBi5AWdmj
5FkBuZtv8LLzzoP3pHcU8Yc7m3RKCV826c+VhMQa8VevMwujJW65Ngo7jFr7VLfmQ+ZHBM2Sg7Tc
0dVCgFvT/EgujTk1u7VKy1tzzDHQ+4ws5ybR9tLBur+ynMn8OYGkAJJZtbdWv2RS5al2xsTsWjWT
t8JdkayHTHvxW+ntDLt6tBSjsAK4+zm3kW8KHR/1CjSd2Pm+GLY1bZg9CMGeDl8kzxD/CORhre5t
OSECZZwJ4ZTJdG3Si1jnnVv+8irtFz2/q9HsrJ05DuVybmsPfoKxxJvTu6FO5rXwtThktdrzQfRr
BKkVnLwS0UfuP2pQHNYyY7SN8bONNv4Acj63GDjovmTG7jQ4OL2G+60ax+ZUBZyGFZsRYUOYVJXE
6xxb19ZNC5SdtdWrPUlhyc9Y9U6YjwZSn0kRskZcan3boIuf8cYhiFqVZnKWZG5zXVV58wgEolqx
q5c/UHIxjOs9FGIGMplN4Tf5QfUAYMw0yPfYylSoJTkhPARv2de2L+ZrmI7itiGxDkah8pj/jeBW
3dl1t6NHhnYkkmRfYH7c9W1OSa4X6THOjIkGuyQ4R8zlGRlgFn3dwgnEZqhja2BEpMY8P+uqZ473
xo/RrfwLI1BSXwuTwOC+zbDHmLUarqN5qg9yosucASjYSR9JhFmWQMPzQGM4IwTf4maMnGc7sdth
3QP+vLINmd1Ujqx3CkvED1dwvlph7jcvJz+QP/Ii8Y7krlXfo8nTIwDJynrQlx3SBeNAy9tPwrGq
1FmS+vZFUnbyeyUtJwTWPBwLJ+7PIBznv6SdITWAK1yvaiWj695ryt9l5+lrEpeh6XRZDV03arwj
bEn7XEja6WBvmdkRQmFT63a22k6atO+tyiu3zPcN+th9n1zW2vSS957/aELVYKg/E4sTF/MOsVa2
zvoSyOIC6l2LhHzUlcIFtnEnwUqWFVmYNT3RPC6QBHr0wj1OVBXISK15NUCmjbtm3nRpeacVzKUq
SUgHq/yKxo1PVB1zq9xovgsrs6C409dlauy1auNwMt7XgVve1Tk8ajkX5kEIJric50v0ERYz08ZX
5MV0g1aGlEuu9jJJIj9Wg3AOhnL9B6lhgqXu9PdUMcPK1NLonm6oBBTiFdccFbOn0bDq+6zN28dG
NaO3bzSwDKs0gr+77+vFkoWNkvxRTVY3NgFt4EWWHmUuXAzgSgzZsTfVSzz4zPBo75yPgV+dWZxs
f1UN1qsJfOXG1fLLue4LAqAsrdhLJEdrpkJAPXpySZBPNvKSKX58mXEYWmV2kXVb33daBD8u+jSR
md94/39LIkRWij0NF6xHoK8VSaJS605d55gpNjbmgocRwxsbl2dsjaqMbjoAws+W1vy0s274iSrq
dsbabu88+q4bjZbrnqgDVvZGs8hfWdJAAm+Qa/Rh4pujF4RDRwQFuInSd3Pfk4bCEx9qfm3vk8T1
SALCVbsivtA7JJjQQgyZ8TMtaLBHrIQrx9Jihs6jd0epw36CQvHnkrK4aeLguz0SVKs3ZCDyU0xE
8628tVP7t1f44qqv5YSrJSLYPEf8wuc2ZRcBySR7sMF8YrXvA8bKiBHRAj4UK/K+e31i36U9UeeZ
SnlhRZCshooz1ZQQ9uSQPCGtxLymBnlYmK5XYzO7xxaJ2UoO0t020FCe6gBMRkFjnEwcK7t08V9X
zGKpYkziFcOxI20i7ocK8EVH+oep3ZRlKQ/Sn8qbKNXca4/oj42bARUhG9t6NWKidutsaLZCpQQh
EvN8VTljcl44uXNrN0ibUDLOkaZ+ZJXG1ApCT8lyu+0bUllnOeo3UaTcsBhQFdcyr/dTbxW3khV3
pYjt3gZBr+9Foe5ihZ1y9BaoZFxPezmIn0lQeWEWJ+xYHATJNfG0kKzH/pyjnHccbEQbXdzmnH/r
6lXJrE83hWyeLcS/PzpfkkxCSmaSP9eQsfUzo1HRmT9E2YZuycDD1pl3ytTGaU1YoRNcpgVY1XVd
tWBiLUH49a6txpnSLBGM1ydR3FUlnJ3SmYJ9ki5qflpYd8ggX2ChqZU+c1QRrSWO+jz8gu5dMrcw
S8LMHYqkFkXBTADkAUyssaWcCDWEKUfef+fRK92HEkXN2o7qOORUWGxod/zqzJRJrj6R8Jaxv07D
EKrRffIoQUYCdhyh33CGcumc0SbSlG/8soNiOLNrx9q6rUUjJa9AxkRG2Ada9Jq4lnMNj8i86cbg
FZ6T9hDz6t2bpieSjdPVLfMxMUabzjcW8oFT73VAKFszbauNK2PctIiSvzAqvO+CYuDzgEKC+zN8
89TH446FSeqjL8LBpn/XazTj0qbmmWz31OPlF0rzd11w2PsYhmAmgtJyIeD82Tz2RmfknOSBuaxJ
i9PRSa/S0hu3Rdx8xbX96FLYzTBmO6aDr+5E0a53LgHHo8GNJX58N2Y2W0bWGxe6JBns82byqcXE
566g2OJgxMDDFU/61aTb6qBjuFQlKnWeF3JJyc04cvLwrtp4LPc1ecB/2yTnoqYBaJY+nIN/4+Si
5A4apgZjIAS86qzIfGWXFrTsqEntL+7v1Maz3B8vNCMMb0HFuScfZc7iPzeNJkICiWBMFxHZqFrr
Z4fcpKOJF7m9biaDDmIxJxeqGMcvrn9q/Hi7vgXnBSfqMqM5eWqm2G5AzcZd6JcaDfiKG3Tb4f7z
L3G5iX86IJaLgNzTF/rkYskw/3w0R4PtQgamCKWkdesNCaeI2LOiy8LU53CezHHVq2Dc1gSQ7T6/
9EfPD4gYB6stwxuAm39emrCP0YhNSyxNkgkNmgOrKFsawSBvl/S7mBPYlBD78vllP3r1Ldg5QHC4
Xdy/f17W6gLI4CmX9dqsOBplf++iOAljl6c28Hh+P7/cRy8kRuElMmTBip4CRWPR6gZ6IC7XSeeu
Nds9xf9Iio2nf7HKvDPVvH2XEJ9tKvAPkI3BPP/7u4RUN/wCksezOUXq9wg0c6UBasEvgd7F9Wf9
KSFFJ5QDrfjPb/ejhxaOENhW28KD+u6l8SwJuE0X6PJj+4ZoBLr5MUvs51f56EPlK1zGVyAH37lr
bTwpyi5Zet5WgR6wA+riaSThPWu++P4+uiGyZ+iBWHTlMSn++bjkRIf0EyjacBjaYoN27qfr1z8/
v52vrnGyqMHPM102ahEiooaCJPa2X37leDsx0DL3M9nssJxjtrIdgE9/3kcQZP4gTCnChrPrBUA3
82jWFYOyfkgfE40VBomSDtyFMQvJrPoBA99XK9r7V8/ClMwIhfcvoHVxsqLZToN8sA7aMDaApMha
uuvByFvSxjKUP01Qbf72c+V6oLBIXiYJxDt991rKKn/C9BOWFSHVtjvdAAjxvjhKvH8WLWbogDho
7S4RvycraBATPwNZqg1TCY2ja2qyNJr+3CNg5ItH8YMrcRMkXdsgs6135uOgS9N5mvw6ZGlDtaR1
Z9Ci7hqRPXz+sX3wNZHcY+oY5pbT0Rvh6x+zbrcpcyuAWRnOqb4VxZPmkwiQV4vg6vj5lcz3e6z1
x6VO9lh6VO7i3MAq1Ac07iub+L/B+xcZCEtWX833k8N5DLZZRHSOLf2NLtCkuJSsWzmTXpcx/d2b
HW20Ulg0wEsbwZfjZ81RWkDI4iGZL6KCOtBuK5h5iyCRukpuCxNU1dHri/FyqBUd7Anf7po2W7Ya
3HT+4kZtYpxP9ll2cOZ6Oi8AuODTza4oZs0KgLRiwUvk94BMy0uj979Nrps+lbPyjqog4QJB1Q+B
133nQa1iZu0eXHxBqcNk1mibHDHxfRlRGEmXKLm6/NYM/sUc0Vgq67zddojEV21KJmUkMpJT46FG
o9Wb3pEgBrUe7doOmW0PGynx6HGdbEMLzzvPbbQMWR5EwF1qGILxsJ69eNyAjSoCPi1To26cO/3Z
W4Rdnz8BHzxrrEsGCg72LI78yyHhH89aVPYtp4+JzyXTuvPeCKwD3/oYxplAJA8/bQg/v+D7Aw+I
Yc+2HRw8EDxODzx4EggCaso6DHxp4+Cty20L0erctRq5j/xYnie0Xu9sXItfEO8/eH05zenQatHi
vK85BGmAWqLcCvfgND32oIV+tsx77jCqZy9/fZMIPFiN6HXw3+nRkbko9eakqrDsBVMRDB0kU0H1
3GA1EQe3y4lu7hiwT6vBpGn/+cU/uE/OVRax92jeOEGf7DTEdcFGqKsq7KI63ZNkchcvXm8/I+/s
b69kL4uUgYGX8grG/58PDz2gLsY4WoRYjr5PUzVsTH9UvEWW9dePKccNBFMIo6g+3vnFm66uVdyr
Al2BIprapfFqZVfD4LjwXd3ff39bIKo539gQGMAo/nlbcVo05MK13JZTWiF23qpmhshMB7I4KYyf
X+z9Cwjkm6MNRwOHgfbp9tWiDSGJq+TONPsusbTv2NN+Z6N1hyDwizPI8i7/WWtwKcpSl1tje3lH
+Ya9PVUaQgxsiVuLXmlQO7DSih4s8uLmKcyvTqMfXxH+DzK25aU73V7sxvMxJOdha/THPGieoB/f
WQLul4LNAn3P/CKz4P2zT24AZKC3UwdXPHkiHWgruG+9PNSUOhIhH9p2fpW6+heXeX9gXC5DaQgW
n9PHaUOh9/UxJVI2D3vNXAzhlX1oRnbEzx+N90slVzFgZ7Iy61DgT15kHDIjWehGHgqLjhadHjSl
6tWr3JuslQzUQWzCkfxilTTf75RclYUDfbsDmeGUdxCVMw6AhGZC4OBjH4qANlzV5MjMA6b0c8UQ
u5sITVphmIN15s1YP6pO9/ZybONDwRx5N3Asmien/YYQF7pA03A4WI4F7WJCQBbn3gcmkAccgc4X
v/2HXwzgD544IKj26ReDJCEpmGwQXTswks2mIDtqI33Oz7+YD58ydJW0lAIT+ePJAlHaLdtIXBdh
JT1yx+s+1HPjzvfkV6eWD15YAlo427IOudSwfy5EjkeSQdNWLERjYyFkiZLD6Orj7vO7+WgFIg+J
NhzgdZody2f6jyPADLZojJWWIx7C0dJ7bFMYANHUd8Uzev2/P0VTMyITZctYGEmnFSred7DICa/o
lEe/l89OEEZYiuj753f10cvj87Z7SHIpDE4f47HLK2OueXmK1PGv88lgxBY5vxm21DsRO/6voYCw
Q7fwq5SIj9Y8FLE252o6Ze+KHlqnemLZfR7GsXklKw0HRbxrsocmm29Zrvef3+ZHDzxlj8nDTmX5
rkkGDAEJKdblsImbfF+6jnczmLgyP7/KO14L/COdD9Ez2Y4sZM4n62qgzFE5tNxDXw36Q5ro9U5D
cbyKMqsvmM15w31GWtNa1bK/aqcqv3QKz9onBERvZ0xsDJazZmO0eMyLwUePoVT2VXVrfPjJe1TY
vJmwzE4PPiLqdGcoS3ab0WZMINsnQwb1GlVZR7K1/12NdCe8JmGIUVnpQz703SEK6p/gu3EeLO5L
YuEOS0LNyp008ggT7uPzD/KDd42ZNkdQzyO+h/Phn+9a4fE7pCPH7aGafzezIXc6ceJ1VKBfmZ4+
v9YHH4fxpjEmcpYG8ekxxoQ+odu4ocM5Mn7rNBw2paM/dVNRhR6gXUxarvzihPHBSwfc0cB2SrXF
TZ48Jr0oplHENbeXOY/EEUPjQLXDHEPMKwt35n0rhnaDGqMP//5eYZQFS0eKA+LpSkn0K3JDv6tD
arVLPH6wkkVxQzc+xtkaP0ygXP/+3MYFlzaASYgWS9mf3yTvCiZQu61DjZiWNchgVAmVJW8GoAdh
6VJIf36HH+w5XI8z1EL35rB48tGWkbCTtOajHcl+3Ba2GDZ6W7cbC0Xsf3OpAPe7T0ALff6TDaGB
wyrLihLNCOrq2ila3JqedM9SEjO+WL4+ekYtXqjFh7B0+k920h5JXDXTGQi7Ut1B9XhxnPau6Pj+
0ri98TG1/3VxxAKG6cIERMb45PQFNEZmbWY3V+Fszmj8vOGbUGLT0Af44kIfLMy01HUHvhHHEDNY
vs9/7KrNjFtPjygBi9j5ToTP3p/buy8eCYufcXKg/+MaJ89EoGU5cc5cA0G/sSKDvTmCqHG+mcoF
IlMMZIfGOtaoQTTQxrL4vh6Eh1iIWa3yRU7zT6GGrFImvfaIAo7YMYANuKFTS4rjbNvJjRnEZG5O
OLSiRq/2ZYc4i+p2WiODjQ6J4zOk0Jd0C2OhGWWM77/NQYnYqjLgadRlJ/Z630bAzpGOXmWFzumw
XszheSquktFL9obopkOBYfSyt5LyotdEH/p5cJfWebfmE853Jb0iYPEIBUPEiUSdDHOzjVTiIBbO
lzBTa0njzdTu84/3o2eTXdwzeE6shVL65zcI+qSVk8uziUz4qR3lk580V7al7Yg1wVQ71P/Fa8eZ
m8Me7XsGQifXc5KpAmE+VaFsk6XndAkM9zDI6ovD6/uW30I8NS0af/QI3sW6ARxJLDEGVYiI/KZp
UoFm0P/Vkr9UxxcIUtbKMX/GovqiZLI+vi5dWj5RiuvTA1nQgMFqBoeeSD3Nj8mo4xIStnaD0UUv
tmhmqHFap4RHkPftpqgQCQK1YCFvzf7goPJ3skE7WLrSdoa0q3WEMJQHrtkz72SCHWTPjtFTqI9I
AUHSxJtAkvKS9t68iY3o1szx8fuz065wPto5rkLseRm/D+iH5gXPh3Gd+QsEfMSCh6Prf9g7r+26
kWzLfhFywJvXAxzLQ1IkJboXDMoQHgjYCODre4KZdVtJ6Sa7ql/rpWpkpigQJiK2WXsu/n21OGHa
D/nWg11w31rOR6/id3u6C4AWyi1lBstYH9lPe0Sm905VF1N9ACA200DYzFLfF8YwffBl/W4v+uk6
7wOjSUwVroSyPvhOqYc19YawStPtPy+XdbN5vxm50ProK9Bvg0r695vRW1M0LdimA00nP5zXkUXd
fGiKFE19P38wdPbbi1GvJGcJmG57n0S4HZtRXbJWtNStyESXPbSfHQpQtNRD9sHj+91G4FL257Rg
ZO+X4LecZ8vNUVEdury7AYgGljqeH5qy+zFkaBZS94Mnafzuu1h73iSwSAi8932apRclz5c4LVcl
NJHFNE7+0smjSS0+aiwtPdiiZeJbBNZtpuPZNCcMNSRNVl/6iV/sgsaev3iMBDGeEScgq/75Tf/2
12NDpIxE/Zb29d/fNN4OvVakhDmyFT+sILlPzemutNCR/AfX8bCbJaJ015G5v1+nn7Q5FejxDmSi
gmrO8FLPGm5YY/fBQfq7sHVF21JiWf/He7cOLSxsnRjt5WFgZiTtkbjK+qbDWTD3jeuyaT9XZfBB
oeJ3H/BPl3wfsOaLXaLR06uDJtU+GZsfgV0ibndPXTN9kHNYv/t+VxA3tWhw29SS/v4cB+njjqC8
im3GnJ+HVLzCBHRDUDh+SPk2CVc+QFixI2+zdp010IxVmdkh+gNt9GBTVHmIW6hWo8nEAlNtzBml
Q3eXLAH43xoHDjwQ/J3ypH/vO+yaAK16BFNar6KlWEubjfmqS5NxFngISujPeTNeIcUR24GQL/Mn
ualmK9viv2DeCUTXHPam88HX9LunEKyTupQ4+G7fN2DLUvR9zXzCYREL1teLsRl0+4Hh8Qtqpg9D
9qH37e9e8TqZhVDGo9j6/rGL3EjwbWOZZC3MgUmMndi90QmsBLjOpl816f+8YN60E+/2YBQzJjfI
ciHNfPemEyxb6JKW1cGtliBM5eje2akxhbU1OxdpU5b38NDgENgoJ9/GBfwUFEM1LsCpkPTtNQla
799/7gQb6wg0cHjSiXeJUuDOPhwUqzyAjrS3aTe7q3nZcpjzpn/IgUcf0EV+/eBB/KaIiSqBqs+6
a3u/5L6JchaBeQlbxxIjZbUSe4cg1dr18epz57nWhi8F5aQDBjHpUjwr+oLJC/sjFLH1m71ynQtH
jgEzm0bbuz1MRxrhVkNWMbecg1F5m2vILNAXaKtr54In4x2HHDUyI1ZQykqKyIaGacQGnsj0SVpS
x789BjfxxpcfFv2RsLjep5JPiompYoeoz9kjyf8xI8Zmy562tpunW7TCdtRp9YAZXOttMY9frQkv
zKaw7gqrVtcsW4bQMM9YHlJ/DE6l7j3pQME+SMx/d/90wJhB99YO/fvCEeW2vOwHi/svC3UHphQt
qquyh8zQ0t0/v/TfXQrhNVoDptE5Nt4FIDSd4JGvxxIQ0jQSrb9O8ylRnIK0TB7++Vpv7+39Slur
vxbZK8fg+/S/1txylFVGcjAB49kMNIwZ9lpsYx+LZoKxWhoXRqPHnwZlyivT1JIbc9Dgllil2Isa
nMvbL/RffMMH+AbMC1wW//+gBH7BN1x3P5Km/pnf8NeP/MVvoJLyB+bWgUEkQ0JEJfV/+A3Ukv5w
IGnTxIWfQJRJXPAvgIP7x9s+uzIPPN0yTD7Gv0wqbOMPBC/sv2v5hE1YD/4dgAOCPE7nn740ejHU
Mml70hy0oDa/P0YK7FoKOQbZJxQCVh6ErHHVbrqkcK8Zl7DtG9tt2dSaUoedivmSETgbOWVuWMRT
IwEBkduKjVesweCAGaZ1m8JdKtWD409aoYdu0TG2ONUUrJdal58g4enfGRmRVA4YSKNT3Rmpr2/M
0WgAnTW4WGHh0wQ2cL20zU9VXhuvVlKDtAr61v+qmbjvKpdBcK9A/do0yRIq+iS3Dj3xPbSgJcI/
Sb8uiqxZTyZ3HDet2VXFZilFh9uhZWsEr9pXX7kpJUs8E2t0BFfo/qHUIzE/K6ZRjt7kjM8yh0Rs
6yJYWXRuett5Pm4/faPmTxOy8iASpqy6rSW4443PMeeDfCtFhPI+vWjjYpdMWRIOtFq/ZnIavvST
m+ZXDnA6pj6Ed50xxAfNK1NpFpaM7YeMd6cAMwOMs0hvCBruPIdZy4g3MT/Gc1NvND1g2gDnueSO
9iGFj77BEZIDJp2OGf5PFxSG1CO1GsPZu7bS3wbrtwEOt3WoG3ll7Ci1MaqDRFI8zJ0iPU/anNTV
Q1iu9TXDCZrjI6qv4sW/9gvJ5LpV2nwSOTNioNxU2i9R7vR9F7mlNz8NI3CvT9wJDnRmMVUqCkp8
RjJ9tLa93rnEaXn66nUlhzNzS4c+s8edTCw3Aow7RmOTejftYquE4dkiicx5aG4Kt+pOcwNdl+lx
40ZzArmtJ6h9sQ0vbR0zcr9LERgYNBDpUUFdQPXOTZUizGfQzkBhr4mzDZ5nvtTrUffEifxc+gL2
Qd3DL+VBQG+tprQWn+yiTZvjUmcGsEgrmxMGY/zM7TDb6m1M5Wj0ZJu0JnvDusDAQCuCBppZNyOY
tRTx/eTdVaJG+e9pKhCApyaPYkLT6xGDUhTKOj0FOGwptc67gNBtTjn8jODsigQwUuvNgAxKj5Hz
kmEJ7Tw5WdKHsa+aq17zcfqqh/TCjWv5YpIKohrqJYNKGILPR5Uw/87UjUkZQytdnUSNqVWkL2Ch
CT9hghqhZAx1OOhd5e3qJMswR52NJUzBd+WbpouZXW9i34vBEs7ZECHKGWUoYjFN5wVWZBuZmm2F
GFrBUSbNn4xQrzWq7blWB8knJtJXQjYT/N4lg5nyquwdpi4Kb4zShFoTX5zNGF6+UrBKzcuutKYp
mVyJYzica2u6i6rSl49m1jeMYNPgPdl6f7uoIWd4ddS+aUtQs6Y07BZC38ln52porH7ZUcKqhl0y
zs2jijG22fjzyFg9EI5mb8eiA9ul2zmUIyKU4cBONN/ZLeDnI8HU0IZZWZoujNfUlEcvx2DSakT3
ilr2i8Nw1NnKnH65mwpmMA+yYKbs2MWzinyhGRdWD556iXPzBkgw6zG2gxwuyFsddKTmxNB+vl+U
5Z9yZMEFQ4aaUmdlyObCsyhGR1yp2Pt+DA/FSGItzHhXDUiDJY9MSMk36EH0aWeN4DndIDcvGrcO
tpafa/hxZ4LJYVx8jM9isbNIt0qT91zYSf61a738JdcH7YvVldNTr6up23aNbbPWbMVIUw5FuTJc
bTh2oBtCoHvMUrlpn3QX/AGb9iVpGnazpguKeYOIuAJJ2WsOoyazDaiKofi5tKdIjYjTzN7VYTG6
XWKt5PkJ4XxnUbUcKskkauNUo33Z1IyXMdwRl58NINH3k1webD5hhnF7NHAQqHTz4PrSu3GdzIiS
IZ5x9ErbI90j2Jn1MpjbUnPQ/jZKqts6xksMSt84barOq4xL2TUMWQ+Lm+/9trEe20E9UghnBmxA
4GdERhaXfgglZeg3ONzivVuJyrhaZqO/rfIGDg3sQJXcGApHeDzP7HJegFsAdvGcPLSZbYpPeOZJ
/wrmrPFnMPnfeOqjeIqWIJnz/x5PXb6AQ32pv/8tovrzh/6KqDxn9fZahXY65XmaLUQ0fznkesEf
VHPQcSN1WnUTRE1/BVRW8AeKOUKtwF5LoT8TsSzvD2ozlKtpXttv4da/E1C9C6e4PJKDddaCBhdl
1/dZQq0DOOIcAiSVGM6CI4xdn9HHzV8qvjPOWucjrNSadvwUv60X9PC2oAJAoPhrhx6Mdjpoizsf
lKJ8qGsTrARXZvufXsKnP/++f/S84ZZWCy8qhqSavxQbBpRPE0bU6jAPTI9LU7U3RdNhreXZYqtr
stwYPS1DLDa121566ss/Xx5PrV9uk7avCdXB9k3uOXiX6GLBAT1w9gbMV91SwZNPl13ppaBlEJ6e
lZl2J8XUY79nrhQqvAA6vkK9MypPPaq1O7joRrLhrIMNg2UD9FCDEW9/kcVuNgv+LNP0OIpbpbZM
GyWArUBm6deQzJ/xoUdyeYtBOWB8xrsPqQ1TJvbcFoK50z5CZ5n3q5sGpuKJgW9l05IrbmhgLwe9
ZbcmLRBXHUToz6CjIFRYsLek24sXv6oynRN8ml8xK4ZfidflfTnW877PVX2ODRBQkA58znFOefxa
deQE2SyeMG/jB6XKgnMP/nBLhTO+DSZMHqKpF3pz5FHVVZgYOj8bk8xaexMvE+CGXg8LjFDu89zM
wAZVk147TLrS5goQ7TOVz7yyl3U3HNTYH0/r0Gs+ePCFXZTWi6UyGjuVjPA5607FaLY34EvjExJn
tXdbozy2yLa3hjVM9zlc4vs2X9w73g4Ol9Trt7WJ/8HoqvbbjNNomHhUjzJZz18YBGqeRn3hzbTk
rwd3xZV5Es6jNdQESzi2H9o2nV8lvIEvesePzHrXP7gMvJ5jldhHGAjG5xFm+0M+yPqsmiY4VxXF
oSjIW4xq7Ypp6I07LjojXaXY9iLG27eezC2E+eJWuCnTw7iGgJVqum92zD8mBQMXYQJnKjnAYmd4
1x5bPJFZzr42zHs3G8sjhq7iavaE5GjMAeb2FgNzW93Fp00Qa9IJwk/BszW114y4uE0YiYBdn7ZX
mJA5WEQk049CnzFpAVxCL1LX2TSM5jlT7XSPfGS5DNqJv8pK572oqAUYijsOpCau4mJd7FrrXGuJ
PjEiw724ds4BGKRVODGeXW0IcacfmEXNe2wu7evE5k3EiPE3di3mqIKmXMF7HHmuBTRWrwycUDHL
ineBgqjKqHoc37p63H5DzLdc1jKdv5DzZHuMBoA6dG2xA00/fNdz1/icwZck8GM23tB4tn3Ce8zH
9VGvn2hZg/idO+5+YW4c2+mFN2G7zOTaBt9/h9z3qUy8+FT2xZPU+hFfna66TvxXONTQSDOtclMa
DpV5THvnGXhT+2gyBHyfEI2AvdaKbG9CmYhsu3y2Y28Cpe8JrKkcPsqVEKpSXhSAmmEXt7a4Fvhl
XAeDdK7HOTY+11kvnkbHbZ6BAPC1euCGOjNuni0mcy9y+FZ3yl/9MLQcDKlP8PeSQOpkbMIiJQk6
3H/fbs5PWQS4DGu3iih9iFSWL5d0vfsHQVvjdm4GA4sQSrRYIBhQe8q8Cl2pZ4ehMT24LrHK9lBn
8Moiouc1VcXorZ4u7aORAU6BwOQxh2ta7dVANuGbDzSzjcJ9mppaDt+ybrSfMibci+QwWUttM7ay
aPWWwQU5Xs6tjJ0Tyddo38K4gXZiq/mLAWQpbNwxxRbbUYxhtIu74zt0IIgjcsCMQw1sTWN9NTbY
ZkBaCE62Vnwa9F67wZ/1VnPGK5vgascsvnOzwBDeOB5WCJ2TYKkQX8EPx4WFnukhMZf0WJnFlx4h
2HZcPUFGe/6a+Rj02NP4vUjN6ogj9jccu9JjuqCvqY1RnJtqktvSmRROA8nw3YDfsU2y/kINbbxj
esuAflQEkTF3cOY8J0EUmmRX9oIfDRYD0xx2YFnc3D9phWijrGzrZSOCuD2iY2bqS1Pg4XEo31RZ
QY+3KstXAnKsXOjJYmXR23MY2PXtXHvZ1qy04CKHhnaJ5EFCAGDBgtAxLrKZub8x8BP853iRpjHp
R5Kl6VB5gFrEYPnbRmpmCI2fZYl59j4lMQ1NrdIvpJMFhzEx7qwqDnbUffqzUQdWuTV59t96IaUb
OpT5mQRZeIcUcofpABoFYzJDPtfkk+exB1xfm/rITAyZMXGBC28ldttojvtvViPHfeIknHkc4P4O
Mse0SU0GZfLabW8pERkgQoqeisWYKkRNlEUCXz37ONxtpFWoi1qto9plUTwx9d14oavceR9kE9h1
FIJ+hBcXat3JtogQLbQ1hgnFf3Qs70jf1iQZZhMBLlUIs98I1tWlXfbiApshOGKmbh7RoOJUnaas
qn4LZ7jd1DSwNuSwzkm4nfqySCsPu5UFhajnIMvImrQGXwR3eRGl7tC9rJbPIhcNeKM+OKjFCY7V
GM+fssJaoike21NRCTt0zZLpebeYNqVMim1PRn/j9bTsm3hVcSYdZBld+LtWm9CsrA5OEn/wyKY6
9ui5CdghfZY7O56hXASTtmuhwjF4VN2UhsZZDmzzmGWWsjZMokSJlgT3UAuNfZnxxbtWkx79ScXb
QMakSHRS8RKR2i3eW/6V0S7zafVMLTe2E8CNa92u+mEn7RXjnN45UMwRhraUOCCUFPQQPafFpegX
4yhQr5DWpm53US6x9TTm3mxvPEcy7mTKsr9IZ0xuwtzI9R8CMkMZYXzsqkjP9em4tG0Qikrr9qNR
Ok+yHDP8o4osP9sY13+rrNzFkam3JxRNBsbuzhNsBZ0J9AJncr2pUfVqqi52XupMX5vcaMKhlGtc
INobEAbksYz8NFt4Z9mFptY5KEgvucfnV6VH5hG7c9D2jc3EEo3YjWycDOALCXKYZ41zPZtxdlgo
1Hw1BahoLHfmYn03cJDXECnPLc6h1bSLmlR9Dky8pfxaDN99PHUE2hNaEju96DlwmKaaX+lLQN+e
tfhWoOJgDeBGdvZiXcRR4qz05TSr8CwRzvUCzutWa4TgdjMr3Y1FVoBsQVkTVgR5JOKuEl+VGFEL
pYhXgShxOjNm1p7+DL7azDQ+A9/pvwuAqH5kOin3Z1Rrd07Ns7klDHXvVNESlq0BI6CwyS6iPDXL
I0KI+lxC0jpQEMGarZFsxl2e5JtK4CISpU7P4R5UjXZbJ8F4n5lWcp1URBq144qrZHn7LYL20dJW
TFzctuumjM/X6wCLdZMFHuFJ0LbGJ7bB+rslXLoKWgJq4s3yzk3YiMiz+XVWhtc+NbTxPs1gfGNF
r/mUEqtu3ieVO1/oE7Zq6TjJKFn5Gg3B1hNzO1XYz2v4yzT2kzeoErwbt0CjDCF7peZXBjezPU7n
DS5xWQD/X0IInJ1YxztKWCVD+EH7gXrU+F0Osfplki+hc/xFV9+ZuKEkazks0cz2FNMSX8Nhrw7b
vO0gHK7hvdX60cSLee7nDgiPrHnY4+B8lNAY7zUBq+hg/U0sbFH5dd6DDsbGaiqw3cPBzoj8Q0a6
nWvPpeSRDLD8ZpuAMA14skOiq09ewhhb3juAm4bmOYlrPszaak+9Nc0XtRTt4zja9jWUTfVFEnH/
Waz4Xw1Pf+n7rr/sOtuOhhK1+y9UBrphhTdpVn/QstXVq6/du1mw0Cgop9fayFfHUcQHZkx88cAX
meLknFqNpZqXXBA3e8ANP3BAfWtM/D3xtdCZ2ehl0M7gM/2u8ZuAYTEDaqWHqrIw10EDujJGxva8
SG3ad92YRmzNy3amcUdNfSSCygXJq5euyxQF/W0u7fbEiCpI5thpvous9G58NwEeMwC2jbWuaTft
4Hykdqc3/Usyi27fX+eIoEauYjz++0/CLGfUGJGaGTpXwHTC2ctEvm2rYN41uLnxLJl0C1LLe8WU
dDoAIU12mmG+MPT6AOvQQrxHuKQ5MolGJh0vp860nyYBqCxbrOJC1yvr2WR2RjGaL+rpAiaYjyOF
UUS6jQlBhp/DvmIrOSQB8FrdSIHwqIp4tayCMwEkbh7Kmi/QA0ucwpmHa9YdxgQGfDslnXunOd6M
92SiA+iobVvbWD17LIQN4l7Z4E49soFhOEDMTrJMXpIU/KGFImJNX6liJ36L1VW9tDc1c3DsKWCL
IpvS6WOAXcXG1jOEBVhjbE0Vi6sCyfI5H3EZmXCjBDOUTvcJXrdMrTpm+dxZWGmehnLxpnMby4SH
lOGTpql+UFsnKVI9HIUVl/CwrHwEAQcoWevtiBuqzfsmBoDbtxboNc9dyuRYENJE8bL+i5iAPo70
HvFLGGcM0EzMGfjmBfX1HhqTpQSnMTE9Ff68xsIr5Y6TOmi2ik0YpqwilPcUOFFtJsgnndahRJCI
9L7dP+ig3EKYXRTwHbwQwyoQzEB1JG5+aouvcz4Wuy4bsv04EV3pheSLxNBjiNLaHe+HrHz2OvJH
fB7Fky9LK4u6ebWfW59dsKKhTsvCw+fQ0W7hZFlHg4PjprCmbB8zH1NTTx/K44D52IvCjPHFng1i
Q7M0zQ3LtthZg999IhP1z3OrA8OTJP1uWfcPdB76BwUd7KgrdqNhze3qNChDSvKTDO2lVJjulHLc
GUtSHSFbkrXUnrUhdvJuKqsb73WDvhoWFc2L03fYf9hkWMIge466euEEGBqjfzBzCkot7bQr3GtA
W8U2u8kQ135k+QOZUWzbAIoaZ2GN9Dh+GUDl+I+DvrTfmlrxVKoFT02yw42T2csBXWJ7akVLVc5E
oLRRwXqEphXbpTN7FIAqs31ktMw/G5IyC/Dl4JwYojtls1efXVp5ezRc856ytRM2fj3dIy0jvZdz
tvfXChDKL3FVFdSHvIw0GZHX8uqzSpdt5i/iiabWp0l54it2PKTbupNcG7UNHlCmKP5s/tJaWwPn
9bdW9mpt6CPIp0qNjuo8WxIj9nWpqnV/14tCRph5iWenVSDcuyoHj4YGajtOGZWRNXnNlE4Cnyq7
vaF1y5tpckKRt7NY1EkN8SYx54uCNjOeaJ2krmOB/KKwyt3R2LtYEoC5aqK69vYZQh0ikEhqaM5q
1OZLO6HiYfVze/NW8aktPh9m+8vQhcqJXSZZMCDO7FDaBFQlurHzGLsIXtfygJZoPAbG3LyQgiOP
fi3kLRlU4kJQEJJp+tr5WD8uLLc6VHNCMCJXHLqfUL3ShSpuW4GkHK+eIljx1Q6TQeBn2xFiJ6xQ
XnEi9RKXVO4IHaRJEWdhCSJSpQQXY7tLaUfHg3PEFyvI+QQBAxv0GOFvh5CNQHoXIIkJePSOwhci
NTQ0VAQBoraPNJAplDmDbL+BXsKpVh/mLzUowU1sduVRW4srEALY1sjoMQpaKzWrY9TGJ9TAvm/J
+Jsqk2JPu7DFWQaXf6vfvB2SqqB2Wzepjc+n9kPXlzVc9jReX1kRLLU9gvU/P00c5nbCpjRUN0Z8
qxtlfRaNWUSM/Ppnf+jbx8aghoYbFDU1xqHqs6ys9HqyybQwWxnY3DWz/w4DoHlWCcFOp7fBWXrs
s41MeYSpg2O3DpcdTFoxGvAHKko5NGsOA5Yz5/V7brt1G2YQvMdGuqQiGWQeMW/R8eMcovNFhjz5
c7pWvYlL1lOABO3Z8Pkk7GXsv48tvjSpESfXHn7MO6Nbvx/a79AdqUOWLrcTr9Wvt/DWD6iQQs8s
bis5UUWiARe5yOs/v50NxkAJePST9Npjy6fuRBF10hz72ks0h6NCBv65DQhD2rkwP8sO+5Wgghvt
4r59tEmHw9TNaay58F6zkRcJ0ghLRmQPZ7j99ZmufXms1neQEh4+9QyRiF23NATn0mA3w0bxfpaE
yaKgPqc3pfkZZ2s2W/axR2i/4omRZFyLEGyFbyXBaaBo6YPMPSFukJj3EH727CYiJM1BOoBLzK5t
FMHJQLJTsbDh9FlUQZuSRUGTsHkuTY0CtaRmbGUxqcJA4GwBkYpMistbDns+nrdtVnk8DSpH2B43
dvJAVj9jpWlWaz6BA/RJdZb61FG0+SI8onZtkZQspn7iYepsb+nEOkIewqnlToIcz+Jb0/T4Vknq
ZWapquxY2057kqKkiLhulQzAm9uusIprmrKYKbiZQ9ULXrpFH5a0i5IJa7KjOs2Q62r6aDC53Xrj
D2+18h341TGcLVi4WUASgpmS+Ap+l5Cj7ZfymNcsskxk6TXQ9Odpcnhq+L1bR9NPWSpTwTMYSp1s
aJLtI1FJbm9GhffRBvoiAha8CrMrbJbYZCUea/dNExNBztMcTTRxz7PPPHJhUlJ/+8e3hTmvQpSN
hgXqN0dypgoOlSNNSvUJ0v+8q9I8w+2tYUFnRJWJ57DJoN1KrhlSR7K6ONlyKdyFjEx6M6Ybxeto
L42L8RwJ7Fuh2MNZ08Y14FauUcCsWlIyPHvHPYUE7phWdZnD6vPtJ2z00mhZOzEDBZXt6OA+tCma
0T8N8fDX3Mh/W5UftiqRRv3UpvpF+nUJNfblWzrinzj0f+9Xvv3kvxx8gj9QproIVB2qXYb+s4OP
9YcD4IoBSp+2GkbgJAr/UoCZb11JkE549ax0J3KE/6sAM611LoEk1mUXogH6/2PhwxVQT6Kg5Vzg
t3vXWAusGQir0MTBz8rXlFB/D8U03mQ++qyfns5veoi/CigRwTETyvgsDa9fBp7KGv7PGq4efBNY
NxKwZ1E3aiPjdPxgOO53V+IaDOoyPgmYbf3vP+VXyaDFSycwqh5kMeIMpl/3U5Uz6rPc/9u3RCHB
hGjA5XSu9fcLTcgwg6ZbcMRmPRdl8Rpr2WvO//8nl3F8Rnl447+8IwRbYIUcJchJZbANfJqL+ECW
YaGy/+DR8a0iOAW4Qgv9/RxoIvTKBqQtsFuqurPCqhxTEJMYsM4/uCn3XRKMU5Hv0j9gnMdinv39
QA96M3pogRSHVGIZ6I7z7Zyoexjs96iP/Oifn+D7csvbxSwoB5B5KGC8R8ngONqwNhtxoNRIkY+j
5JBjUrlptOxF96lWZZhEbIwZi5R/vvBvPkV0mitb7k0x/355uV1DNkz18kDpobkbAblunEAr7kGi
WR+sr/dKgLd7pCTCrsD4Aav67x/jMubjDO9IACfB/wmD8Hmbm3p89x/c0E9XWWsbP62tVWExaTT1
DlqgsPvo1P1UyfpUd//Zo/vpSu92JllUaUNDnA+kHOfIVfnL0pAD/D8sL/3XtwTcwPf5MrzABlO1
fqs/3VQTV45fNaJCbm02kdBRrm5mwdm+2NW8DWi7R0bQoStEeYKYTjVRXlrIslq7PqGLYLpXkn9s
fUAXYUcj7ttbGflNWra6mu1Gr3idQRAeE/SCl8LD3R3D8d7dmAE1pkbwR+Y0rrak+SbtcfDmnmqr
m7kLzIfCM5ujE+fxM/q7OZKVcg6xhztSM2N2KHO+58JTGCX180iDm6IbFcyW2HIYYJSMRVlvmQKo
73AGsE/gy+W3NmaXNwaX3x3G+s2c280FrvJTHqaenzbb2S71rzm+DJAX+H009OkvVcxNF9Mgdk2Q
iGsaeU00AP1izseK43xjjGUAFtYacFvGuWHX6nTD8paKutYJLax07m6p2LgquMIh4gQTAQWbC5pQ
kPpwtLFsUMaO6aEGH28mZk92RRjJZH9zYei4OvsV4Y4fVFrolbr5kKSTc6ESI39O/Ka8dyXd37a3
xFPrVuZDzL0jSpbURkRljwu/0xQDBPJEMISWNbPWlWuTz2rkcve9xLiGoLu6wclyeI55NAD7W3Ht
jvmrbvBOR8DVD5WfvapexneDuzRHuW6Nad83FzOaS2o1hJtI4gLUr3gTueoWQKB9ZEcfQqQh2X5K
SmtDGJCtZkNjje0jHMWNPdKnTCwR4Hub1K8upmhXBuZhe3csmR01NUm1/u2zL3usovAm8s+pyyMr
Mh4CQ8r4XNnpHFatSD77Cxx38K5Z8RzgKoHPs8RZ3klzWvz4RyxYinRuuc/oEopLg7pSELlpPD2m
sUBdSMOy98HOFdmycakYnOHwLg8+xObPdHeqV9NLmxP3OG8B1aPM1f32YOOre99AYf1s4W2Xh8Cj
8fztkMcU4C3SCea/oqjYwZdhhNbkFQyxKhzMsUSC0DgpNOANbnDftx3LzsYVNpxsjrgFFS/ZjljB
6iC+03tAJ8m0H/06fwmY9NoFNesIsCCaniyYShxBY0XcHEyPS7cUe0iUA5PgWmdmu1xYzrJdEO8g
a+8TOW4wOja+whXqv5sLawup32xEpXT6L5M3iKckx1XVm0v2UAphDkM1mnVCjJbRBJSZFhoFb8JJ
k+K5Tcz6hBS7poDamyFW168kIAG6Hdc68YvgxZxUc6TNPflIinzhCtMcmsRJuToo8IZGi6MPaCbF
M58MHAfC+C6fOmwVUqHSH7UInENduNTT3BT3aNsYH0U/T3tGxPEiCUY+hEX6Nczy7LVHhrRpNWwb
eqPc44jyYxg7L0p7dVe3JvKC6euYztmpql3KRDHO3xyF3k06sihpNqstJYTpchq6YJsUrHPYHvHG
FF7x4GOGewG0e4fwuSRrU2IIK1n0BR4gebaxhpKPml1RfUpLRCX1mAfXFkElbTpWfTGWpFWTQGPc
45S3dOxuOJxPe2M9d4XNfZtV/pKhdr72AXu8lAq/HWsaDGb4JNUEO7ZOauSLAt4YP48B0gm9nJto
giywRanLMqqw8AaGM4LF1Tqsq5OePSfFnu/GcLuWgnL54jhslF3H/oGzkHezZBgvmV03R7HXUgxz
rNG/wTilo/oHEBngNJ/hGHQtMuFqjPI5ZxMzxyZyJZdGetodst4faPMb8lvK6Laoyxr7hh7DCVhz
2y4rry2B6UUqLZ+XUInrvl3j6sZsLkpD8DGReY4Y5xo28+Q8nSwOqCW4FFredl1Eak9D4Rs/dMlu
Na3fiKMvxlURD9lV7qhkN81ouD1JJLHRtMHBzc/Z9TRaQlD/ZuhYCzvigHB6WtzmC3Ki4Hrx4jpS
utchb8VGbuQN52TEXQcry60/TyKJMZ6t61O8jNVNP7L3aAm7hwxY9Gj7eeZBM+6snDH3pJ6yKys2
9a+BMQ4XlFqIR5uRkYG+PCAPnvZ5yrBnFSTa5dBl11ZmTY9anvfXs0qHyzhfHrCkkchXkKH5MyhB
ezGcwxJkC+XktroGzR1/Kosnr8XihAbsa5OsHOAh+8J6vu8mPTngTY6fd1K14aBbwBNmNBAci8me
zf2r5jTjxvQ49NbJwKOWpeU95iL1iVGO4F6vfARLuoGJ9cIrFX9usrhMMUTJO9iRe8lN4eLVyLld
hzCC1XhgatTu9hS7NyalWLkZ+iCvqXWXbGY5SV7LJ5IHVYg6rzjWstUD/GO8lUYBXjuap3bpNqWw
sopGaDvoyDNku3p6mV/+D3tnshs5kq3pV7noPRM0zgS6e+H02SXXFFKEtCGkCAVJ42ykcXr6/piZ
harMxK3sC9xNA12LAgKRocGdbnbOP3alVZ7H1i7Ptd+bDfgycgW76DBICFyrBTDYRBLTZR4tyrm5
fLAZ3HqlP8aPLWg2YS25pK7HyQZk26MMbSqDKJkbgjOymlWm7mnbtyNmcSyCm4X415/dLFP02UNe
fjYuQhuRJf5pAsNGbDiHakVqXBPAceJcn4PVgEb1W9/fV55P04t0KFaCyUgk1s5UOTCnWgywvqJ7
C3IzR1E0FU+jtCf0hMIDaGK4RuzQ+PNwrgqZb2ks/3ACfWykREAw26C5LqY9y+PzxcExPLiuNG6F
XRmI0fySiGvHmg98Ti17U0vYYl0E/dFqiRKb2vg9T92cklMrp84ONokONNrNe2u6au5ouIGEytLK
sbQRhYW9XPm4Jt+TwkfxkYvOAIKeQkZLwzhlk2sGez8pOd8cj+PbSZhO2Jaw6owOVu5twy98zGFE
4Gpmd/gbqe1fvX9IelEkm2boQrkSEvnHYbRbKIXUnVkcQaY4b6xxuCV6mGb6QDEnYBHKrjMmfSRv
C3NFHlKZygfevfR2iTpFhH+3qKHPbv6VaA3WnweEgMQxciT/kkboJ1bCZ4CfR5XiRZtgiDln6uhn
71WhH+OZa+7frxh/2QzDNcDD4jsJ5nE8l396AZzBLROgxOPQMoRVdBRyQXEdV5jALoZDB9G//35/
DURYv6Hvrm5qgqz+Eu9UKQYcx8sJwguohlwriOpt1mFs2CLmfu/JtN7lXco8iMfs/tdrZ6SdzTuk
1ij26P2MiF5d952yreEw0W34N4vdX12+/HwECq1GPXTvf1nKG2Js6T/Q+TEtS+esh678Wdu0vGzG
fuzMkqJ1hu2CAnocqVL018Fj1hQ5P3EjGLSRUb4zylTnwELdMFtsntjPkAcXs3YvjoWIuFJSgeh3
4a4fWviCHkb8mKwBrzbtp/XO8cv4idhv5932sApvQv7vEBjCf0A7yQWMP4ZQniyTb7/eilVFKQDe
o9z6O7u3WLfYPz2NRICQMYoBwEVU9qeHI9GoU7m98mNP4tDGNbp600+EDIy2863NaHKBW0eohopm
7yrUrIT//ldjE0O6rgMLwStvCY/pn34CQntGjxSB7Biybx9cI6kvjTP+3THwF8SC7wJQQdIuWd1k
2vxpJdWZHmKvqrOj5zA8eyQoEpPp9VGLigV/Tk6R3CxZHmDAhm///vNg/fU1ZkRBXRGsiWd/TSKf
Re4MqhjJAenGJIbCQyNl4P18w9fjXrp6dOe7EFfeS+XML3k4tz+Nxh13/TxQGtzXVZqt563qN22h
AxtJS8M46eTqyPwNGYxk7Ecbi7g/GTERar8hLv8fr/47vJqbAojk31hrsqr67Or+/Q9Y9W//6nes
OsBAE6yaJBzJKyj3L96a0P9lRZ1xtxC/B1js8b3+gVWHv+A84XmhsoXYQZ6bf2LVNo6ckIzMtRzH
pUbG/a9g1cTtraDPv3z86RXA60Ioqk8wzBqh/CeQy+ZxL4lnMi+VadRpq2HOPWML8x+jdBZTs8tp
pK83sz1QJT0ROYZYGu0tXUoFHH+5ZNUGtXt3CxnkhDWABXPotBSO8yKYC/Lt2IkPNB7JcznBTmeJ
534dEBrcIg/u7xdiEeJ9Vkvi/mq2iNtk5C+jwcP4ecDmSpRuL6sL3QALuyO906q3P4wRrejFRAOP
mtuz+ptBIiZ+tvNY+zcd9ZroUwpv1Mw/pb22cJOjXVndRMFYbW7QgO2XGQngknfz1lamDUhj61cW
pRGhrsZ1cptjWFw2jMl+s895b59Ql5deZFss84RQxNmzSGcm9hRFQqQyOXgnXFJoARA4PXmOtk6d
36cHa5IUPjPqU9G8umbajLjWwbIO0sq+zFB59570Y3nkP7FvUXDGJSYBCMmeXEK1Yem3d70w3rFP
T2hkZTmi/fCNaEHIvCMFPmQTgZ3bLqnfuruFM/xRmIV7O4TutBO99sVJh2FbX/oljF+WMvCfGt+N
v6h+tgIcmL1tbGXXuAVUs9O1EX2H8tsAV7YzSISPcu5OXgPO/pYCsLMX1sWlb3xeS12O2QZGNMb4
Mc/jBf1FEkRG0qQ7P/OWx7ZKnMw8xLQKH3OBarpXhLVY/YiddlyqrR/MQ0qJViv3wRzHR6curW/N
YqMeWTpj+RIWfuFscHn72dExzKB4yRTRgs/YA7jOd5qpczJ2dGqFXXewtJzN7gQlXlFmIAusj+9J
B6HHO4dp1yWobIfvOLIQOFypyR13kxmDkAF4nLJhoe4u9nZog1m28nqUUeaiBnbqtoS+DnuwCtR3
m7WNgGo410I0T1UcytqAEGXD/5JPqIZd65RodeuudZ7LuGAFr69Ou7QRQr4DqooYZ321r7CMPxtG
+jAxGG4U32bP5k/F/DC/CnOkVdrP4n2Ms9aklY8echK/UJ3Km7Y0zFPjOvm+j1vrvFpwMS2LDhsv
+2rpTNnZ0UW9H4MaPTCmy5PZ8tG0vMJ6piP5reoD1Pgi8TdUehssfHLY15Xf92eMffLUZeOHqlVx
VvTaX1oPr/GylBRZoGqjZDnqnEbvnaXh9TGQ+pdGFSWtERpsITKl8zX9dCFhwRoRuMd1AylkolVw
FPJoeDiEd3pObqiiI18Mo9UBtc1Tnxk0K9eZ2AyWG0eOkuKen15epDsbahNPfXOi0Up/wn7P24B2
R9aHdDy2zQA0y+1dJQvGtbZlJ3SfWrt4pJX+ZhExKI021xr7L5lHpaPZhWc/GR+7EDp9Ka0tSvNd
glKatsM0CgbnuWvbQzBPtxLLAuo3Pe1VU9CQHS+Eu8TOi8fSv3b7dVtRFp+Fg3zFqkb6xekSfcoM
8rtaIaKwh85H2MghmAW3TgOUJEs6hNgCxIZMNOeBLutqV06qivxwGHm2GuKEeD+8g9WVXWSkoT4G
qvi++MSSoO4Pz3TSUnKhKNKi1EFe07CXUNUEpfCpEA9J2j4M+I2NgF9qqavrFDjyvVhPs1zHfsO8
1hmXprGcx8xqvXPd9GnEG6b2DSlkQADpN9PoUOxb08+0L8Ux8Tu2z6wtNsjySIs04vDMNEbkAMf6
Q0+r6QYNdHjKpf8Ye+qB9AVzzzERXGppjH5Ez3T/lXNFb63Bj4dNY/fyKi09RG2f9weTN2pv1q2+
uombPmLeD2/VZD4uyugp6qa7NbGsSIYaMKPcU+1Hc7psfHLuu8eOKi9eoVVyaso98nSbH6923lMn
Q8qYcju0NHHkguIG2X8pgPf2VrnET2M+3jb4qKOJwtRn35DPLgLNTWEM790SfvMSPBL4k3iOdYNP
rMClYY17ZCinGgt0aMmYV7F1rpZI2sMYqO8VfZM7Vy3dkWCuLw2x9TzAObtxmRbDxW1H85oK+1GH
zU3RpS9eTmOthWDWrJ15w0m7A41+c8Kxi2zHjfL1LG2M4D7o7EOXyelx4q1boz3Ip+UYDd7yOBHf
Cqqrtsr2+agZ5DdY/nDLxr+jjvYMNdfv3aG1LgorzqYdGlrtcbilUT4XwQGAZTmldX/sG6pDszg/
oODIoiQkKjnDZ8FlVkSEbrAHs4ZjsnS0853q434VWhnBdV5M5yEtV5GRr9pbXAxGNI9DvcMBln6Q
n+9Eo6VvpqzlThiLZ+EMxwofSjgsXKwyBAFX/dMwd1fWiPL7MFV0iMzfpJ8Xu4HfB9S4ziPCuLLL
MCOnZBveO2iJrSihOP46IflCHxq3zVYvqbi4mZvsZ8OeN51O7Ne41s0johjKfw3VU1AZ5JxMQ2lX
94kxADXUChlgz73W4Ic8zrUrt0KIZl/pRt9Y6PWizLLgL7WJnN82nlNjXK9nRMC1F26MwL2OENQv
BjDknZk0w7R18OsDCMyL1I8VaQSnsMuX8zTYz+SCNB8EodKVHJcVQlPXH+2OnA9BMq7j1CgquWet
3dCH30tjuBepD/jjjP1j51b3Y2UYUZtT8Tmn+g4O+munbAXS79VnrGNfg46suSnLz5Yh+p3g19ta
6HzfOF6d4wgM9C4XoXYjmXgnOnysnayH9OAhEdoEVCBHZe7wy3bDa5gQuFiZgXFLtWj+AnczbkiM
C356hIVvtdtYGze1i/c68AlKGQ1vk+vg1c5doj2C0n9BypRtjdgjmMRP5RdEj+ZmGs01oYsELNuG
0Zqc9UPEGyY3WHYQXAWI2GTIj5eortyV8gdxDR+zafiPYVgNX+1uoAJYp1fYHhdEjyvbl40ACMoI
UI6WRjmbxlTFBRSnRoSmHWaEKrkVVnHsc4JaEE8j2NFh/RigN0UKHaT6AX9ccFx8r/1qLOGRyr7p
ywDdsxdhFmZRiBfnBnfojzYPvnM6F9CQXrjVKtbPmRQXj/yaQxMCZbujke1A9rkgSOAjTQHtXupa
ZhUZtbSuFfKxiI6E9kaKjnbqvptvSuiW41iLCedL+71IqCHRU5HhC2kG8cQB2U07W9tFsPH6MS0O
TpV0e6d0ci6vzqheWz+0LyhF3X3BLPiygtUz6GURrHjdbD+VqS0+qsL1Pqh4xv+19Amx7imQtSgY
GDSvuQVThD4KsBnK7+zrxUCAB1hnW3cxi4rN57ZSOKbRGG9LJg+4kmxI0qiMBdrZi9Kjv8/LIXmi
2bpX4pZBKyqR56pwOYGe/ahjzzu0qLC2Zd/AvqDAO8UVddDL5IYbLskD79rZlQ4d6hmYT1HXEgWu
fht6B4B/aTSF4LFN7zL4vYpb7r+8xgNeIaGLm37TBKI42j3tJqmSgJvmSHe9fZWptJ8zh7q3ovGC
S5aW9UX2KLtyP3yal3RfDHQJE8PmHEzxoYuUgUkiL5Rl/CwSQpOK1trGxK9A0jUELLsKsFbGZ+XN
1c5viT2seO5KmKcNoWUiqo2qQcYwbIOCtJ5aIbijwI8coRY4ZMnTtzGkBokBf28GvMTozZ/BhOod
6qAGhXR5GT1ICSmCcsuqAi/QGxhkEr/hTizqU107jyEB9ge8Qd+LSj/XzYzx2Fse+pI9xepdVG1j
hY2r6beNM9M93Ljq1lDTgEzSsF6wadIoXJTl89RTn0xNLVfdTEOhFPSL2zXMfurCu1uypv+5XJ7h
NKc9Rtowyuo4+5ErMj0mf4G64SmfCm8zm6Q1e1MQP/uiuIFNca7KgeDVbfWT4RfJYtoR9bPUUWrk
Fm/pcEd6UUpKoi6flSOp9YV/3UPihzuHaFmG7oBOSkMWt5ih17jcvNyTN9FevSD+MDtF6C+lXYd0
zKeHdvahITtPRHNBfg66pvDObOS1mmZ9BYKOypoG9KVTsMSOOV8hBs4GHRzQDbWNUXIYNn7ojzeB
7f+o2TdwD75awfKeNN7BF52+Yc2deTHy/VgspzjIh91iGIci/WkELWktXmfeiE42xzZX97SCYdBM
OR7TNoiQipr7pmG9HSxlH/DiH6zaFRtbygs2Hy5QacLkBs/oBkkqzJb3ydffY5181HXO81PbD7q/
9ev4uR6WHuFklbwZBsYFjSIWaeYSJbZ/s4TBt6CBCwvD+pBzOW6wI2NKR/BKza8pbhyneZB47iKj
k2bU6wW7YI5tBAqrHhnPjHu8ckOwyctp4UqQMb8uN0G7MY0m3RNY3J0UT/DbrNJPOweXteNx3qS2
1SmAeBhtFMrla1FL8rLJuyrphLAIo51qu2DAq+E+yR2oHsbe6o+DMbUr1ZwfZGYkKmosTBtRDc/5
CoZLoNg4QPS6Tfs86qA4DXhMTkzV+Sn00+rghJWzb+YlucD6e3v6cL/MCjckaaZ3YaDlfZUZ4qeb
dfqypJl3xuKrjlYx52eNqXTvjo764lTwGoGy3tnh5W1eOSz4iXkH2D+gtK2TG3uCoNGEmtwCjuP9
XAh1t2vEHJJ+9P1AgsC+D304TMwtsV1Vh6EiiyqZcOqWKxacdf3aHY0ZvbIpenTo8/Eaae+stIjv
PDQNZCTOHzitQ9TnPirdgleMofa20kQBKzmfXEVVkxqHqyhrxoou9bmLwzfogWzbBr69lWU6bID6
KsYgtWzHnC/fhRCJfHYSOsF5XEussRZuGHIJYYAmuU9xiJ+YG09+WcmoKMphv2Ys7jjN6bcv3WpX
IN2QYNUsU8GjloZzYBUGcbEn+TrkIW3lsWPmt1zV3EIj28J17sILEbDBpiGgfmvFvrvReRkZSFE2
tbBa2PvOBDMtsmOXOyJSqpHkcnfmpc/b/tzV9s92wQ4fQhWvu4W1ZFfB6b6bcKzcS8XbWOcYKsKc
KIuiGCNjNMTGq0nIytvAuIyOvM+s0kJzW94mnv9SB2F3YL5uCU3m8e+maV8J80A74YD0wmWXIX59
dZDypQJtbbKs/1zq5sGr+9u5meVGzfF2wdoFysCeZdlVVKIeB99P+fXQp6NKj8x04lR2zfiYEg69
wzzgMrTM55FPaqRXV6mpe85IVyj878PH4MsPbHmnwGnvcepMp6ybrS0r5IUj+oX80gqD9rRj1eJJ
FhTz9kMHxSUy80oNmnUIphEYZeHSdXr7pBrxCAl+CqTeLYOXR5hHq5BFZ6m+to4BbDKOY7C3CvGF
s/PRmpOZ32jod7k3snkFI0g862BvmORYYkgAEdiKOBvPKUbNjetUH1Vfhw8yMXgjA/fQQo8j+rKX
50A499RAEaXQCAvLibnvO0opHKUk2as1/rw1iI7IF19+KeP0MxDttVusSx5470Qr7pvivRflQffB
T7Xq3s0gg84Wi4y6Mty2soqEbOQW8uZn01NbUBj5W9oa6a6FLoxWJUFu1TWgSgBWssgw2VaExW1S
sTC2oEggS+pepRzQUaeVN0UNqtQ79PrW2WCmb4DCabMaB5byoZ0V/xE3eQPtugnNpt1V3VSpbdr7
KNG9S0OQABqayJNTySCWF3oPipNQnqbdTb4Iv+WGnluNOGdRBwe+O9wQDqtOWdHG9wGnGvFbnVBu
yWjcwu9OTOT9FwMis9uXQYdSXRn5qIh5TIHaPHaEmePD0uhknFC0mL94jdy4AXPA5WPeaJJQP7p8
8vMeWUvYgVj8xm79d+P1h8/6+l5+dv9z/cLfGS4459L+f//xj91vf04+61Wt/Yc/oErK+vlBf6r5
8bPTBf/0NwPs+l/+3/7lf3z++lX+BolfOVtw6f8ciX+qdZ/+R/Su6iKr/gDH//5P/xF1FfxCDgZy
abKuVsQd2eLvSVeB/Qts4Coed3yKdNa/+UfSlfuLZYLP09oEFfcHMN62SM4iKQoI+NcYfcKp/vEi
/C7f5vX77UX5/c//Ggnlhn/C4tcON0JACCEN+DkA+P+ExevMyuENs7Uzxsc9Faa5PUZ8NsJDWrXN
3quwWEZVIoOHMLMhDa2swnXhsXYNRRpwk9kaeU+c2V+9Lp3va8+qnobOi98IOp7uQVjHhgigxT02
arWjw8e5l8yAEwefRNcyTliQOFAm2TEVsIfcEMOZXnNRM0UWwNFnvbRFC/acJdxrQL8CtMkjnHIZ
JBNiqSE6/XB29jl+0LtUyOk+T2OHZWkajJ3ZIvsi+A+clregklvDTq30NEwdxo6amGkLgUoT9Rb5
gbq07fOIEukUThk551PRDq/4cH3OlzLuP/kugq5WBk3SmHTVoQRED5zyhQvkpbNrn6a48hQgdg9k
nxmje8xWTn5nL2b5M+MNP7qxOxG4iJ9wJ5Ys/rF4LsKtXIzd12YxCByJ+cm+Oo2LQ3M088cwxzhO
mEx6N+q4+oLDpL7rOz7cl6mdEncL7G9ys6L4XK2PhYgjU7QM8kvaBA8cPDPpEw0vpBQxKI+JwWja
ENW+KqcWLFxJENzHBYaXzbQoU2zBZRxySouxRjpT4iNcEJM0qJ64FMN7t0uz9IYTxj12vH77ocZq
xsLfHpY0HW9SHVr7KR0QVGRuVT8J0QYPhsPTggq1xJgTIBlDSsfKp8QXVFrOKQNaORuEapwAHuu7
XLWD8bSsal3Pl+IMcTmytuTa2WZEZXTUXxIE5Whh7+0qaz9GtKivStfW18acSbgMF1S8EWBf94N8
7GCn+rT3AJrm8GEip3Mzz074ZHEkAYcvU7ILJ8Ve4g44rWNiKwhGISlx2wPKvLNrBRGAd3jTNLSk
7/VsEms5yQqHpY9XEn/0jJAli7VxY8Wrs2+0/JKEnilgQe7sUPYU3+QuI/LY6EefwN38JrWn8L6B
cIfXV573XInZuU07wxwTMstgHZjpZb1wcQi12Idkms0wJqpIjs28MXgh1HF2szp4bQdKgw109y2g
rmfHvD/GOGygA3U77gI6BfYJoemWPsY1YOe59xptnoq2nbOvVtOFoPD8b2VVLPObHyfGEz72juTX
+NYvy+GSDX33FfnWNQ7t5IZFKwu/S0J2B2tjoVp0jHNSmj6kilWYz65tZntKr1EPEuTI1ky0h+nx
x95maGyXZHzJegsMJ0zr206mdCA3/aPUIiXDp7E8sBeLNKWcZ+iFALTEO/LxNgB67PhQK4XaigCa
solMFIzbTFrt1ssRzhm91SU/iPYBlJnNjErZQVt6O/fTdDFgrk61NgF3wuqxXoKbXnbxSQ6ii8Kg
ns5rE9DOn7Ji5/TgFjj0DgSHGj9gFXZtEauojZfDFBDvQ+CWWFXk/rWbp6d+6ZIt6P4h6KX7IhTl
vMBDerPMur4bA/MRBsHaDAQVbYwuTLeJAzo0FNzEQeMl+7jqok661cWsmu5Tzv7VXKz4tVX5eKRS
pniqvCG4k0Pd0Z/EFkS6DridJpO+RTS/GXEkHxxvuWZtMB/APPooJY1kD9WPNsrgX4l8zlGKqLrZ
YmF+rRmq1832DkjrFhtNzMqUDlFu1+rQxkRBS88wb5WKxzuSzjDjdfVHyGl7YDQKdlk8x/saMjSq
YrejBcJqaWmgOr0YBuMsy0ygml4DdPzkrc6sjgodIpBzf0byHGpmrb5WX0fZjkezTPpnqRVNdt5o
HBI1/WTIKg5oH+ddr9CHDsKK3wD90L5PMb5ZTzp4fWAazJP26pE62hLRQoWqZR+GCoE00uPs0Ojc
OQcxqsrJQA6qcXsfsmUV9pcdtjrXKXkqvMVn12gr2tjzJZO7oM36x7Br45eQKqGdvdYJYdpKr+zC
7QcAdU3KNMjntwaAcY/CGnIoIwep7JDF18uAGn2Mza9oc2k3J1ArqmFkrxWptReiudAb2+WqfNUV
2VKTcYe67sVP2tKMRNjqPTShdyWSTED7Tn0uzi66l5swLwOS6iq3jYo+g7POLbuGlCEDdeuM5YxT
2akjgjls1JoYIMl1nYgLJrH4wN4QHHwUvgyqCd77JiEq29DGS9+Y3VeeuAoCTY/NxbTVoxfL+mFa
evNqUxa/Xdu10ajzGDjj3pysDtoidY6WpWICQhwDwtaXn3bnlJ+6RMDppXaJMrWPR/Zsx5vPFaEo
diTn1t2u+a/PNRkyj2mYBz+mQCe7JmwD4hysNyPUP7OsSr5RxwCmOFfomx33GbsputKlozTdJspp
EJxzy9zGz4lyDpMt31A8Apa27mGpAfaImRoiwp2/4fEMsYbW1tb31Xtb4pAdbPNEWka+U8JqPhOS
4za5NGrKpm15HNDq14CAswO7GYv7ovMUYrAxf6iEd62SvropF6V3SA1N8Ausrz3+dTXilBblck3m
Pt41JU5nmX4BAGCUYr4gpwPjKdWWRx94arum3rSkm3O45m67DjOAOL0DXAY+Zu/SKs7erTz/Ylhe
vbWRlb6lFlxznQX+pxLqUQ/iZ1y26AMhVELDf60KYeIDJzxiyk3/HM7xctOYYNG+3b4SmI6kINTn
scpjzs6m2Q1YbalvGGwagebyhHbi5M7kMBDq95yNcw4/hOK/IgJjL1QXHixwTNYceSCqqjnX/fTk
LGlH3gMRcsWAGT+Vy4+eMNGIqMv6iTBrUh7x7eIlK4nSolhp2JG012/mqiv3tNKXG2UE3+PE+iba
JH41W9e+w1FF80vgPrQCmaflfkciCweObXzX4MC+EG1SX3RrffrlGDEX/OhQ+KdbzY8Uiaobj0GD
uhk62KF2Bnx/IOjgwMTiP+IxS7ZpMco9ecnTnVX58b2K67PiTWezPtA/ek1nSHiweh5RdOpEeU/W
VgkprnYjn6e88R5jSi8OzZi5euOjtHjUqa4jaMyNP3j8dkiCHa70G6PtPNrxlpceg/A6bLI23yHy
Rco8hhdKrcCNkmNrldhTDPMuHru7pYD2S3uyrjpI8KZ8UwUpfEs3fRk7fd+I/q6HymVaQ6XhLTOf
+3iK5lnnzIA6iWbJx9wNCrAH185csEmEOzcVuU83XtlWCAVghWef3AUDmPXeUlX+W/vQf/dKd5t9
V3VX/+z/uMT9uoP8c8P7f2jxs8BWWJL+88XvNkNsrFX2RwXWr//onwosdL/0O1i/r3W/L3yh+wsH
ItU7ARKqf+x6jvmLBwnorYKoNdN4/eZ8/T79X//D9n7BamuxOwoyXu0Qe+Wfdrt/u+v9ueQJhzAx
+vhcoWEQiqOA/qMmVwkPM1ebpOfFXfshkLx7Q89CEFsgL57DtpOU/tVw3foxo9H+ukqlNm1Qmhj8
Qy13ws/MJ9nny7xT1pTfpYxBuD6NChmGrw4TG+IZA4dAX5IR0egGE6rSmowudhRKCLDHuellYL24
MRM0YpvaKm6QYef3fm0Hh9IM00Psx/7ByQtIm6Q0CIMiF+iwZKk6oQnzbnW3YmwYaY3I1jOKpXIk
y4cA3PEtJ8gs306Ms5HNNYQ3Z4WMiVV8rFsH2TcL2XTS5keeL/U7fHBwu+R2bG/Q1fQwB6xkIxqw
fR5P3t0YTwErmkcHRbSGIJ1W3fsxV5bxfaxV+9NvsvDOllVwwnVIuchkxYziZSPus7TRmJ64a53O
Gc8y9000nrmciSWW1qc0a6hJV5JciYcAAm1OvGtiVsmlYwH8XnkoXTf4GayrsbTVac7ab0M4taRc
kXWfp8HwnDZ9/xSGPcEpxByrD0JSk2/AQXmI9AeywUOmz0BahcsGp9UJihPvgmVmin0kzH0oG8GV
OU+jjixn/MqFDJyoq+KjyEjZD5es3wuaJ74vpi5uMlPdGUvinnPVN+zRy3IhcJdGDtfv9j5hupyn
EE6M/rO2FO9nkn+D7kRJwauk+Wr0e+2tzi4us/BjXJWlxy86hRzpItY3InMNIv/M9ID4v/hSV076
Ne+zlNbRqmGQnsn/3ZHOLAUMsGvSD8GcQLIHzx5aJUffaidcOmJjTBurpxjifbowGxYJ6qxo7Kp0
W3BJr4a+afzJ6qDhDCZWx01VdLQ4yrS6zzyXlRge6CZRtI4QRITfRAXlbYPV8sYybDFHeTkiSEBQ
AUDp1k3ygnOTvSXUifPRTqNDbAPmi4NfQIFhAy3X9rDE34L2A8AHFXH1pRs+JPGcRmNgcPERf5nO
w9ZT7jUrwuE7wUr5yVToBkaJWms7dJpBv0qny7Ig89nLsK+ew1rG34jPTYwzkqxW7kjYFz8QgHR6
kxIM+zgQ+BHvhjkXr31YxKD5VasfhK7aN8UgEIXNKN5zWH64irmfH4n4LoIjEV10wKogpBfZmjvi
CO3J2cSsRdlGx8J+sQeTHhQzdT5geihHEA4PbeSrpaBPvArepG/6t7nLsnqaQjpZF+QpiDZQGa7R
PsVQbBv6MoiVrcp3N0nDZzRfH+y8zdYDEsLC6M2fbqPQNnZC1NUuDuLqm0zAlqNCkVrNm1Wp196H
29sgWGxOQVz3hB4PiC171w1v1gTULaDvg+jwNW9IRu13wK8ULgfK2QVFs0RwJRhmhrW13mky2hdC
8O+xJ92uFv7ZNTs/WuwUPYtC0nSoteZEgwP3I4JnzcNA/NGjhTnqUGdmPrHJ9rGDml6ZrxYdh8gg
OUwH/JgkzFZlJg8YEItTMhPviwpCFxvKpvpHFWQOL6xfyq847lpyewUSJw6zWJ/ihLBMImPG5m3w
50YhQaRKD+tRgqnNnLs7p1PG99r1UXl1Qg73czuzguULLqbakCE2QscZqFtP2zeMUONnW6Tj6+xU
4tbuMvx7WAyCeWO7s4qjMLbbu3QOY8ZFq1mn+pGWXlyqViTM5inJu2Yb5OGIwkdR+VfkbNyVf3aa
mVxyGjUfQpbO7ZBkbNQ5x2YtnPYwmeUX9hd96BTRtmtiEKS1ypTPfDJXqNWYp1pzWn4suJrK3SDI
tK1tjVu6ToEVCjOQd9NqXtQXp2g9Op0d5u/sKxFxEFszuFRufqOLA4ETDL0t+p64xLmTd/EUGziw
pXcn5BjvF1H8H/bObDlrJP3TtzI3oAqlUqmUDufb/Hm3wRjMicJg0L7vuvp5ElPd2HSbqYM5mfhH
dBdBQVlb5pvv8lsoc1DgfucJHd0QFucTjRLM6UgfggFF+a6BQfJuEF3obOwkDe8nRKE+SQu056bU
JaMMVFbvffiVBKmJbeXDsrixocDewAJvDqhiIteTZO5VALtoy3AV7AvASsI2p912LpbkaqD+BYWi
m5RJR1FcpYHN7XoZrrQdGd2my62arR6ANiAV9y4awe2Dy3QulSpD2pxrH753/dY7TZNsuqOJ7zeb
eGQsIldruYZGOxQnvdVUF4u9hFcB+qbvgRrq04gH/woiC3LZ0qoTlJXRFQub9XNG1w+SXGOtx0jk
C3OChVk6gN1906PfnDH4H3dDItZzp6fpR6OP2feU3oD9bzeqceR1WIHYJchmSNusoYGrOaDpqqhC
DMs1BLuhuonw1Dkx7/OurWZxgVBTeyRc6JMUjSnMnMaRSaYzgakO1vgp7NGISmbGcpu2mWuugwjX
2QIc8dbJ2ok8OwhORzF09+T1yK4JNR7ZT95C36pqQSZoAGRwG0ZM1ZbF3oHajhljyqC5naRdgJ1N
JSLfmM4h7ZqgJtXk7jUjxvBy1cF82nEw0kfAeQ0doq92RY9LdNKpNqrDDgBR+PizjXEQMuBWfVLK
2KI/MhJqWH4xh7SbS7Wlna4PyZhmN0Dgps/oLk27DEvhB4e67tqh7Yx7pQmauIc6yck6TbCY29Zx
qvflEnxKnDIiYseYRsPjbQZjzOM7MYiyKXhIrDB7r5jWNDde2yXdkUZ0Ay7O8zLEa1PR2BeOxyAf
1JAo7QaRZQoqA9TmzVfUuu/bJtrNGLgvBxl7+oABlt7GZemF2zSablfhAH7t27wrEKey4k+qlooS
1WOLbxcns9W+nYA0g8dC6X/1LoWY5xGAawRrfThjyTotcMCx9Cycr8P1gbR3/ghet/yajrNzHwAG
v6MQrM+aJrlrSr3skfgsTnXT1Vs9wDLU1fzOy9cHAuB3BFQf09570MM0fJFVRwbhojy+6dTwoPEw
P3raz28ake8nF38lPo5jmHQQNLO++S5XNZabvm4yBpjAsBKwRwlUt2rpb6WasmULhgtMQt2CRrvz
vaHdF3i738Yr+Q7Aw0kV1v+bgdj/f9WTtA3z7b9XT1ffxsenF+My5/k/+Vk7CeH+ZdNVwBMGKQ+q
FThTP8snYThOf9NVGIPZGtFdz3EVskzGF/vvqknxR+qHgQsyIL6CdfUPqiboYK/YKhwU5jJwVaCM
Ofq17Ezcu/OIKay81GGn75fJVaeLFBbxas2NPxiCGEy1qzMUeRoBdKEBXbgCepxwWT0ZnK65oDc0
OJ9UvGZXFVki6RQATugBdQOUf2jhX8nRHT/1GQTjPlpQ7asXZ94Goz+ieN2nTM09LCBOhmkR7wbZ
VQ/lGI7XaxvQM0DcATmEbG019JGwnQ4JwL6jbtFmG/BjoLHBwX3iBdzipo7TOcPApnKZhC3IxbnL
or1DPPtTdGRgtw67OUvRDRlyuLlgX7KnRlvNdRKpsQAbUMzXITqBQA1gp9g77AIWhks0S/VptbTu
yvE7zPUJEAX+VHaAO42a33LTIEO4nEbIUKS7olhm68znBqtzN2Sks4H4UMhbx6+r2wDDr3drmo3X
TT5tkNzO+90Uo1O7DTFYOUmnVh+LIC+bLXoneBEkM/ouHN00M1EBAcN/KTPnA1S1Xq/1jj5t1TfH
UKhkOClCB8TTia/KLDroNrFXezenRUsvMiv9+UrqtcBPHv6bdep2okIZpI4a8Lx0R/2yZKLHfAhL
xK7O3U6+G9EwJEf0BL19lTC3u8qa0Q1CHGKTNtigYN8Wh9qv/QhtCErXCAB5nIbXoVgszNMQR522
quslSrooXur+osP2h4lBY6OIcUQvXIQI8wD72TVuN5qFg6bfOqcK5c05RXGCehfRwLO+H4bavkLM
PO0lDJ6uw6MLBZnJgQX1KQpjx1kfmHQsZfuE3GVfACrI1jUPb3/s4v9pF/0BJ0D0Ct40w7r6Nv2v
42NRMx1tv73oGT3/l3/DBH60gVAhJuL9ghHQzl9KGdcr2/RsDHXv3yFQ/SUhEiv0jkAcMAoX/wqB
rvOXZ6S/CFnaoAhs+U9C4G+aVKaLj0I3fW3uAvLgy7YRuKA5Iptdj1kJCkrSQofoE93/cgr8JyTC
yyiLVhkXCQj5RmCPXwxO4Rf1JpRNrDoI0N0dMvros8agMtaj3taZ2+/fvhRHw6/0wx+XcnktWuHO
Y8PPf3mpChmkJo3kCuQhwcguT7JzxwF1hrQYTZUo6ZlTtxbC9spFl3ap/nD5314nWChk+sg7heCj
vT5PYGcgKOwxTEMO8s4p9Ec/6f6glGZ4xb8QLFHB4hJgPXRg892c1x7fbWstgx2K5qjEdDcred8F
ODoMDj03lJVZpf86v//Dl5PG/O315ehS4oDruSCJgHC8fKHoYLgeSszd0Z0QtI+yQiB+EVgFk5Cw
OMvhPLk/RDJwwTCCGRK0J6zigNFu8UNUowMaTP89EgHUdz87BQyOAAdD7gAs3g9hju6HSIfTCAQ7
8G9GuiKASZMW8ouTTifR2PXfS9en99P2tnMPtLDeWkswFDvyUXkVN0OALUkmd4O9zPf01tuLxIum
aAObqMUEogmKO0/hAI1MNBa1RStvwwjfCtUjVOsZe9nRBcw9RH10NWD7somKIKS3M2ASSqcBX511
PQUWewnyEd/Hovju6vxdlbhf4dTc9vS9tpPrF2e1PX+ORpqRAVrPqL/zM3HmWHdZvTYnWWNkl0qx
U106fWvjoDnVSPPXaDvuEhQK966DZPxUTd7VDM2BIZEXnnGm3Ws8qc7SmKFV00HDSsbxm4T2g+JT
l+wWkaaMNpvorvcgHA5+tsV9lik2SiwQKcIRzeY83Kf2HF+WnRn7AEEMfSiWKrK9bD8BIFiw4Fii
4LQHNzhDndXBXaOR94tJvraOn2gGU2kKnbcWoUB4vm29D26prY9xNrbXSBvzc/x5du4qkY3neZsM
R7JIGnlt2xcb5nvxOaOv9hJ/YoWkOH5UFEAskaKhAq2qZZtOpaCzNTiHMcnte7fCxAMllhnkYuIM
D0NiwzXc2ou4sFYd3SVxg/5MgmJI6BXuLm48uDlTIoLTFbjPBRPU9rZey/amaLuLECbsQ7P6/Z0L
keEIZlBcill6x6JkLVD5JIehL+eTspAPcdYqAK8JgPNUyxlqfRLc2nRcTxAsaC+xaa1ujFKSQwPv
MpqrmlEevjaHljH4Q+WpCKUrLGNpFajkpA3c4RyDEwZqa4z7Li3VMJSM0cJei00gos/Ix8dU2urj
PII+KUKTZ063eKd8gPuBOv6YohYDS+K874BuJvHYAYKgtrPCSZw4kpqXhg7wCFDop6rumvMFt3H8
MiJVXRcL5wYr2vHQBwLEfCvDZnnsLPrTOZvmYoxS67yPPAfxCJAMHtiYkrk6FjFZ2OhdYzdcLQJK
wH6xLOxlkfk/hHW8nM2WHz74WV/iWYdGXRSG0/mMPgwFH760XmDFKH3ZOJNkVF3IckJ9DYd5i+9J
sJFePp2tTiwuTOV6CFMvQNe3SsEwo4Pu6fiRlv3HQDCBiPrefocTrn10QPBAJL6w/Dx6nxknWVo/
7O1kPWNsPmzHMGuR/Yb1F6I5DQpaGK+O9NLqGsDtdJ53ZbM+JZEP6za2s2Xjh9F4GtJl2QvLvoUL
cOjpdBxTa8BvlzbqyYpI0jbCl+lDKyxNF6KbrF2N/tlhcCr52I1MSSugOftuPiDqJu+UqoNtKbK2
PC312N0MVi2ptW3/NCkmCXckBsMwxtjJxICAQdLW61WYZ70DXr5ePlTCzy8ISOupmAPyYkc9tBVt
W7wWrc1EQ3Sb1yF9fDu+iPzyJOYAYAZjM9yJjOx6Xojyqiv803x0PqDICNMjFPSH/fYM5S6LHiST
ljCz/MsozL6F9OdpFXV7PTju42BjZJAOcryuXaC2SLmx9wgJ3nWypPNF4KERj1pfe6TsznbVtE6f
sHqVG7IhrmwH6cJs02MDwSeY0+9BauUfBePvO5ro7q1cU28ncxB1Ii+AAFYqlzTS437vlawvMXvz
EwUDzaOmxAcAp7as1em9QqzruAQJfJOmzY1+AOZfKZOvfe43FF2rdi9wU5gaukTreF10vnWEtuGB
d9ZftZB060YkyHZNqFLA0L6+y7tZnJQwaJhs4RSmxyU5YjcNdNwL4uOAiP95NQ8g+Gg5X3uJQMbF
iiKstfbo9QDGWWJe/xjPHwSRa+dgKgBCacnvpB8JNL9EnQPYypz3buPtPUSHPmJG6X6eR+TkPNyv
Pnal3KHaB8k9rdv2ahB1Dx8qZeXR8z4yEEN0CuwMw+Dqe4kTEm5ALX4dUdidIlw1nY4paITgWV8K
oLRRm3KM8tT/JPn/N2BggUvtL0nRbyrS/zt/7LIXTY3n/+LvnoaDfDSarh7uEcgZe0bv5rmnIcjv
XRfhItgSqOhC+ftXeq/FXxIdjx/QXCUBA5Pk/exwKP5IoUGNygfCMjaOrv8kvTd1wi/pm7kdwdDb
FbCseU5fmmzyl9Qb13hcU9nn32Ibaf/vOURmae8mJBqbftf3qbPcpyYtPnSLxHatw1FVfZ3DvC4v
RKWqBnS+xem0MbQKwFMlUquAF7CZYzu0NtbxWPe5yKZ7yOPN0Yg8pBwbVPslkrCrBNM3dM41TRhD
To7s2powEh3Cdp+nJFx4yrDRKQlW8Hz+icQJoUF7MklV0G7zyRw2hxJaep1sly4OS+sP2r8G9P3i
7QTISTlYJ/F/eIrO67dTdZ6o+m5V3+puGgP8MSIdE95bV8rsMohUwCVnkZTF94Z5yXIHKgCI2taJ
EW4EYimm6E++U6+kfVyPOX4gjFILUqMSPv+rDwZgci4qmGxPgoQJ9zg3ibKz1R0aUG+x5WEqsSmw
L0EdAWQQc40snTFKw1ukrrLHasbvo9nogbT2LLdHDo39Gka0fjB94VPs+36N1/u49UJr3ntr1nhX
65oJ/loRuPTGyR+6QQfPDdP/ikR/WRXh2cxLVsjMAG0XtNle139hDAfZQucWqURr8d4r2FjVuyIP
q/Xml51581wF/Qp5f1n9mQtJnDvcwFNoWvlc7+VqX/KiCVZ4Tk90ZQDUGW2VzOVEtNnhs0Rq8Hrq
KiWBC1MRWP22RsVifJeBaf6TJpt6ubLMnZBjwRdXlPZe4JlX8su+4xgC4Dun3tPYMeu5UnCIetQ/
CktqeRaBCkIo4O1n/+0lK8pBQgldAZqnlL8vr2jB49b4wsD9RF26WnbNUltoco7+GsJefPtaL2tQ
857hFCD+BrkBkB3h7+W14AnkWQ1u+2kWUZe43xyAqHF8GuLXkp5FVWNecb540Kj/UX3NhRVryDP/
o/lL0H3VrpCMNNogzbqvMyRv6D40Ef3xXeggC9z/4Rlfic6Zh0QUidLXUxzpqLq/eqGwXEU2jU7x
1MFVKPQxwYjvQ+70xKhtr9G6rK/nYA3t4qJKkKy092rEV/w+pU6rUTzNCYgkSajwQJpKPU1TOB5L
UDEZJl3+chwm10XQ5h9+GOXTNKJS5+vYiNi+ih4CeKYzwyf/WgKg4S4AwWfp95G+pPpUgdCo5C4s
xgrh2LevK35fffBsAZT4tnBcB8jTyxURYq/DmE9ZX1ZlCWfdQk1Jhm6rfTBAwGNl7qA6yjbJ9OMS
55RPu6ZtW0r5wpqd8S4p1gkMQOwDYP0S4b0aQAPwsD9SxeKiC/v23bIvuJ1/N1Fc2jMe3BizTQKc
G8Trb6tA7rfF0FZfoKo7bMUUi931BlBvy6JaIQSg4Rt0deddWRhps5s6jNQ4DEqPaWS8DzI3Wr6y
AIv0u9eZiQXHn5vhmjAKt0q/PwdgN6yJLmoeIu8TumoBAuxjAU+LBBVqP1+nbHuPYxhrJnC3OF2F
JkRbXRxzQQfBPgRvgQTND+tiUohNgx0j78LBUpMgjxU3aj4Hx20U+7uJpwRKDu7SxTdvGgT8N9mH
3XrD9g/UJ5R4WZpodafco6jToIShDJrrU9ZVdYoKuTfn6/3aSz3ejW3jje8w78z5u3GZEkE2cexV
fDMnBsqORLiMEwZvqayh3GxCn58BFow2QYyiBvZnpWJ2C5ofi3WRhPyVxEPR3ztRI8qyt/2kDYR7
aeaUENy1jAUQwo8CLm0lU8Bfh1hkrmZFS+1dySBLmgd0HxgRhy7ih5e5W4KRnwTEvHN4gMtwNswD
Cl9bmOYm8mEQJ5Zzf+zggdPv6M2Z2fihw26r/aZHCLpCGyDLjj8fQIGW5VFLiPZeurPt0OKFKrtk
+XUIxhPE8kLbVrFvutDjl4SpSwE5EXIrLgXPL6GpG6vdQ8JRCUpA6N5O80bGq+IdDMCaufRcxwTH
RVY8U/T8Vl1cwnhzyq+BYB8nyKQZ0qvIWeM9HQfmitLSZG14OXq8lnrRDY9nBDtYLhXAofS7zKqS
RZOGXlq8w1iLUQKSNqYzuakVY1yQ8WUQsGoivK/4ZnKGA/+dNqAI9aGPEDCGpYPk0/K1KeaRdwi1
ijJuqwiMInzv56g8Qr3UkK4nPArLMUPxZQVWDe3ZdFLS3eKRLfIQaWB0LRoJbRXcCL0Y7lg7I1Fg
D+Nl5GEq3MC5kxZVfn4X+bKR41nQjS4/pVoql60wpNidMb+Kes3Z1TpVzy0tPD3/ckLknV9cnBdd
b+tpzRZc/CZjpdC39tzj6PmS24O94Ju8LRztLLnq6NYqRv4wlFHqAPfDbcFzMu+4GWE8fx+Ay/E6
V5+ZdbXLSQHdY9rPYO8ONMnMEjWp9XhX+yX/bKjW2cA6pS1zReq4kmUgOs4+X9rFEFBXDGuzR8wj
WrOlkbDjh7a2K/gSkKwgYjPLFnK8QwQeZ+l9XGkEw4/jbHdpcQkaCb3HfdMCCUJLh1zMrGqZJC0o
qCww+suznxsP8NS+C0A+BONO+FgFE5niHFD3wbOtA82WqJaHPlsiF+hEvGJ6H412vd6oZZlZ/jRD
HBjsQTExOiJRmCrvylNowrf0SPq8sbeQCWRyXUH6wPuWXN184TIZF3wQHPYyY7QEAdxk2cwtEtZw
C/Kus6bzjCkq9xhaHd+mcfHHU48lylQ8TBmmS1S9D4omdMsrUMfBDP/dTtwp3xOICTf7XkbQDbZR
jY15sBnI2zGiCgFCxFjfpUjKRBs/I8x6X9dJWQBPCbYLzxww+ARGumnjOY6jiwymgtBXPV1rs3gS
xJZZif20QHnM0Ifjd0B+OtZQKJMmi86rFWFYxNCdcWgB9ClJqIRUwlvaFRnfo9zMNr5SkJZNax/J
KLB3fKVS0DiP99UChNDbBo1toiASbQEr107qsB+Br4PLk3tKmIY/61sGhOd+Zo/FfIv+lskIYwQu
CE+1O3u8P/hpRIeRt8heEE7fsaDGBrRadcrXbxZ17gMqdY8+GEduPJ6tgUu7AkGRGtM+otJ3CNQg
bndFiMR+t/fd3ByyDBLBAmGpAMUMfwa/XYgPix9bLsCsBV7JhhCl3GPd9CWP5FctIBxQRybFsi1A
Fl8Lv6Ea+VmHEPXNy5mqRqIgnrVEVTTp43SS1umQrmvL3BRTVFowUxnuXXsIm/dhM/PwScXhv9Du
xcauPuh0snhLVRFrNnY6rKTTRz8ZzBv8uayLZDJ/triVZOEiCm8SZ6+yTLjvaAqu9wIWNO9Y6jZo
UQVc8giKtbaihJ3r+qGi3zrFAlECJyHs7roAvCscgFUs3mfG63n73i7m/C4AJJCyhtomac68Ev73
wavGof5aF5wx5/iiWu5lyJ3SDi2BYX0GX+atiAKWVf7kpvnavisqr2gfJ2Bq0/UaWLm9mSyIUuc1
OJW6hABYBigfNa50u+EAXMgfr9omDudq4xV2IS5kzrEKRrIfxbbhG8HUQV6iWRENLscWPYpoBmZF
Sr+204IFORYIDtNoBkL9Q+CIwX3v5f3iRtu0cbPZ2oBLWkKAAQHPH7JOw6g/7WNOsnyr13xa112Q
5KvdHkL8nqrzmc2B90KfXU42Ta3DGOgIUR0StPUuSh18RxLt9fqsg8mAg6LbO0irCCIcwOSo74Kd
VTk63doA1Vskt/LoqB3Z7+CsTut5GJS2fSImgexvWM8CzcFe52sCBFsq66ZGqMH9MGAzkVYnNhrk
EO+Dyp7nO0AAsqed2+Op7FpuB0+jZFVvFCzL9sOqx6g0dDRPtzWCCCpakckbde3tAlRDs5Mw6dP5
AMUI+5gN9tISCBb41q7xv4gi9cunGIYHWlwQe5fmW5AqOeAmoutKQ4fsVG+f4GjaKH83gJrKvZOw
sDLvCoA7qOyT0atJa+NvsY/CJn1ODKrpEe+E6peVVqBEETOCEMbDpDc/s297yXH6fTdFRVV1eKkn
5kCt4ZXV6sO0qLp2d3U4tSjeVbYdkaMso1ZkY6E9sWFaWuKs/9JqUzKoVs6jOVYgpJrN3TDB4azl
AGc7xK5nIlwBQ51QklioQIeHFNfXKDcPVk/++dpEFikpMgQjR4/CaJVTpi8V1jEni0bPMTwMqjLZ
HyMWUznA20Xpaos1c4E/xtAUifdJQULjVkRt6Yx5gNXTa6iHRhEmVYeX7h0yarylE9dRZMGTTe6G
wPsyoU10njIcJejh5BDigyKLDjn7UZTeKsGrODkpUcn0m5hSDIXNg5KX+PSblMLbnIBY5AiLHCZf
uqQmEIF7XlBdanNyohI+c6e48GmuPehVV+v7EQNE/gzOArqJFGZVyF7qVAUA74QRpImTGaM9/oqT
ioA7KkNUFdvHoA1MvhqEI9HGwbPD+zJNTVkdgJFiPBtV6cixCC7F5FJlrU3KgryieUdILXu9+D5Y
3ZIFuykXI4hhzkP6BkB3ICKgbGm3itdPDF9MivSj3eN1hTmlfp5grqh4j8w+TMfCCyZz90KGFi+y
jtwUcZ8lKSg68sHixRqesbmDobNils/fbwJ4aIdSUC1XMlJdxvzEqujNBC0T5eLjH2zlZikmMEyo
WYo5VJ/yVtB7ev6MHJhC3FP+Df2d34TAeXGZQN+qPQ4d4gItTLtsnGIUeFM7DB5GZG5T+ugwY5GZ
ZWDvjXerRks73oi1Ns2ntkUFKT6t7dIkFTbkK1LwyVlMIe97DYuloF8n5m0y2a2GGo7GB4mzgyIJ
EbCikY7RE+jz0b9Z+xhM5oUXapv7WVbX7ANoGjaPitMkyRbwVrNFGDqahlcJU6bbhyOjxscUcXjS
w0aYBSbDIWmck8bROXl29Hy6xuMYcWgO1USiupWyJgv0ZGvyzd4z6zFE1p3MGqIHpXa46pLf8O/N
3zbklvVmyn3NcSli7suB1qtNaph5Q2SSeehq3Mzz9gCqy3fJh6nio7Ydga9AdUiO0ecREFfSMvLX
mWZXY/jMMk0WcoL04LauWbt56QTlJV6naLrsohxT7OGMH1BIktqpWvi2gzUWXKtcWx7BrsfENCuE
Sa2DsaLki3SQtI9jOyR4PXTZUPcEFzBx8sKdRI8wYqjAlX4vbMcUgWmtqNhsMZsP0rkB6SWFJ9+5
X2BanMvJoX7yEFaY0dx3ZJM9jrGYeSnhc+bTRTbsA+i5fsvTJvALSAx+VsQ+UFcSgzmKbKqvMmqQ
yDpE1CztfrEsa/4KB7dZb0BV2TaMoDqmHBnjNuqso+/VcrjDKVwiyG5NsO1vUEM1Rbf2fJOFtbMw
Rb4OWpPIR3XF+ghxfeWr9QUNXTQHfVT+oFqPqiRHCVS13vPWTcRdRUO5d9roukR1k/qB5eQpLk9r
DwIrP7YmJntHdJHnPt7jmMXSZzqFvPPXJcNJ5evz1itHdNcR+LMKSAWbBcfYrtn1I1AHFkY5mf6R
FeKCxZLUtj8hGOnOc9nwQhAOhjsYWD0vchLabHGq5ai+BDrskrwuUxqdhHE5D7d4o6zdqT/MIj/C
5qGm4GCzXPIDOfcjodPLs4ofE7gghfE7QmaZL4kdLVEcks6PqnHOgATHpw30eoIUCf/goY8zEZ33
QTSaKvC5sMjD1dx0hasVBBJ22YJ0R4+MXXrmjn7KQqdIsln9EyhlPmkiBnPrQzlzEu5nBqN9v7fm
0s0uNYK55i+uCysKsLIJWD2f0YoRZe1gGkNKg6vKZCCWZfYoGd3xA5fnyBHMnUl0C8G4LftDj+s/
9Ix8eoKYVgK+UaBXX7a4/LnypxABjS8zUtdspzG28ljtUFEE77LpoMDzSd9uVL3uqtGmwq9Pgflx
hQOKynl5yaUuS9/uvf6L8iYzvXleGrlvmc7uP72UFr4BwpqBEaOpV51VJ46YptKd+JK4oYlPledK
+LszwZrY9fa1fnQDX7bfUJoXUjkadOTvU6nOhisx5Zn8MstioJAZ4sJhJcKEj9mGcVsIzkJ0+Aga
qHOrjibKmDd+vq1RhoDVPWZmshFQ8prY8xyZf84+yjYyJUIJfZYzAcnOid+9ffu/fRWEHmwSWwGW
WQBcNn/+S29/bsPCiImrxz4RM/fBAWXKQg5XSqi3L/XbmpM0hgNGQUyCHLT0Xn0V0ih4BCRQj0Hs
Q4o8hmiCT/di1WaLIKgx/XHJvR6hIC8oDCJacU3lAE58+XBt0zHWpn//WLuxiVH9zGa7we3CHBBO
YM6sMCDfJ5lY+P233NEQCYl2hTp9+9lfv2ampkqZWQZjUmDgr1fkVPbzOAWR/ExPgtJxgbW2fPVL
oIZ/8ix5/ZYddEx4WgxiuRrNsVfN64zE0Jdwxz8jJaCzSxhepjRPUiq1I8ANkzW+/WgvQXUMTRRj
MF8w5MV4gaTp1QrqUzS20a5pP7clc6J438rQhDmC4sJ3Ddsmn9EvS6IlDrY6w8pu2b99AyhJvWyA
k2pJBwSh0lg18OivIwueSZic6fJzE9sL/njMstZsT9cjDtIfnNz1ZoQLw5mHL7KJ3z+b4pbqTcur
APXBuTA9v5wC3RPeEa3/hV1coVVDtbDigs6R0GVT5Xc7X/aWD1FXZD3RWk/KHJagvirUouLQZuOD
12OGbqykBppHYmpnABOosJXIepDMO/1pwmjZX4FSWCa36sbOpF1YCGqqGCM1zjfD94XcRnfSHPF1
3dbcln5u0Hek9kTNDBVt08Px+x8ZnyNMshymhYFd27gP8v7xzGrpTDrjPJomS5nRln379f+24LQL
+MkzKF5H/r60ByoLtATW5QGHDEnOGtXoblS7YO1NBvCzZf32Jc2+/TXkmlCLVRMzGh8swG9MBwZl
S990/oRoM4x0uR8QIM4uAdI6mXVldzZ3AO8pGCiiZhGapNDKC3M3b9/G6ycHa+zaRE7oH/zD/zH+
/iV2ll5TTnzL+CGraH+eJQUowQ8OiPb2wun6q7cv9nqRw5pS4Kd918P+xHfVq0WOR1EEZ7vrPo9N
na73KtVmWaQp2nXlH57LebWl+ek+On7gjDSTNwk57GXcjKbZzvMSDFbZ9ba/C2lf9jgy0Eal0k3S
idMBo+a14BdNw4Z1OeNJfE+xplp0Mmnr0oKh5DHz+3qSOXmoWCF+3tlJRIUSa4LA17jCRI621myZ
NoDfo3iJ4BmkJ9Yw5Df+9ogCFQ9nZYqzKIosMykSIxo9VFViyObmFBJysuSotduRe/mP3jfvICCu
2OxT94cP9qt3oFTUBxgkzh+GIjUnc1gxqsg21lRROb99KflqPZtvSvDyAFx4HIto7b1831MF5rEW
bnjnY4dtrjUoWqcZOvbmaCLUE4KeZ+94x5hKsJxL0yX9+bt2RLwxoUCwebnKRWTNDDTymkjnFF1I
R8HK0sFaLzq2qscEqy6y6WSRAwXTPitDyuMEOTnKkp+DP6ZFZohk5anD3ll9BLNGZNQK88FXlXIV
68d0XD+3JkZBB7TfWSo2XzIVZC0TwiQEfmx7WwTlqIyeR2jsSNZuysyDcy8M6XIgOiAKXC7/cN76
L7cLRCgEAx1j2WNw+ggHvvp8DU8w+nYdfs1HqT+lbamcg8N49Ohlfu3S44/7Q+TOwfmCFX2IhnRY
Hgsny+/hC9vjpsRThaFphJOstSBa58V98yGkfu1ucAzFoQWJA+eYBOkt6Fv76wjmEHeP1sIdl1mO
dz2qsDqP7aS75ESKITwhZpvt0CaWH1fmyOMZBKhUIa4Q2O6OriEe3avVUxzkCCtvEb68cTmVsoOb
WxJPg3bc9fXS7JmJ5/ewmt2zHJ4mw5+6p51XZRMjvF7kn0FNqPNljgCYI0eIUh5oX33ncD4/1nEl
1CZsvZgWRmTMYdKyvJu0HO4TKREX821E8GBbqfohG4LuCe5v+x6Pyo60KBwQ6xlSdGbdpd6WzItm
VIyDxNoMRkY9R9m7nzDv2Phxmn4cfA8lUj/EWbaf2uoOTwBaYq6wYrp9lru1PfvW7Rf7i7P03WcB
vvJDPKhhG89ecZ7pLtljf5s8y8T8V9zOy2DNgmCsTDBTpArG4uw1nAbz3kw3Kiqf+F7zDfbAMKW8
vOpTPpvtfXh7R7/c0M8X0wDlzDFvOCmvgnW4giqn1VY+ebYuwAjN9p0o6a9uiiK7HF05UP9FVXHL
iFBnf8jHflv5Px4TrA4jG4L4a9jEoLoAzcK2eEJKjMJV5nWGma4UAN/efsgfP+nfx/CPp4S4CPAg
gP8og9dF5OwUmTOClXkSU8WewQKKtlxFwZPs5jjX70pMQd8lXYinBt5LQb2TuHDkJ2OivN2c98C+
AOt5163XBmel1egPnLfIdtNX7O+LguTF6cuiRu1dYBJjVDSLQfoXJe3Z29FZnI+BkWqDDQN4fBtl
0bUsjLg/OGeP7k3GLA6Mq3FQD5antIp6RglDi0mysh/tuZfble/3h1zoFQiPV2LSANIg3ovkjH6d
EgCy7mbXX9YndzAvP05kjK52mh/ndX4scf16kFjZ7wZcLnMMpCzviFQ3gPW3v4wy0e3Fl9EGrGnw
IALgmKdfHSiQ33EEo2H8FA0MDminIQw/+wqF0I4pCfIIbjEfddGjRphYdcG0pyqQ+MJ4ZqyN1E6u
I+t6FZF7lOtC46w1dnwJ/fRtm1mXyVLqi0UuJ6Us5B090Py6svhoG4/B2LJd+5mxS1p14VbXgX5H
2og394Rr9OKl2PgiSnOS0Sk+JlFVXxeqhztZhd3wZcE46IOtnOzWKnHz2XizMGrOPbRRiRrm3ZQH
WJDHjc0DxDMknLGPGAHotMFsSXMmvkenzb9AfdA10G2Mlhk6IJvy9ss17+71u3XpLmgOKXCyjtl/
v2R98JUYr9k6fGoSV11ZmLrd14lcFtS6S/iNE7XEH64oXgJfWVWaMgvULXgkCQTPfVXHCtvJWwwK
0m9IR+PLbknIqOGwWOc0KtMDgwiUuKWK2qcaKcv7JJr7iyQJ7FtrDOThD0//+9Ii1TS2eL6jQeK+
BgO2U/F/2DuP5sitNIv+lYnZQ4EHj8VsgPTJZNEkXW0QlFgFbx8e3K+fA0qalgtpet8bRcx0kUwD
PHzm3nPJto4J/4snFgz07XX0te4W+F8tVo2g1Y2cCUdZr/HrNrPCDUFO9iFBDrthTuL7IQvPMiHU
2nFf0x7sCqNfRuiVJpNL7oAPaE1zunVUEh9j242tABePMQZyFsR7xg352EEnvDr0ysVu9hofyy7L
e+2CwH/gH4yudvMJ+IUcxOMssyExQkbvW7iQaX5DTgIrcM0kwYPIi2KFLY6wHQeWns/2QGtKLSIf
e2OqjklZrD5VF7kMVyLrotBh6ndn+mnFyhVF3cRGk71S7+D8CiXah8vYYC4L6rSBrsvnV4sj4pSx
2+O8MV5wV6Wvqhp7IAJGyqiHfI1/Gnz9+fzhSlmJXkjXsID/aa5nGmxC82nMv3kO84HAH/3sR1Qe
M1tDvjJ6KvdjkSo6OpX24zxgV0I9OuAm/PuL5K8uWBhhpsOjD5QNs4Hf3yMopWQpyW//FgG7UpvP
L8RZVAKpCY/FTl8G/9qSbLAjah5kIfbwNzLph4brZBHXf3gxf3HDetY6W+boQGv5R8XuUiqCmbCL
f4td3XlsHSEfDLKXNy6D3TPPRXWrCkD9jVWVR3JlxKWvXB5kWLonzE6JhyC5GoebVFPmd5TzrR2A
5swf/+FV/qlkcB30rjgsMEOShPrHCdFQRnPpt5b6xtS7jZ+oLGCZMkkkelrqwy28i5ydklwcAsw7
u/6eLLoLADQysPmYbi2fbb+Ib3R3zJ8MkFNsSHgK7LqsK/i4yXULLbLyfrne/mOmvs7Nt//57/eP
ErcWWRZd+lP/e0s0KIfffMF/MlqsZurTt05+m//ix351Ups/+DoKI5BHtH+fcaW/EiRcGzc142ta
GFeHtEcx+ytPAkvFCnpYI4EpYwFQ/J/bwvR+oGV1UWj6zHFXyey/5bb4I4UPfyyqUspIOEM87BCG
/f4mNrhByQi1u4M/aKkZVp3Zb5E9dfk5iQb7POlgsB9jW0anWk8TdRzSqr9PGhZz+5zcgJwkjIHo
qyQnVsqNFCMD1WWB0UwxZAfi2e+J19IJsqjMIPZbrFwgdm7jXCTmBoxddJ2Myn5FpfdewDaL+VXX
AR/UY5/Xyz3K6SuEMzI+ED/yjHAKtF1sFCGE4VO9sNWxV5GKJx4k235kar3+6ufgiwJNS42Hqhrz
k+wIjKhLLyW6hB8cHVfbkrg23RJfTVyEJsRDtBgaCZma/52dE7xyFmwEbg9AWI8xQgPyy6BzvpsD
0WPLKP1wsWSGEpYPilUP6kA3+ZHvn9ac5GgUNGLojnbeLd6exYUPwLNUx4VUkZAujB+UNhO7jVGh
r0dF45f+y5AhbAirwtNfqdaWi9MMgMANn8RXndhXaFndcdAIpV+EN6L6zIhckGnvh2MKtCpIer8j
mCmFnc/RgZG8yzy8xkYTa29KmfYjXEQ4C44yxU3nSV/fj7Yonue8IPpliJHUduVqVs4nnd9WAPP9
4jWF9n1JRj+czDY6YZ1JPjRMabcNMMf95+uT66viyl6h0/z3aBQ9X0ZVAsVlBlJB8O1orpWaB0Qm
zYJPlw8Z7FfPNndQq7wtNbAHAlxLAtUjK71xjChBN1eIfDk43K3mLrFdglzMZbV1ZsA5aCzr1VpS
HxEX4UYkxxNLWhobrw0hqc4OYq9H9BawaiBCJdcC2W8nltVyw19HSymlTddJlsFjXS7Fc6eZxWPS
dPNr2yTyBkmMf83Yie4S0+gcKp0WdYSt4nPUggLMZsYYBWT9M2iANET0SZ4L+2/WaqTbhRmz5K29
GLLa25ilArC7/RgQoOqsOY5whapx3nuW9Pc09eb30TFHprhdichHwH9H72iA10IZqPcEDhQ1v8tH
xIikyzFgobHa4hsOhq52s20PFe0Blf58QYKQhyZWvQ0Y5ehSOmVKJi5Llj1TYrHrisR8ZnGb70sP
JDcr/ITEs6lPS2+Ph4YaqLZeKc3VDbKbF7gjcxbiZB6ZOahFW7ZDXlzKOFqYVgvH2aVIs0OKWLQa
el6d4sizCJ5RXkfmUFHf4REp76VmOrtxnss7O7XEScWVHwijjbclw8g1ka7fMoxbTonV5kWQG6MZ
joVtPk0wSQO086S8Mb7gRkXkGlgy58Yw0HGGLvSrXdUP0xaJLWoqPcqWUI1S2zNekhdAWyDbUNOe
K6IO7no0QaCshp5/yDRdYZEvQPd6mo8V029TtWH66b4OABovkRDxT3OXZSR11EdEbM5mafx8U6Hh
HRl01ZB+58x0qlDnZ96XFo70Rss60hzp7tvH1kegvB0HkWxVMpCSq+XV8jSBO94uWZvcDoxnTove
1M+aY897o3V1Y2vOGrDijlJX21bzArcFhT3BQ0mFEERVNhJADgoRqGLUN4PjzOcxgkiTTIt88Xn/
5hFazZQdm7J25cZZ4u6kIhok3EpqgbeC4zkocZDy/lv0YSQk14LuqenCrjCSq+PG+sJ8jGwaoyuz
8wA6dQ6Hjq5GZxyYBqbTAAv2h2mf6HEVjnP5Xi96u8VTZoAZbd3belbaNc+JXwqUkaBpHaeMFLKq
6OF+eUsHCCcHyVXhzK9HDnNqG04l6ajo7fNkYewZffenMj8VNXeoIRYBjHS9ixqHQ2tClPhMH+Jt
oMJzrA5rkFfgzjxh6CqqPcKC7thU5HNxO4zGAzw2/lCfdNOmMpjAhYiDFnSB40CDPmp+dctaY74l
PI2BaV0v/RbO6HLpcKf8B1X8/8uocVDY/1259PJN9v9FUnVMKMvv7Knmzz/5a8Xk/oCuyqGtgEjC
gGUdpP/sT4Ww/wPeJsjD0Ktoez7RNL+WTBBrEKHRtLo+yxPG7P8qmdwfKG8cCF14oqxPW+u/geBi
zfq72QDaBlbcrGhYRAqmL39avsYzCvAqi5OjLF11hqlqIzU3Gnkmv9siABB5ObGhJlWJ0IK5ZHhB
IgTJgLoYD3nSadk2Iqh91/HcfvQ9/o2P5/wZUGixT3xtRQUQ5onBG5SHcso+R0WS2EeJUItI1ExF
C/AmawT56tkFD/6cQdvgQxu2G+Y9iNVPFapOsmHmGAcrtKon2OVEdwwMeEL2la/+yEJeouoEdSDn
J8b+S8hbmmEHaqjvEaPdx+R3ntACch7A7Ri3PbEGQ4gxv32w5za94UfIv+h0d9g3tXafRk0mN4SJ
jQe8EvVlGZknTdLUXxbKw3Nm6vMVcoC5mzuZ3BlkHAKnX9Z3Tlix3Bqlk25SkRU7PFCw8xKOm8c4
se2dYU4NBHT+Z2iX4uyL9IlIBDuIkRxfPGveeRyboYaSHVlPTbuPt69/zEF13UW1gJtimTodvNNZ
YseBxTtGioKKWEV+gNPY2hrNQAwbepgNrzmHEtZboVWD+zA0wt+jyXxRed4cBFkzLpTKPQvvL7G3
IFgzZt0qNi7b9tCyRwswbLxYNz0ZuFEgEVGiCSTpEOHFwUcY8GTJOcuCJl3EVhuQG1vZjGatk1S/
/mirm8UzDn2mvwEGhsLGe9nmUf8coTU8+WP3NOezhQpVr76yUphPImncgIdlsrFz4BOitzdFFscP
0qrMajNgq7x4WdneFhVAOD5lVOABjwrnCyRb5y43ISxoiTu8RV1k3KPmyraIXaebeWm+EfEaA7Vc
9cBRm8arPlKeJqzGZKOZIWKciZgdMP+FcKKNqrToXpj9K1DdCjWMmx9hwUekGvZ6MdxPqC/a947Q
XeiVLakLqLLuHZTD5wyF3GOO+YuFUqVukGy2ZBVTc/fB2JTdRRn613Gy1K3WUDcao/6Nxv2rO45Y
N0j4a0EMWBSrKbmEODkJfkNh6715caKui7ZS84eo2DrQNHj2lUqVB91SdraLnLoqaCfG8WsSL7VO
D0JkEznyrZwwJncCMsdsbG23xzRVAQa5H+qlCHM90W+aFvQV5uo5uh8a444i+m2R/ht1btChwtp2
iDlJU3ZS4BoW0bfdfgA9t9djw3mxI+8aR8033VBkUrLabrYd452DTXqJ9yUpoDbD/cQJlDjGIebM
eeA3xIFryuRWtukZM/94RINODBIyp2QKVSxH4yJ9ucR7L5q6OFRd81Yy51UPHZQGXhKkZk1Fd2R/
1CBN8+Yy43TfyAGsuNL9PRlFyRH8+NDeG4vhwd0k/BZCqZqzc27qGYg5yfMVJ0ltX6RtRlvXrBMG
ZpHYts1a27qMV0TjeC/sIRgK9su50l3tEPcy2efQT+DdGHh7IlJZfH0edxX5qEE8Ffkri+R5U2bt
eAbXs7MquDtNNAsVeNJC8NBl9n1SlzmVAEEcDsi90BtymBqU5HCGTRQVYOb2A3uEcBBlfCFqk9Si
1chxbTGhH+3e6y6T3mvPhFknqjhTr8absoCWFzCP9rYTw8Fd1pydeXolbsnZoKk2jrgVl63NvzqT
iVhfRGG2KfQTjXSTFrCAvrGVbbrH3KFHQL7f3pt+Z14924Pg4jQQiBiFjiEqwHkfaVHthn6R52/k
+1HJTi4MI4ttCAfEV6glWCRog6aAcX23w9BJZs4y3BZLPH9XCclmyYAvLrFjSl03heI+RfIncLPQ
j13EoUHigGaqDR1aczkjEa9XiFShvvJgofxm4nqolhb2MZZ1DUlUM46IcBnu/2RUPG22DBjlDZQE
fzfE4jFm4XFg3KyfU91toD552b5wGT8nIHNl4+mB4AGLOBT4Edao4YBLTz/qs0tEmA8UyBktvPmM
k89OP+oBT2xvJxvdIOpP+OepcgnXNYoH3CcsTmXs7tcRqkedn35XCDRrSNqeFZQNZy/dc7Fh49Ye
W5+0kyCLAT7rk3nXgQwjRc1ATc8tekmaOL1NScMI84I4xXlBrW4bqTihGYl2o2rPU1m2oC8n+YFg
HidK2YzbrCiaG3j4MfwGKzl2i/+jh+6dGXT30foQdlQ+/liWltrqYhZbpXjciC45ep2MsT8Xq0vJ
ux1E9NCDSLk1S4P5gxrse/YeJTGIknSW7EHpUrsfk+xu4nM9RZNtcDcWt7FbLrvJyQnemFL2U4Ez
SGdnL7JDKu7HLGAG1Ye4ZuYnK5/nAGnyaD20Ko2d05L1M+miUo9r2qdFdCTfTSaCVd1k8xxYyKV1
IDXeom+TiH3BY5nqvvbKpGHCXcqgaSG0jF2bDigSMueUk0Fqbd2ekvjQ2Omj7XarBmDASob+qbBu
h1x0XFa2MElgJQcs0Emn/zbXsKICna3zF4N+Ptk0Wbe8mI2aXkq8Lye3JzycrGS5hwg+fpqHJydk
SjScoHeNHP1FxWcwJD0YKH3ZCsQGh9Vv8T5nHk6nWmWnAZ885kzDLR+8RaUnjEZyw2htC4Zi3M2G
F38QLqntZU+fJ7FTYqho0fYTDVXR8nC8IqDnAyJ8atrRvMTPFpnaWEFK+q0mJ00FqLx1SLuFYGt9
IWtlrJWg0XNMBA211ZiEmaoy2fZG1wioRrPygS1jmcAfwrMt8ObEw0vrKkjPeZGcZuwRMfoJOaij
nszqTO62dtSQFK9dqg65E1Wm/0XYmtOHdb+06Y7hgL8l4XUhptNUziaPW/1N2lkigIDq2b2XdKQs
+NkIAZ/5NVsN396DTp92HYvAwyISfIb4SAc9wAznysDt5v6l8H1/EwHXu8EnVNpBwZf/upiptXOk
vTdBa7dBuvQKpFQFE6nN04iNhjkccJ6NRLilMt6ak1beWqzwyJHXiAQPS+RZRyu19BdAZRlWR2gq
YcyKNt81IN3Bh+e9jvQcBDqH97KFpOaca1/8aLnwj8mE0Yn6o94i4CMHdxf4XY7+tFfZHHTKNsK+
d5YmtJyk/FKh9hKhkydq29vJpbFH8rXGsr8ZFZmzTuKBtK9Mz76XOI6R/tnVGh5PeJLPl3by8GIR
jVtZ88cUeclXn5r7yZgd9xxZOLxZQA0uWFNKs00Ui9i/lLpthsbsvvalKV/mKI9xhdnWriBjIjQm
Wz92xryQrgoL4W01USDZ8KDhpwAxeJYY/qUAJ/XNgFcW9m0q3jlP01NKru92BkH4ivFNEtfQlW60
04hm9DY9AWtB3Jfdbq5680GJ2tzaDuuZenbzbW4Rc0lDrLb2NAxnjGIjUWHx+CBdbK5sJyayOgDO
13mTvBPuBeafEFlrJ9KaIVMjmm6LIbQnJXyif0d2s9WcxNkZA+sgNPLTTSPT5RZ3XvOIx5MsNs7z
7HvdC3nF6la8xkIv4o09Z/6pnuPolLoFmd5N1O4QdLZnHYcLhKyecEFmGUdjnQZotOvgzaxmy7JY
UPvr5BTZkQpJIyI3Iy/Kajc6jb3PCq06Tjq1eIMe/Vp3hbnT9G4LJTuD59sxcMrK4TZDUH7mkID+
XibcLO6wcqw4+cwc+H+itc0WDJWznS3ypMN8IKahLiX3Opb8M/vZCN+73lJA9cVPSe7YCwHVyUhY
k3K+D5C1P5xySrwQQc50GQxjMndjZ9U/L0//sy75x3UJMsy/6/9vazIu/zKjliXi+qO/DgDsH1BV
IEv00Jsaa2rRvwYA1g8r/sjCzgnek4Ufs4FfBgDEEzF8Ftz/eB6QgTv81C+EKtP8gX8qVumqz+7N
t/8tAC0Ilz8MAJg9EIULEGSVREOWMX+/M3ERJZZwXbLD1APLD9BrJe6GMMZ23BhD5+MLHxq9Rmvl
Js4xIrfaOjLE9HGPs5atQmMki3nH0JcKF2JV3B60okY+HDRDVXKiJ6ZkZWV7N/MaPthwh95CorOO
PWGjxNAYWftWMCNjFSPYv4/cWwxSC1YWJaGBNz4RQW8VJ9Vboy/YjwZsQE0AstK7wcpqvZPGLG7Z
O2hkBVax4wSqBna9N+DhdFuZa+uPmBG5qXmWzndG2/vPzDL4wyOzSvj00pse4sn2n4lcnB66zDCP
UV6iOzKbye2+xEaV16fa7mrvBDpKfki22NeiKjleRYIDkIdlgYHUmqe7mUWsCtGh8TYa3+qcwDDi
7oA5WlzZfdnvrjFN+FA1dTCHxHxaRm+6q8yaotTUGbI4pRQY7FC7Bw14m+eMJX0aQvhveCL6GfK3
xl/kR9alfAKVVRvXVBbNG2xJhEyT2fHPrEkgYq1t+32O+TkQlLwAW4y8Wkxw051uxgaBwnQjoTId
NH6gy3nXVs7f9HKzeSsynffuFzY1uxp189ahFDxXqF9vzZzQHm+IRNCBOrkQSzwcsZ8TE5C6/Iyr
rZ8n7CeeteVUas6G65r/z89faIGXltD1NPKfDbV+wxyD4FL0RcpXZ67n6WZcWyYI6YBnN7ok8v5e
Kw3eQj1n/JYGs09KP1UUjIsKxecyZtraV0wase7jbGl26GpunO6hcAMqaVYS4wuTd8vcwVxjWQC5
+3uCvC/Gnlz5z3MxPvSLtHl2JY4VFlEaPbPuyO4Zo7DvwNCPu1OUxrWyuAAROK5XbcmFntPGR7u5
Qby1brL5r5tEvLZkvYgoYKe7BJYgyN1+4GowOsk365u9a/4cY4zRSFmXAntvi3tUcvFpBniIaDC4
9dyx6T9QiRL8ArlA3Cb4/MYNgRp8wTWNC7kMPuwqWvumIiAyg8wS5j4z6+3AJeqwmaj8m7rxWU24
GanLa6qsGc6jyesmFzBd4IJG04PJDJy0whGudhAJJT+maY3oqnCLrYmqXCczRPs3tX5FSGzNY2mr
5s0Tkl/Wt3q695lq0nSRkDkPg79tLNG8dQ15L5+XcKq5fL65ZOi33uzZepFGzjA9jKbiIxnRkd1N
MbcCORFg6pMMzSiqQP8ZwwQfXA/GweSh5nHBKFevzwUxGFwB6y3BCglDREpXFM6J4svWOThSkbZv
TBO7Q8vMEJyqcsSVHiJ61jJ90IKGYFw2bi3xyEXncnM69UywEGzdPf4xSsUxLXk7oDCAamC4Qw80
8688HckHshtucom1NiZ91xLXAf7UftZJ+AigT5hHN6n9G/TV/s3SOnyFfTrzG+qG2ErshV7n4fmT
iXmXtQOxVVpH0i0T/sXf6EXjHhy703d6kfk3djtpRFcmRB9MGCwoeZiCjLtFzgqjFTcFXPCOdSRs
Hk6s0qjH5GGWU3MhkQw7H1PMvTlzL9N6WUevyjV/W2KtTQOC7S0GI6wTsp4jA7qOuPawKfgES2t6
aLjQyTBL8vYt16P24AO/3ZNQZVxdk2veyQuCf1DIdsuj9HHKHSbFEWkuvOEpz7miNN/giyoMTVwj
fVka8GOuPW3NqqSZgKiU7jNISXtl4SQMh5FvCTCX9S5Tg6NZRDPXFIs3LvCZAWMbdrKw33UiXdJw
qoS4tmoW1wwXLFq1rkQHVeo114uQPS1HxVWKhJc7onRacZtSqF9LvIfgWcpmTX/x1yvHFbiJTxbu
+jY0gHp+xDn5tmlCXDiuL3FFwek/d6ktsrPVKAzVYs0i+rzmcZHwQ3rPew6Ndr3+GUiIW5UO/jPe
KZf3qa/H3jCKtr8fQHRMOwTUnG+dxJvJvnK9Hv1ZUqW1nv+smQtf5M9HWiZFWm4ad+RSYqDWqWPm
yZZMwMEau23DLh89NXdXUeQwY9XIx4srYfd5x5WDZz2vBi0RTq3dJbvPk7WuE+Hsx8Rrn0VqVhXj
onjOX+xxdUsW1npKiWFM91bS2+8Urv42AyJwLxK1em5QGSeTf+waPDuohRD9BBArOIH9YhG3pMxz
kBGbyh3ssQJnwJMklUi+IFoHn1MTIz1CRlKUEEFcg6VGM7f45xJ5bRLgEJpiPpLUL+6XrCCpL2Vb
TyynFj/zKIUz0LMrPVmVzl2Tq4mzlnuSbpIjpsa+YNhZaLad81FX5XMdi+6E+krpIwiVcaXYmN3V
sMgL9NcHkXSq4prOcXPmGePdCbTTEffuYO66lnVmK0R/a+tmfZYKDdzAkPUpRWVdkLUafW17Y6sZ
dUtr5SMc7d1QdzPuAdSBotTGQ9/PRyhCzdnNfBi8d0S31SGJgS8gaXZNI9udhnjijvYqyEoXMJ5l
6y+zw1CH5wT8t+hIDlvJqcrsEEcBu1lTV8am0ckKMxxjqZgose0NnNbKwqY2yoMg5wf7g9V4oWbl
5i6vjMFniLbsgOiMJ7rsPA81d2QsiQojmZGnMUI+QK9KoYBIhZbUYMZ27k1r+eJNKz+EVvzeTaeW
hA+tYbE6iidLDPVF053qS0o6+8k1Iq5eYa0mAq8GFZU1rFKbicTbnCVRR6t+cc1YZ7yi2dN7AXPt
aXbLJyujyb4pWmndt3lSbbVejl5oLZ3PasMcvsu580G+sceWo28E8GaMbWu7KfKwmTaStLWDPtD3
zhMT69JrpiTE/ZYHypTZxeuSbL7weTkfWe9Vu0WNEc/xVN/G6fjk+xl4oZSoTDcavw6Et9hp5v4Y
o+59SGwwS6IApmrmLnIeLD/3DJ9Q6/oVLd5UTj9lyrhq5OoFYpTy4qXJcl+CfaNpUyW7Fs3aRz4d
N1oJaxu38tpCsCLHzqEy2sqSJVEP5nGTkxcb2mPSbGPqhhNUMXEyYEkdbL+WIISUdVObix7yoVXI
EVoWww5qkKltva3mL+S9cGKhDi/zO4uAM5eqUwMP+oWHAEsMa6h2sac5x6Iz5/u4Zn/BfuRgaLLb
sx+hZp2bYTPFvjrYdNVsj2btTRLIsMmazr8szKFVWhowRir9gbG0d1PPRf8EsFC7mcumIDLTc/m5
kdr1x35AubyJSDg59Vjf91na168Z5TvlnSKDlOvbyK+kWXsHdzSxsDlgq3jyuqSjWztGHASh1Xl5
HOHRvJOj+zppq0RCEPzNZr6TO83lsmGkwoh1Zoyz16M8CW0iipkzp0ygANjsozjpj0NlfzRJzHar
F2MoGh2+CIjC44xL8D3qdNJQyc2ZXqmIt1TXHZVgqlebOdfzbc/o4rqij245+Tu2IChqGQ0Z7kGX
k7kvE4Dy0gCjbQMHGW8SpbkiAGCwDrml43V8dr2tPwxjXogtTJ2OFEe3RarwkEYCJTqufKs44PMf
4g8O/3iXZEbL9Ix1YqQNFRr/JCKKoY7NaN87icbB1KUOQ0I1Pmugpj0eexC2kJ0I9MVNTweStFvX
6WqScrkvUrMfn1lKFMfFmRPGTXO+I7dyQZuh839mbrpzyAN6gpvgcYmbZW1ppxT6LLl/uSrJXcNP
H9/EbXmLfES+gGJQ57LzLk5eyZCHV/RYspxiaccwMMDIHxGx3bZz+iKdRunHMkfzc9JasRjqwKnl
70zfVC2zZ7EO2WIaN2J3en+kmmXLF0wArry3qC041KMsGwkd10ZIrEQtghAAP87wdbFDo7A0PYgl
UZUI62xdmW9ewqxjZzBJc0IvhV61QyNjl+dWhyOyg76yiI1ul73H1WP43dZW1KBJl1BtwYKgEHFW
j0qYtk0xn3SxTA+zMYortShTP8ZLdyyjqc9+0/Hf/ayg/y3v9vcCWOCVgr05wnoa6FW5/EezNnkO
Rdr0aXaIar/oNlgSzOllsRYlX615WdqdVYK72tQVZHcnwN+R7v/+BawBxr9R9n++AqzR6wtZE47x
Cf2+eR8TCMqL0ccHe/KJQyKTHtG68kVk3Ark6THFZtTsUzNN4nPfREvFFkpGABB7cQUmI26BsFBV
/v2r+ouPBSEowmDKdmJLVvHCb+0GlakiZEZWfKg0Sr924um/nSCf+VRkUUHCo0Hlo8qF4kgb4ubt
7/86mtE/fSb8eRQXHkoMPpw/iEArxo+qGkiwsueCVigToHh54hC2DKylTGamfDA7PPOau5F2FGv5
XVkFM7fBahvji+XMiG0CPe/j5IBbA2plC7nsu4xsehj8I/9kSvqLL3FVX9iQBgxkHeKPn9fgM7I2
gakdqmhAoAmyRUlSyHO4cJ3t221YNWW1dWBrvJM/Nj+0PbOKNqGXT+sJ7hmRXf/wEa4zn38ZRtbL
yqEGskzHxEkqeAz//hvUIDUtiroB9SXiU4gfzvTQM5J6lox4JMqztf2FMCM/LOGax4a976YivrnY
i45Hcihls/ZgfLJ//8LMv3phDj5Xx/GQ0Nmf3/1vnCzuoAOOhdp2gGxEhQqevy4UnoGxcyeqIlNW
j01SeNZxxvPKPIG8w/w0WMbwoKzBlywiR/9ZZ82AeOKzLhY9bayGRmUbW9gQdmksqbnZM1LDr7Oe
yte5s7UyYlqSu93E3orB4MfPTSkBE9ODWtYpQDU300MSpTF5Ntky3a113DvUV66tRaIdYzXa0AH9
/cfxB9fz5/fkrq4eBDyMEPFQ/P57SgSjeDYB2t5MbM5Ao16qhN3B2upg4BNXDn7/hi3ToD1WxsLw
ZCoTXtacquVx8h0+rdgUdCf2giE6I3yN49Uy+O+EXz3efo6HTKNZv+wuY0pDhGScHmpyY8sQDOsQ
b2P4iIdlLvnruKAY3jj5PHCF0BB8fL7Z/0yi/2ESbZq6wcz2/2Kj/iTcv37DB4On9dtvdfu//NQv
Q2hPIDXjjFmHzC6/7BcFmq//AIoWQDqTX9dcScy/HUBzi4EIYIyxCvPXsfWvA2jrBx/VGNloaLI8
DGX/VkQCB8ofDhsPaD8SONx/wGig1P/hIsYqbGrJaFdHzOpSoIQgZz4btnDpRlTRJSDcAJy0Md70
a6VWyhZs11q9MRFyD21ppYCxIlluDdsV6Euo+Ka19sP6VG3imG1hOHYgM2Jnei0nau3NbNrmOztq
cTTWalL59hhynLJCjtwPVTXUnGQh7O2UTaizVqRirU2puxQDL11nGmtSui7AjnbQ+xgrIVErgmyu
Xy3afGbSsjwqJJ3MApydkq670ftBD4csjb+ItWKu5rS4GolJGT1Ii5LaNJz6NRGq3ZOFvZwIuaH4
Rmrj/Bh9luTTZ3leoj261CxHn3I6oJspW/QHNXbGpirc+0EJ/6JnZrvxStJTikRSIJo5GVSuGjYw
nKMgyvRuzwisOoypxS6PLqKGtHjsmOfvHMKkERIM4gs+4FNcocDDgXRHBgTWMQadgZhHb1sgjQrU
2rl0ulltx9bSQx1OAoHEkzwquWjQZxdxsvJEOxWyYsVltAvLLpK4ZIYMhSkZLRNpFrRP46iuIm2o
7Hk43sRRae8thq47oyX/l9nwct8Mhry4xPVSzRpXZ+3U5lw5W7z5mPHdXN4vOUrokRZ756h62mgN
/Z61dn6KFpAx6Ve9TOVeNGZ2UENM4pLhR88DZNxdBkD0w0s5ry6KNcQltss8KD6bzmntP711c8ei
0ztQG3e71jFI/Fo7Vs9GA4FmjyfE2s96XTV+J8TL3y16xTiijXhYc99Y99Y8yuJmzhq84iJ7gmA1
v2tYFRFYLrZ+Qf4/nD2NsW5d6vRdqU/j2BCVFGAeQH+zduLR2pPDJ68vBW06424ads202oOn6vx+
qlviPisChIBr+2erTR12kpQyXZiCcHIPSkOSsuvkWuPRfTIqWNapgcP4IPscJCzT6kxYpwvG56Ch
XWcOzE0yoqd9BhGGpfQqLAzEzua4sMBkjupupCjTYDKW8k7T7AMVChIeVbWXzjHe66J1o5uWWVVy
bkTx4hBUjlnXRkSEOvQoQUFHxr7oTUYJwYCa0P8JCUybbuNoXr4swyTvpELB9ZNfQeW5sSClV16v
nuxm1c14KunUtsjdK2rPbOt3ir6sqPzTWLtGGfiRpKODGNEw2dSAyqyL8vjQsL7vnoxihMu6sVH7
9wmCeLd2T8SyeVLblLC69S8clHzu5YDBA573uosnyE1H4N2i/tCZ4dy2TDncF1ISjJb1kj2L+2pC
DvCRRa1k4LD4ASdckAhLs7a6qh+5cu2cqT1+Ppo3S6B+HWgZAr3H5Ohq0Qwwrxr0+mjXBVndpN4B
IBjIlqWUh8pmXcCzsZuaG/s9Fy4FT00QW3wUSc/EtFrbmqp3rQ/Ub32+R/qFHdGd/5e9M9mO28i2
6K+89ebQQhPoBm+C7DPJZCuK1ASLoiT0fRfA178dabtKpl1Wee4alGSKyWSiixv3nrNP4yKa1BJ0
Vb0RhvD77Iy3XPKIoqdQVYGFWJCJWJdTrOgkwe949vGOfRbS90bPSl1O8lJqBWPil9WN681m5azm
oYmt/kQ3zNbRnNNZj1zpMqpAj3AjlRDPVmMEHakknRGbY7xyaPA+5pNnnlqirJlsVy1dgqXwpx1w
J+e69EVzyBLkIELaIepP5MYrcyBKltlgvCPOy9tVcZvdqtyGJQL7ipHWrq5krGLt6trdVpNCF+Xk
UnJTjQm9gAGsPl4axzx6NINsrcSyj2eI51fkJJuWtom21ekQPCBbTDeOiXtzZcGzpsgty7MbD9W9
N7rOmWiA8cVOGXgGDGJPMxse7LetsWYCFO36lulRsCwDlGFso9C25+YLa1R7pqRGs8bOYpWMie4F
pt7oD9EC/lXqqffRFlF3J4QWsjiUOQFTbndT9Z62zeEoH8dSD98Whsi3AGPXnetEBx6d4Z6Gi/6c
uVAKyAnzXkaDNKqgx0i5T5kcnACsLtdMob2Afle2rqc5/Rxj+T/aTTWeRSS3vVaKQCLZALphxRg0
0tESm3QOoUb6abrB8bbrMKZB9K36AwbbgUq+XHZkE9uwJo1pWi2dNuJuqeIbRlSEDbfS9E70mWvm
E5a9rlu68xPvT2Ep7MBEZBxEmKBu6zmaViNc9g2w1Gjn8AG2NSMVmkGTiHk0LuLZor3LWghw4XX0
zP4awIbxbRzMagvvCuAL2Ye4qBrrE4zCGs1YFa1RM5EUmNRoT8s+P2dIcp8G7sNrqt/2lu68fwVl
v8QsUqZXeL7YiFrxeEZvTYvOzJ19voyfG08kV7OI409hNejnMDSYD6PQphLAUxUMHpF9VWHp507G
Ra/orN4tGCO5w9XYvnpuSSykg9Ca2Iy7tqOTGIjCcw4F6PM77EnLyUiz6svEMD2oZaFvsrnSD8i4
PoUkljA8LkgELJFmayRGb7C8tR7SNO1ZlqG+Efhpru0k0U+WBgIhYPUnpJAwxLUwYpEG0ug/aiYd
9/XQRXi4BeMIH9YPLm3p+KsGp+SKEfqcBGVkkl9ZYJl02NY6RqSMNKDrLI+bGkchKIPEfjWlR03B
PA44J7EprG5thnS8HOk8uQ8W/cKIJS8qkih+7Jy5Tu7+qe//mwA05LAqF/0/1/e31PfdnI+v74wm
v77wN52JIJdY1fEOnhHsr6qW/81oon/gckfVygiBEGDMuf8q84X5gS+BwNN5HGB9t/1/l/n+B5oS
KFfgo5LOztbh73hzsa2/L/MBfFgW6UimwGrCxuL3e9UcXdpS1Pq8t10QvWv0Ygl5rPlknVm4Kl9N
OQ1LyXoJ9554+voBrfP2IDxgKdulwSmwinNd48ru+txex75NrxxL3bBu/beaSI6bycFZVsyGvhYJ
UyQI+gQ2BYXWEdBhzGK9OLlZUz7hZNm48E17Bp8hBR1N12VHbE71xHy2Pc7K58aOW9+42rJ8DE2N
uZFAUbJpL+Y45BPNA3oGLHP6xT4HhRIn3cVUl10MdtXFbKcr310xSIwFcblP3CX5hkE3epuUT0/y
mmd7rtJh7SsfX3yx9BkXex+Noo6Hj3L9Vcr/R2cvP43KEwi/v78eJ3yChnIMEgaHorrq8RHCRs0I
TmXjtLKVz1Aqx6GmvId5UfgoFesQ25nyJnothxnqC1sWrG76sXSQCpfKz2gqZ6Ppc+SRSBrHafGL
2145IFE1Fne6ckWmyh8ZX6ySxHuURyRPWFqUkzKbYncLyUBH9esV1yjoIn0zu+jdg5YMXgpKRmG4
xPurAZtmB6vswSB0El8xpBYSFREf1IwWcHeW7WA9Iaw3t+lgeTtGuSk20CUMr2lWUoNbeoYsELub
bY/dvetUHuu4E9pHC5zY905zyo0ojHt3vFVx9utuEs1ORPqtQAFdoRE1LdUbHV4MVBwfGSrLG1CG
9gp02gbWKkT2ImPLE/fFziplfqSzG175pPTc2Xovrgmu/JSQOLGmJ52RvjLM27KJwod5sJuNo9nF
ftKLlV4Z/SrL0vQenap+M2iduw6RWRwip8JqbnmbQrCmxgNen5BqLAlgQIf71A9tZZPKvtPSejNC
X9tWAgUKtujcuOcixxPEFvZA0VJQ0fnWxiDwep3RGF47pX1XcbWtDNc/EUYbB4RGODhjuucFAVaw
SFfbxibafHvGIDF1sY30laRig7gikqRj7ZlebnSo8xhfVF5jsaARdwTNxgAJStimNeTIHLlFCzQ2
XDdcthOZFrhC6plk46GME3JRRJitamewN3gRacJPvR3AJxMVK78o5sj46IW5TLYIeyck3zaQPWdY
p1Mcxd79RAySQ2aI5nvDg2lm9vSAAFcnK5wtRmw8GYJrYaPbaXKCgOXeMW0O409SLKih2WEhwyz9
in5ljkaE9x+TM+sf0CWrxnOZQ3kbVyoXh7hno4IIRw5umR6mSmlv8mpJ+TSIFUS5axkjjQ9jQjoK
3v1ksGvCXrXUOmMlGdOXLOvbpURgnin5eWwjRZ9rx1/W40WhzmUWRS8gpSJ6arGRcH60quDyvOja
5QykCAz7RfEOhNSNMDuVnrdpCor4aD/3nngZKqArbyD9jcx54Rj5OODyoa+OAI0sRrplmPUWfzhh
dmBXTZUbxDoxOo8lu2NY6A0NhZXZt2bIjWXIzT8r9X+1UjPnYVX7zyv1TZxUPzbh1GCIF/zWhFPL
MIgK3YRRoXSbP6zQ4gMrNw5RpjigOTGD/nuFNsg3ZRnGJkWfTi3f/16hvQ/oNnWWIk4nL6dz9jes
oO8C92zhwkSD0UGXDN8bgol3C3Q4adEYl7Z9GCVCaXLOluw+Jvz4SOQjiaKzjVkbUsW2bmkfGJMM
j2Qx1S9+p8uPdolEkyCp7hNtoe5TJHGF/3Ak/4tZG7+dqfPx+QUR2DrvRxI+C08IHE0cUoIDXu1Y
yNuGredVaUvu+CbJ551f6+OqI4hT/GSgxSTtffFCaeTRYrcdPLnORan740grjE1EqqQTHMIofCZD
CSXQBML1OvPxb68RhbtX+Imp6S2l0ZfCTz4aKDU/y6VcvroXMT9GKqInaaBtyB7Id/1F9t82lXPn
XswAUvkCQuUQoFtVb4Vei2BphzBIZUG4iRi74ibGp1mvXGM0VrrHnBY+B93FYVgKbBADknJS52gB
jWx/X0irJikb8VvAAKI6ucrP0DItuceVX6JpUHYHrbewPkSN78crXzki8Ffon7S21TYePZZBLvhm
xEJKE/j+ujzj54k2Wqxmv63yWpCZwcqvLVaQ0h2lf+hOYxOQ3h2v6riMgQFh2igv/g1NWTnsKQ3X
jrJ3UK/g9Eh0iABseZQDhBPAZNzK5u0Uk/QifSAXmjBxjWCdbu6V4OJOB0BvrLFb6i95pWN0Q93T
rj2ES5tpALi2HS3pzWCOXece30QEfuHiXFnQPD0aQ0UmQO9Ow8H3IA9hrS/7e5kMON4Ma+pCcvIo
NRGQhR5P2B5BbGA7KLE2IlqsUylbJEdRlID2ypijB4jiMN3UqSb2Nvp7jTYEQ/TJtp/ddPY2se2U
t1nZyi3bP5Ppus0ISVyMPZEuydxI0xbbNPUdOULaDkEiXqDYHLeZnmyJXxjX3Kn+AWZWcb+Y2B2R
RuIoWpS3yMOc+hq7fb1flPPIz2s8SElbLdueYTAbuBSvCAEJQmJbUg4mOiAGSS+ePOLRDp+sVM3z
p3hi4XPt+JuY9PHGuPihktItvjFzyqoAUjPGGtrgNNYMBMXBfLFUYRbEXsW99xBfFsXhlxWSpE1n
esBYlcg6oAdVjQR8hbBgUhmWRuDVffa1TBmReUHfpjtTx8GAMLEwoEzHBTiEmtQn/bpr/DZ5HRPM
bXu/ZBp103VteFyGxTrkupWOzw6GM6Zatlm9wpXrB2x7g2y5KxqtfyvDIc3ZEfQN7SeAIMmmJ/RN
21ShN1+PM2Erq053e+xwNNqTB4j780zIDyaslRaWzHarsi2idQvMrf6MFLdFja6VwGBgpZQoqqZM
3wO4iVkK+vKqJfaxXjfIyV67ikGomn7agYbL9IACNrvHmKIehijlAiLSypt0GdyzOVSNv9JMn3dr
1WejeqKfHi7GhBqqC9WUUnSf+sRJRdAmI7+9jNxl31Twc5JqqhH12NXLNNKqC3x7RPQTT9zIG9Ag
xE4Nuhy+6Gk76Ndp0tr62Q8nlBE1QUuvyCt9WjVaDuFCPcp9PjkaK9RPG6DoPEczAsHOMjGXp7yz
NMrlbAJM3mHYNMN8WbMSGPOrPQzIbo4eTSn+yCIfy1KQ05ikK1EZyzQ+lxhjk462hl2+DnNPeTu3
S3cCuuecG2Y84xq1SKVhbUQ9EQiN8KjGM/Mb1NijRKCbwB3tjFQiWIqYyFd43kn49PKb1s4ZuKD0
r+y1hxbyIDHnmGi6AeBfFVqLvGviN+DaLWp8Cobh0f9qWpky8sfKsy671v2MMmfCt5zQ31jhc1fe
U8+Z9QCVlUcEX+NOL5WhVefYmQmch41TBaGni0OEVGqTEWH8paP3AlbJOYzozmyFp5nuBie38rWW
iXDceYgwRWB4SYEsr/LhzNBJ3BoYd6+Z+mAfo+FTXsX5hHIRwaPDdmOw36AFOIyPLSOmr5ltUhO3
6yqnjL4SeVqdwniMMaEubRf0DZIgEqdqymzZGnSI8v4A43FxAy4gSCasM2QhWj7BH36TQ+VpCpfE
ApzpnrJImEBgercEhzlZM0+/0UlbqlSsYrYyjUllH+uUkeyfwvG/Khxd8i9/KHf+MMK9j6uv3/7n
0OWvJVPxXwAlh6//97905NQLf2vxGB+Iu8AxRI3IyNZXVeKvLR4S7aEWKrQ7wBDw8v8uH80PvILB
rxJMUFeqUfKvc1zBj0N/eqlE+fLfKB0Rhr2vjzyP0BIBUZc8T0xE7wQjTRsNbeH71R6aLElhc0zU
ZIZWHu2oj+zOtJ+nYhyvATSjHBzq5zyytYM+8TCsBmivBe3hdd2JAsBaUd7mg/5kh9DjGWYRFlCJ
yVsvg2YdWvSDKzFrhKwCy8QQ4p5r0DiBKY3bVE6EhVnFtTPl17QCkLFTxfYoaKjVlIF0JDYPKND3
QR+Sc8FxXDUECbFvrZpA1zyMxDZLe6IvOD71W5iLkLTb6bWSE8b2jOgjMZOJ2iffuzylsQNYYoNC
8+xackcCaY2fo/zuZ+X1ZBCJLW2MzMmwRffOeHG5hZBx0iPlR081tNPJK+2nal01y5vdAw0ajbfK
dZ6budtWORqptoitT5C6cPZ6KMd0RCnAaReYYd7Z6K1n2uevLpq4rY6lUm+za3UEetonuK/z7/hD
cC1Efbq18llFuwFoHyKXxM5pfIys6d4rcTJ7JuMFoofeaB35O3rKAOvnE4PW6rAo65E2dRwYEp6E
nRxNpRKXmXx04vl+qsVzbGVHnvKvbZMCU7KZnFjMl6AhbwQfCAs5Zsz5VuScq9nqt41f89QTCnhG
SavySqDMMH8yKw6UGeNEDm3IyOwB4k2S+b1Ky6qQrLGRh7/PsYyL14ERdKDjjg96ttIr9V614Bs0
sqimTr/tzWkHbuBkeHg9yKY6EcWpraguvltEJ21sI7nOMnmi3UjMZeXDfU/4hJWYn5aQpAVSDPN1
4lvaGqsryLyEQiuG7nVFQhwmUvKbBUN0fAOPmG3Xci4nUl/J7Aur5LVEV7TBovzmVctpNCMFv2iT
c9ZAjJX6F6+xbvwpQRU/Gbi++z1ObfwqklS2BqgwIkIuVGsfFZwjTSdoJ+tBGlPXnzCr4DCeOJ9s
EK2j73IlMG3og8YsLLwt+lMZGW++NSHkVsl0fZQfDXd8bNrhUcictDAi0nSnItu3kI9WaMRBlvRw
+FmWiPgh1ckwEmhy6riT/XdmLX+umjLdosICkCdIKVav43NicWJ+MFnOc4JBe4/VC/eHAUXP1OrP
aUhj1k1h57ZaON5ZmLrWuYzCFeZhe0U44Lhv3Hk8NpU9QhpyvIMcNe0mi+d8g4cXu7RWz1s9zscj
eZ/dytRy6w0z7+d5bJ0rw0MLx1VTJY1YY7muiUyDZ7d2ifx+Dd2qZRZZM9NhqtiUT8QDPBVSo620
QKhLAnxkKxmHZ1Fmn9E8jKtM5mRe0SfBTr6u+xmrsZC41Vs4TmmQ4Lw5ehfKugtzRotvy0pUm0kT
T5VmgM0dbHszDvarLOf2rSxNBtRaGm9yMECeCwexXnxnWyTFAFWnCm/B2ZBzVnL5L6n5VhlVjRax
gOOFJMSRJmZ/t+K8qbjRYeEybEIa2JL9+Y3QXVAZJhfdnLnPruacB7MhBnpsv2tTexLOz3JR3isn
CbsyGR7Q66ftz+5C/fsP6rokdcRAEEu1FyPcVYS+PeYceU7s5noJjZ/lOLHy/E5kqN6NWCUA9wKJ
kXcZGPzwbnQPB/LcXcBz3Orr0siOZq4Q2tZPw7XeC1J5J7V/Z0BO84WOiVq9fninyXWllUKc25t9
9ko5nAXqccxUk0BuCs3qwN/07Q8L+J/0KxicvP90FpIqF3wXOBH+/P17Rlbpx16H1mbG/r+xOwIf
CRlZId7YT5pNIDOfFzvjibHhz+Dbf1BJXj6vj4RTyUpxrL9TVKHXmxa2oOW+K1prnQIMZZ4MmpLH
xSmtCIbUffk2dZK95jSOxxS0D1smoKYtQXmxA4S8XE5DhKiTqnnvY69dwa3fmN50mkDeAYOi60+h
C0gmvUYngVtqvJdF9KQTY7p2pDiTV04EeEU8sW1X9UtE3NVKeDwe/vog/8klZKFOMxGCGvof2fVm
nvhFZYpyH5vdVlT6re4v+Arb5icNINVk+8PZFOjTKK3otmHN/v3Z9CfDk/wj16qPd5ke/O1sYAXR
mWrRhfWhfXgEV0VGcZeP863b68VdrJzBYom+NyolVpUqUAmRIZjyFGk0G3zUT5rvnK123BHN0Qd2
nRRgZmMHybQpnyPbnHdFZNZop6E+D3rb3ZeZfJIty/5gJuLYJ16xmdjlnjBKfWeGS+5alquIRa/a
SY00TKITvWjYkmvE4l1be8TPe3xbZMgXy8XjTHYFyk9zWG7RjUBHMfnZvqd9biFxsaOmxvrrE/Yn
TxgkxZ7PGBBSMOb23x/HxdWqRmCq3C8T3jXKCcmTza5NILeTtf/r96JQ/sM5s3XWKY/oPhqH6t9/
uOvhXQB9EHOJG2a8h650LOCt/uQt/uTJguPPFEL9P+PXd++RxIAfc10v95U/1nBsJfy0cHlTT/pk
IW6AzPFjZoq9r5ln0gvjDUjJoybDT3A4vngOeDizGNvAy1NrD9ucRdbn6VTPxTWTwu+LM1lIEZJs
n1sO+CDbwomGMO4qT5zN6NUfiSDC+QDc/iDmZF7lGCWhG1lM+30g82YLf97yiVQdJMNO3Uy+2yWX
ICjw61Fmx8yOiEp1UgpUkDHSNshJYYizGvX+virNeCOs5SeRJuJP7thfae88hwWalN+fFMiCPTK4
otwbqAODMS7IvO2hyph4hK4BTpH7Rrm1zmfvXNB8W4VdqwdMu256Uni8MMNU5gBhn8JlCnrMD8xW
9ecpra21pzOMyUbnrKhRqyG0zzEj5bXd8iSq0YkDzZmfdHN6Wzo9SNzkAXE4VVXDB241ucti/Wmm
EIPdFdc7K59oJ0/3ke2oRh/XJ95QZS4kMMbXAL0VIZmdpr08+XU7/iTH6U9uEtYM9T8G7+ze3h0j
RDRu3k8jMk1MPZQ4KNsnfh2C3IOwjn5yRgyDscP7+4QEENT+pPyZKHrf3ZONsGbmh0O5b82u3BhO
V629MD2GrFRQq5LVQjMiWGY2SCNEFtgmVIBRjoWIAnCoAC9WJflXtDrIDGdQHCQ5KHpCjb90mXGl
QYTLCXAmkplqX5bEQll191aky73MmdYDfw/UZRZZ2Ws4qSoVPjDC1utmIApBVuaKcnUD0dXb9pzS
y/ZyEdKCAMU3wt85OlrPK+pp3NbhQA4IccQHiYn9sgkKSwKdJvjbxxILbdKzkfSQDKyWhq2evUyP
bR9hQBM+WtmRXoxxix/6SMowsV3usEbAj9iYv2gFXwlHdUHWw7g1RNtt1G3USftcudMjiYxsIOxM
436C4JU3VEtAfa9lk3lrt+a7WwaOTUoAfdmHzZVvyzcoQ+sJkxbC++Q6sdiz+JJSHCvKcxqP2OVJ
2bMqez+WxVEb6fwSnwxklxu47/Mjm+JdgYwIBJxiNHJ3OFN/Tbfoc9xN5TEz7PPYjWvLbAnWZWNE
Kz/ZTU1bnYCBnsHzPpvgb3+yHjt/cntT6wCCJzaLK+p9JEA+W2mD6bXYd+78BnLwnmbrmfqCg2dz
W6v667LVrnqAzr1PpXe550uirRDLTkGT8jImoeusJ3jQh4Pmja3lrvM+wr1teuXGl+Rw5gbkqzHJ
wEFGtHgbcJVvgDP867pFOL1ErIv9EuO9wPSyWlwkJhrPGLBjT6NFuaW3Vr1y9GQg0qhXol8q64iN
YS1PsVVxQiLKbDcdHnu4DEFr4suDrLYCYX09DsO9sGEPVLkjN7QQrXUzLacingBrwPctDAh1djW/
Od1CYDyWPpfdwT5LnPPIIsImc3i0HPwhVPO9+9v6+o9J4mcmCdv66w7bn5J6f3nRb901+4PJgA98
rwr8RT/FY/c3AZX1wVGBNgS02banUg7+1V+zfPA+NjWorjOVNAlv+1d/TTF8cFCx7jhkH1wYPn+j
x8YU9v1zmre3yE9wsHDYuv6+1vBGvMKwrIy9580lnvSx8lat8qkv5dxcJZQK6AY/zyUgXZSL+Nr1
oY5WQnndsf8NZ6sChe0rJ7zthkYI4hM1Y6yc8q3yzFclDviATuKhCfvHEAu1kgc2r7pVw6tat6CQ
P+JlLp9MRoy3dTEhERxNrf1qhyWsj5iZDBgc+7XUG2U0Mjv71aodpShWgAWyErVvmXTlx8yqCvkN
c4nvpsekE9M5rtxNyxLBvC49weqsofKPIUlvlqCHFUTawIaip8sJUbzSHjVhs0yj6xw3tQeyxG2I
iuoK1RtwTYJ4jFYyAcpiDzJljva460ePw0LXe09BG12ltTGshsxpeBCYVrUJvWmyt0ajiyDssi+i
WMpTxFwnsL1FUD+I7LlNWRltIxRrzXVscDHW9EQTfVbCdvTYolMPhLqob0OfjBOmJbE46HQ4Xvou
x4/JfuFjrHcxNgxMVkEDptR9AmAG38x1JL7IhTSiGvVJiNc19NXGwV1Eb940iYWLVLMhmrRoVV+H
WjBEdHJmQCIS3pWK+XyUk6WOMlERUQCOxHj0M6yZoJXwv5JWhl8vr21+fG/luprbAmXpLIuBl9t3
IGAsuKi4HewRebkXE4hOpmsDY2Mqh+oENxHqxeWvOQIbJGe1Q5uPxZnvm+OC19gW3YmrWsE4gDmC
WrL7AnqR8KBO2IPjgVcWSpMDotZYX1hLXpUxkGId9J+MQUPT1HrKPOwrwApWEEUQGkYWK7calp3s
fYAjCllRS8gCOwENNWGL0y0nvyRhCSY10CMzImhhlYrlAkvioCDQx9HZZwsYEs2b+QUmRNPRBoUc
R7cYQ2BHkwI9RSEht2sbExJjVWxvYu25pBScw1GhT0hg1aNDX4/426Iq7b9iYEbZzTCPWa5UPzau
GmyPOUGi5DVpJWsuSnIFBRGeGidKR314b6F8DTAKcgTbSQkWloZx4QXOImXMaVk6pBQo8bSV0ABJ
EDxi6rdeMjpXl3d03AFz4qjBu8GpzrXZjCbHN52g4kxthi3aEjbODDGZ47JrW0O86rPijohIVidH
B6fbAKWHs2hL8m6T1BZ3F3RMZjVxRbRvQokSkqphrRqTfmQQWTkfay7QBONydj6JPp21p8tv6eXL
EO3zWSTlCnsZv6xdO1xlGhLTs98CwYaO2KEG79i+QMSiMFweetpKGb1tdUrp0qhjks56d+5n6OA4
EavTTFpJd/ZnZaH8hXOkVdiHs0phiWj3JTsXUjmkqRTHoShgmm6V2/v7sij2Uepo6poyTIZdzBa8
YlcN44TswSgkMY0ECuJpzPpp3fvmsu/YWd0jgZa3I0kYL3TgBgvN3mB4XKclI2lf+LBVPdh/tY2g
wDa1BjikSfN1KMoIqFLLfh6tSHhK/dl/4mQ68VqpX+/pgfawf9qufgFx1oVbZvHyYeQq3qWTV2wX
5LkrfYwUjKHv3lKNti4VCPSo3M/lg+doxco1Wy5ss51aPgwH4MrRhcanKzKCYZbKxrvfM5m21rZf
dpB8KAGXvSSMdz8ZvvtG7Bq8KaOsPGsjkPXwcOgyxpdRKg5WqY7vTD/0qYWkeuUMWAR4w2K6mQxb
bAQmKSQePTtNGo8E1hWtqA+WTCwqHi+OV7SIorvSqMv7fCS6gOE9s8nAzWLzo18t7pbO5PxNuIVF
Xmif7NPRM77mtntpREh3q/MIvGpaJ/lmNXJ6pJc6E/tQFps5zcNVlWgfGZC0T7DdunXJ5roKclDS
u9nAL2ZC+7oyZDnxNVluda+YNyXRD9/AvWTcAVPenZBDusqC684weJfQepmztDv1qE0AS2DiPwwL
05ICmdHaxjWsfDY9WrkEHv2VHTXn1oEMS30bi81CvBfE6LmBtdVL74xD5x4KjClRIBpWu8q8sTOu
8gt0elH8aWCvu37ECLMAO1l3ilJNi5OgEkWuLseWpwks6/KCtTbK8tmKJvrJ/QV7PQ6JdVVnpW5+
DGurekID0z5gWLqN7bGBZcBAdoo64n1IeXooAVKiBwTYd9MIwNv0OeoNQBP9OTIneRLwuRfcg58G
heyuJMjgnT2Vlc/9USOrGFv0Mpk17WXtQ4KrzduuiyoAdHVsb3JFByfiIl/NYdPrd11cVRtpuvom
V0RxwihaSe+6x6uGdqfUiQ+Pp88h9oZ8ZQiFJdcviHIo9ODKNUPkEPgawu+k3j+aZea9JKQGdiyF
0M4HxT0vdK0+jA66sRWoss+S5f005cNw7hU2vfWa6xqHDamZk6wdMjnC/opwlnQ9Ct98mNmNEx+b
GncZic/fUby0n+cLqB23C9D25AJwR6+ZHaI8K+Ewtc+AUMO7ODbCdabY75SC8mrsUUXnyK7x/rTH
AfHDTdv2OA0vAHlsX9/YksurZkkIPLBn8w4gyviCfTBcR0Xs3Pq1b9/IYYrcILtg6nUM32csXtk1
XC2zBNyta3eoauy1K4Zpw+HC/iYceay7ovycDOCi6ZR+DIdaPxI1+dQraj44EVv5Jl8MMzqksOuv
CLsVz9MUgdt3s7nFmtoZWGXj+NRFgjxRrxquB7fFH0grJXNNOkq6QefCrWoprqa4F3xCwLRmLFAr
MDUZehY/DdAflwqZWFfF5NEnz41PYSrcIModuP5mJVYIUjNau3kOJZ2Ugc7EtxljNGGl8MNlHYmG
7qPDEr712RdCHTJr686LhANlq+0fqlYMLPQlnX4kaWijFwkChtwDwrkIFR6ij45OJkLZagkcE3IS
IkJGkUEVxUOSVvTJUpWoYJYqqNXMUyZ/utK69A72pLmL41umX9CRVDaDrlIa5s5SQjZeODoR7knb
HeEddUm37gv/zup1sh7KIeY/TVGfrGJpwATh+FzNKiEC/S32pVjlRgwqQSJJHH3dhs4BHRXYnCya
PwIppPVhF8NTPMTP7P3CFaYjj4JCjtHHsfabwO1kz4rbWUenJsxCAs8PBFMBrKoO5wEV1IQjr6Bn
vfLcgTb6rKIxxktKRi0JzGCAzOqY0zpBUFXku3oS3lPt88HHWrYPYVq52042YbphOZz2HnDMdZP7
OA5DYuwRhkAkcEoCxtIY98McocAReAWBcgJ2lgoWC8MBbiyvkdfuhSbr8rz5mirErHeBzV64s7FC
0NauCx+u9cHSXgC1ClVLs5ux1oVfmyuUbaKgtilGPMj73kC4pGGuQyBDKocJEzKokBOMgPG8QPS0
PrK+0TQvGfqMKzwKxW3aE9rWZXZ1z7Aycu5zH2Ia+SB+G9ABoiwoJ/ElY8oTbX2nLLmBdGpBHE0Z
pE75QOCavCKCo9vMQ+YDGO688K6jDLhGvUnERDlbEaFkY1kx10ipsYT/EuFDuV9COohBEcXbJhtm
8hts+9yUhB4EftNo66Gyh6NV5f1JwhLZeWUibw277x7jqTg2U3OqvUWuG99sboqu6t6Q7Om7sW/a
ozHa4a6NvCcKtWnrAkcf3VbcpeOc54E9ZhmeDeYm+bGLaYhvE39Z0HQKYIqrioTqlNmls9wPll5/
kVlBCAGPvHxEKVfkgYUzFu8vHtlsaLXibVbWWc3HRKtBukd5USf28MXr68d6mEvMtu0v1lv8MJZ2
ICZgh5/Tva+M/FN9ceuWF+euVeqv/eTX19KmkGMG3gwHwDVolhgpZchC01jl4yIs+ZSAOEMhgb+j
DG9VIPxWRTS1DBTsevq0KDaasFovcm+ZYjS3rH6H/heO2l934d/3SxGcKA4BIFVHGEI474YzEZOU
2Yyoa922FYfJYidqJ7H5uMwQW/3W+Bl1x37f5SJ4BwAvEwUiOmlhv29i5/E4M3zrqn2J7fqqjynd
Ox7Mr6jn8M4iaXnDqSTEmQnagGilhZKE7JAw8eI6tVMofhfgiNOUor0pWkWw1RzQia2J/RCcPJyc
rKIAFEsZUrYVTvdVB7bms6EX/fJgOgpri9ETejfJES99ndqvzNWn/qFD7NMx7jHAmK1Khxbd54X9
RKbGuGzYotCGl2lFCrPHE+OxcC0IivncfeWSKb97y1g+WH5ERd83Hd8PX6d+0eFESsLtsI+oZ6cO
AcsgJ2XBQtOR8MbGYedFUGxnvrFFq1cDIWxjg+5YR+jty2UvfOEz/vVJfz/d8RHRO4JOjcf4mObM
u5OeUSGHTqdXUH7UfhnaG3uDwYA0e/jrN3o/4rm8Ef43ygDCksz3V5fXsoMjh6Pa5zFsSpoTBc3F
suH8cO8pkqWiJkeAeBzkz8w6/+67e7rlAcjAb+YDfH43Rq61GRzlLCtIPLX56Ew0sBOYL/dGmbf7
SuLwCpzeZROgTQXbtr9+c+P9aMAngVYgXPdNQ9GJ3n/2KbVJ/gjbao9mk58OBhVPups1cHHTjm2z
MBT0dBQzUp1IYWJ0EnLZ+JWRm+8jIY3Hyy/0T3vzZ+1NA4HED+fuDwLCh2qARr5+zar+9UcBIfgr
9cJfW5y+84E7BrYTegialo4aY//a4jR08UFH+EGbwBcuDnMutN/CyOwPlGwElVmK9ULz8V8dTtyj
gsegg8gBYpSuIDF/o8N58cb8OInSfX4Em3/coXhV2USRV/vjxJZnC02hsNFOyIzHO278YrOI1j4U
+ZJt3HroiLgYzXsrd5DYVvgZjHH2/5+9M9uOGzm77BOhVmAGbgHkyHkQKeoGixIlzDMQiMDT/ztV
LneV/na53de+87JNZZKJjOF85+xzCkyao7gmr8+68pore7KaGB5rgOgupAv1pGxjiKQlWlub78B6
PWaMwh0sVpwALvkGB1TqUt2vlsORec0gbVbI/iZcc8aPl9FQQ3MQXT6CY5hTW098+/FS9Bb5aqY2
t84qp2fqNiEu+rQeEqmuP4SxQCe1P+G2+GH3M2fBdHnQoZ4fy85zD8PqOm1kl0vzWOAJP3d9MFxp
n2tVpIamOkh7I0tXt5RY0fF6ajLV7EoiFmeHsOR+nlArCJZvHowYIbizcinl2KDTRCpFNbavyLpH
9Gvp4yZGsSNKksa9O7jXYgyOVHY+9gKWgs0Q5qapOHWnqmHYRqYhCyCgVjkomGEIKAoHTBrzwHS7
oKWFZMgodC6A/WUV918+rOZqm51q77uGf24YDMasFjQoOn6/V+zI7VG1KEQkUlHe0L6eBsquklXn
LyHK3Sdcmd6JSnb51pqdFeVY/xOBIz+97UdtceHs8mIk72vkpriSbWpvTxTVVtWyK9YuML6BiQcU
EJFpMbb94k0lIYu2m7ZYuB0EVgN47xzNLjItDerBbZhBRd3Rr0JybuRAyvyMhPGRcZY6+E1LsXoB
Zu9ONaRCuJqIOdIFve90n22TLXHWFe41HBF6HU1VVDuj2jBJzTLkLFbCVrk1dGH3BqNCBfsHOXjc
xvGmQ240ckIEHS4FN+IfmvwQWKJqt/YMimf2xrfOSt3HcevXoorCCQ0EWsU4d1wPHkihNId26AKf
u52/SbnuyenQWXNA6hznx5AbvvY+rWKZxJPBsSRAvAnLuglhHZM9tvYCe4TiWFZhmRfqZi0glQ37
AWfSErNbmq/QfNXDqgYmt7psgaRalNdh/DcyRY2di3ndWCaEL0gqxkteuUWV4DMncDTTP3FD8SqQ
izYcPtwtG+iyGqz0sa1zo49ZSQZAE6BIX1LOks2tUWrLjJteCzgvqydhXvhrGsMVwQAHiK0lem3m
R0rNjF3B1C6LVwq8SEbkPogkY1SvVXG53biDZ38ZcsdK6qzJ7oZcD3feUAQ7mgqY6+Vmux54A+Jm
E5ML+GkQTEZqshO67e+9aWxfQjVA7/QH00HG1SDKI/Lz44lyoPSUB2B6g943GBBPs1/RcaLcS7cy
sp4AJ8xHvlXNxYwxa4DKubVD2p8fF+m39zjys4OP9T/n5H8XljJ7TmumiqgulhsNRrb9fjz474b4
7zZENjb2oX8dxXz+rt6nv+yEv//EHzuh/ZsrQsAtZshkz//ZSf7PndCjfNPijsYI8CdJ4Z87IRM9
B+e9xf6I197BSvjPrdByfwsueyrHNJxNP735/8FWaLK//nXahxXD5cgZ+hazRc7pFnPFP++FYjYM
OXTgQlbCY6/SQIyBbfQtQP243eD+7XKDPieFp+nRX4MbiIsko2Q5PFFh+QQ1dTovGsvfEFzQMN1i
nHRqe+lBdmV+D6vJeF98v6OQqRPD0QlSjMcEL7PpvgXdaz84TlHBUzLa2vRPNHQF1i1OaNF9msAo
L/S+VVtnH/pqJiYe9GSxy1hQsaDoHQzl3DBJSykJh1Wb0aoZ9es4Dp/qAM43XhYur+Y5D5VnYWJO
w3nn58KZ9vQGWv15dqCTwJlGKIS0RkMarP4Ct4h59jttvTiIGNCmNmy0bjw7zCgPgeVr90S03xVg
wvB8lc9wlYxF4uCo5JDkICvfuRwEHxlFUFSbWBMkzd2Yd0JiggezK+jn5XidzLyF6VBhOrniUL5N
8eKFcIZK5ibxOhPl2ktCe3K3dZgrk6Arj03GgV+1xdxEdWvPx9JQwW4VgfumpetEYGzzYzEVTxlp
Nj6spbxBCuyOpbW+lB2SejmvZURRYXbk3MFkb0CDeKXqCY6SlsXJD9RN54xX+bosr1PWtPFST/c2
Qg3ASRly8s68b7NKuYIvK9V8LsZpomWVsk+Zql6UnNtIh2Z5DgLna1Z0485Oq+VpC5YJBJnRHLg3
A6VHokasXA+TD8IhsNoDwL5HuRUv8DJ+dHUxX21Th++pym5hYflxs8xvXTOdG9m1x2omAQd5M1Fb
Y0UTQfirntMFtPXtPs8oBK+s6qVn4JOgUnQ0HsnvXtF6tHtv6f0adl5Efpgas+Vir7KRZNFuDo50
flYI3llQNRIpJZV31MNQ7EoEKl3q8SaYV2vnczU8+V1R7Fu1udFiZGD6AL1+LRZLHhrpFl+DfFBn
NWq96wfX4OTHXIC62+9EE7s715if3LlQTy21gwfOOrByir44tpVHk0whvIh4IGio1qWZnePoiXUh
34+jFe6zxkWwzY3wIL31e+eCukYHAObA2hHhMGI2lqriawcpMJYu8w1AsoyxLvVvXYd4y+HpUv5n
ICEKWe8AUjARs9Sz6bYiGuvqhWKT00bPOngprEfubLy6GoSHXanynA+EWgyyDz/sxR2/LJvPmQRn
VgXgDPzP4DnRokV13chqufK8mW/8go6e2M5mEMvwcPpK2ofcqKPmkLBjKeky1Hjmj1YllkdtytV/
qp2K3VJYTYslnSxDj2l8jzsm2KVwEicOD0sJCAgs0ixMijuRaS1cVtnIYNieeTUeLDi6mLq+LfXA
eC2V8h53uRlLyWORhbImFaqU/hh6FtVdRiXtmTwgRPN51SujFB4tdekAFyoeeLeXNPM6/zCHYaV5
kwbxvaeWJf/B/k1lS7CGA5u5GPr1FpfbRAMdTwunSibme1NSB5m3YUNSJ+jjfDAQuy1OHUOF0UeX
3oEiD1YJhaesE5mxc225MBnfuNH2g71jrF8foHxQlRFsnxUp/xe/6NVtXRrvfKVera2gKbKuul0z
zOfZGJzbUlhVwvS8pMO9+EinYEwKqy9emrFkRElivLjBmoWS3pBsTXA4Yj1r0k9DbVVBBLU7vO6d
ujub4UxAwJbXDIj6RwJYxlPlTP671bgFl55wuODUxpJ4T87XeFWWtUspxtjrWosbL9UdbcfzlGTz
PN/WzHJILhSkvw2hIUHyrcXF7YG6xxSSMhomSlPnB7+W93WOr6rQExNFkVtRip2KvWQDWI6i/EBq
8A17gEtQoAm/4Rt88CFHreB4CIXbwfzZ0yVGQOa8O8uWJ6c2g6RaTJsMs9nP+JId4GPGbFxpUtF0
Ayxm0oqNKplL25vOgmyfOibrQaBvC9rf7zZDyBtdhCUa7uJjy1NWpCZOqdK3lt3sWNmBpI6KxGoF
MTyzJerN8aANOqMDe74JF1Yt7LiafFHIkwjR/jRXUMq8daR+2Vwfl4Ayuwpjwq5zwEDyu4XEc9TB
0AOdGEIymoTyE/leiNDaM5kRBi7bxaQ0FpYZgJSG2BYd1hb1c0UZJsTqdcJlMUymeThB+GH2YfQ/
1OB/agq/221olnsx9RQZaeR/w+GKlbcq39Puq85GNXxcCt9rWg6vTGYu0baCga4tv73DiyyuidV3
u1bocr8Wszht2OuPBuWr0dAj2soWh3eQAfjB+aDBdZZMgJkd33Fw/rJtgi4BshIw3+YvVldVV27P
uMDEUxTha9G4j0vzmmdgoqTRyeO1qn6QbQ33qt++IPJwldhC1rJSu+kNvdSpxbiVpZ/qma9ND6Jf
1PN4n1ZWGufSnG6ZWUg2d8hLnsgI1ro/mI18d+ai3tcuBwapnNdmXIAFVNPwUgf8U9vo0B/GfPPH
uDiYOyfydg6LKBOVNb+nPqx8CK2uP4nA2q5lRc5t9asvS5OKhMW0Y9Uu5GsAAjp2ZvuJ4U0by4wD
f6kI0y1eUX8l+W9BJ9DdaXEab19KnzbG0Gj3GCmbayy5tITrzYmlrb9OOTWcEhUkWnHHRCuNGzsR
DsHLJKyN+ump4w8KLdOLcn9RLX+wnrcv56p842tfzTfz2gbPg+/ys8ynnmA6nDwazmIMi9nDMtXr
vTun5Ztfek+u561I/9mtY3XT0cbGRUlzXvYESFL+0HmRO59Ct1pj5RKJ1nOwc7bUs2Bi+fRcM+rQ
yTZwNyuojjHjrLM+3Fa1bqL5nCOrN7s7aW7zkSZZ/+grN/iyVpN4IzL+rezT+W4TNoXuUubyWPaz
fec2ntyZW6laVtYewcTNNWN0idaBn5MnQjSPQxC6j+RnJhGzahocMazeil1nqn9Mo00VLl9UBl+b
L2iR07ADDn1vunxlWpILx3EKN9xYID8SndlP5P0uviRxHQSi/Dx5ofjaZsO5XulRIMiSZ/GQ2R+1
N7lPrVdY38ysxC8BQ4hrIaK6OvVrR/qjqHLAWsrV6puogzrpu2V62tYRfgeL5w2so/pA98f95rVX
VBvPfiLZDtQR82bJ4+xJ/yPN/CbOrcm/C2e3eHX70bkxl8JNxmatdy5XfVzl/YbTjNHcrpvt7nG0
HYodNX+KW1VZNOGIlHZ3KA0LfRZjMDfIM5O+a4OiPmTmSIG3v857wC7Wrud9ERbwjAMDgrQ54AAv
XlnNqle2uOVzvSrxBPQ3PQo6H07CXTnxpoN3HlqJMaIgT0I9KcHXl8wqiDZJQ8Ns2HKacugXAx8l
yJP3XJ7P+KJknDfKrCLltH3iSTBd3JPHh3lT86ugpfaD6Y08BlMHRgpb052T5eOnznZx2fkTHqjE
BitVNRdLGacrHPDj3DCqct1pfc4Q9kIGoc4SJlvY25eO+l7LHY2zc3WFvIh4DgAKxSINNu9zRtUV
2KRAsbMGixPyRRwVusvoIRg5leOB06zyN+mvsN7oYnmq8ToCxqR67wZ1rHhLqU/fg1RunKTZVH1a
FhwJEDKyIHKcygjwBa7Nq0gVNef8X4+qYXklqfwEZ+WiUw/L17ZhHkh/PJHHecuuxpYjad3Ki3TU
yOYZfzIhCuFbB9w71XXZMebSDQBZqg7ruDe2Gv/T2Lv7FdnhoXbccUzcDRWsxJ9MX6G5XDftRme2
VbbHxVfZPYPxVD8Gfjl2dyqjOC4J4eUMXsUUmI7x4gMfxqUzivynZfXTB8fNImB4XvnD6jzRwOJV
VF4tGlFonI5lmDchNXuwOa5q5RgxOpi5q7e+HRMK11lHiZ0pjk6efZxzz32l+Ixo4rZmFJBBZuvN
rwwf0kTAGc2uCykLBupajCVxr2xNPGuRZL0Qalh95rHDKGH0x2UKzUc10I/UQN04bC7uJzlrg2no
2J9Gnslkme3imslUEafW4v9oxs75JtoKwQUn6VweQFo/T1WYFm8mtpG4gbVBiQ6GomDC0ZUQagm+
I01lR29pLr2sc27EAyzhFzhdYld4rM47MHnVHlfW9i44WF+tcHLpCa5x5Pfi0PHPnjdrmB96Zhef
c+U0jysep/PWF2tsNU6fuLkJ48XMG3uXVYQWoKZxOhgqeBcViJ1xLLtbxxlgH/MeP02cInezUiGG
W7Nkvkpo5kIjxx0zzrul9k9G38qk4+L+iFgY7sdKWO+uo5wjJVd9lFasTDVSL0UFXX4oMkxCY0cz
pl00Hh/vlK9fmXjLQ205d7bKww/RjneSd4IaKCwIHpY+DvQYcZRasmuGroFCt3LWHc/NsMcX4O4G
DfyI2g2wtGZZkBxO6X4mspZzGzGqL4jYVCqGfnM0itRODCpJMHZQtU0CaZ5ifIsaGoht77vUIaAd
+sbdbG/6sV/z46Kq+kZRrQEjorVHTuBGvat1nn/ve8+5SdOiYKEdMspQIOZUEwv/whxbMzaLtxGL
KTZFyaaz6od8FuGtVBmMi5Y6nMor3B01NiyYUwfjTJj3QdDgt5sm1eFPyt4nvy2TttOY9XtzCG4r
YxjpMoDybtapE5WQ8N5+4oHB+DC3bIq8eTP66W2w0e9yKMKOq0xBL5/8EIqNNSDlf9LUnvL3A9cG
eXZeCKcAbNOw9CI4ikCdtvodK3i+k3xakdWqz1QwXuVZkOhtgGRTf55KxguwsUW3W2aKQiNl2ztY
m1ZELjE9ky5nXjipFGeB8PA2aZPqp1aV9W7EfbswHxuuO0DTPC2TfzBF5cfWCJC2zrLqHv1BiGRx
1BLsJGCr22nmvF0KGNzDRf5RwdSfsCfUO4Ar2zErA/F9bbmilXMpj40zL8lqDPiUZvTmqh+/zbma
z34Db0XAdjoDiUjyXPdInd7ABmwQv8UbAVA9z+iTG75yX+MopltCIs5WNqd26WUVZ2RFX+WcQmXC
V2HThvLCUeoZ48cQ++PsX+WeDU1fbRwcuxye1TbAs1mMMWnl8iU0B/AI2o4wNr20BkteKR1nj6c4
iFfXDl5zBdgQGHCbMJqUBBNT93nrcAi5W2VdtTq/LoyWibc/HXH9PI2e+cNmJd2vmtNRm/UwiTrr
DcJxfbJl63xMLu0dIiMF2xvNiwK/9qPvG8YFWRt4c4TqweFb9QuQLI+Kdj0z4+my0kzmPki/SPrO
KTWSkoB5qNdHyuM2DIm4a5Cd5nXduxO5Ow7/jckdR7mHarHDx5YFixiZ7QLNLmXqY9MY89ngm9Ds
PFGNZwsRed0K6FQ0Uyd8VL1/UxENupMe0N/IBBcIe6kqzIhKuJqmsIC8y24ReX9rAVY98R/4n6o2
+GFl1qNTdiweVJad4Z9VZ+2yuYKz+pZWPX0ClVFRvuMtTuT7tHO4tTpvhU9lnDBfRrYk+DIzRbHW
RQvs24yo/uIz4Pfk5TvBKY8JwCXm5tAlZ7EkeGqU67HslqMvhy9ZsJ2JxQIxLnpxqjLjJg0nzjo1
KMxy8M+9Kec9NSv+zq+8+ty7yH8DU74Yk84QczK14tQZrsdMPlBw+yGagic+1S4hn/ZhcPo2QZjx
T61DUbhvzPmBuwsC4tYYdwzrXhnXYO1MjT5ZMZTGWW23h1z0GTVfjXlUVNcko7tMp5aMF8oFXlJR
0SVGDvNhMRjol+lKD3env1SZiXI2a5tycAxF5Wx/TfHDP62Be/G86XUk/9yt393Jl0+sfVbkeS7E
KTEs53FAjBJMF83UcG7qMTDQWYoCqqyoqiM2pRtnrqc43WwHIECxhgsedLPxo1Lk1Rm6VmyGW0d1
ne7fJ7Pr3i4B5OYC49m+MYakxcDUlfHeec1454vaOJZseGNEUETRI1aOjKS4IpHqL/MEMNZ5NByK
7xutv3LO4quV9c17UZrBXUdM4IZw3PLNKLwf2Qj+NApzYzoPyNAPm2JE6Bb+ikWyECtlBe5yb+ES
3G4vcWI6l/2mO6CCNtRKzECotwvl4MLw9al8KVTSWwV8rAKs7r7oGZ86IjVuTcKcAGnZDI5FKp91
5n7ihOA+DWnWgZ3T85Hvgd5542RyuQpe1sBjhc9b6ykTdR/TnHoXmFP63igAGFTcBcBNLXoYai7p
xtVqcai5hlo+RcMs8yvOELPaZ97YQVkpvIVGSdYf/BGiLw9ZSo4Skaim4A4tjDNN45lRy+WG492K
zZvxcDe+jL0zXDH7DCgX7vwQKBTI4YOm3TbWrAtvXgc19HYtXPEs+Qe8JBiW7XUhBRzxNU4RjRCo
IZ+3erqxl3659nl66BDt1/mwDm1xvfV9T2EqAg8GwCXjxAQjNTKtGYbpiGM8blhl3ihe87+AWqXT
q1rK+dgHdNgOhho4tAYkCwjF4FVknK+e3KWfEZ9E1UPn0CLgkzAwk1sTlXR5VoK5y1JGeWhq+lFX
5H5jmy/abqMZkXLUiYu3stiiOYI2fSLt/gdk2HbHiOBBGxzrNwCs577ysIn2y3qgaXR4UJm0XsvL
fBoi2IVEO7rm/TR0lOvVgwweJ3dkP2Ut6+7rzZCvBkbGs50P6DKXVu+bURvza9Ub4lY0qz5YPXFY
Lq+T/TBBcXgMKUbAdQr+9sowcusrjVLVeZ4CCRP2ksxU1sK3tGtZVqPGDVpyKzhASYQyAY79FSRM
soDAJ9oyEjq9ReGf2U/C0a5hPljYSmdvdfmkG6y885iV1E5P91s2gS+Da27tbGSoZ7H52RkLbBUz
zdQ/6r4x31Jz4qC2eTDXUTpGAsZhkUVZWQyvi+fipjTYdbPOYTPjkUq47BTYsqfy0BtrQOHd2FyN
qfJPchXzroccf93jA5842ZviuiNn+2kusZqzylKQBmXRiTHUpiwns/HQV0N/S747ODa5me0mufUH
oDdOTDyLp8QYSX8G4Ag+o97SNgom7llwvrseu2Hd45O1j8iZPiqNkT/qHEw0GQvaIpllxBi+mptl
Dr8Z0qROw2zSo5e7c2KAqr0JJV8NeIFgeQb7RMVscA88SJ1W7cqzZ/jksAl5JeRDYOpxYozRm0f8
jOFyA46tug688GsbKHMnUxgbZaDfM93kseUQX0mDElnRTBu0slG/GIVNXGI0811vQf03eNAPueyn
WGIHONEojWbTVa22ENq2JLeVmXimYCDrdpxlxTa+FbWjY64K21GPimi8b07LPXkedGCTouykdS1Z
PyoXUrHO2WxKl1QKepasrg0fZ4LL+AaNFUeE7vK9WZF5JtRw61Yb/73ATGorfbdSGRZZsnoJJwsP
P4s1/N1dQYo5QSl5D1s8WWHGwGOFapzQBiySFu7B3jIr2B9OA4y6fNwCIHgd0UJSpYJsUbbd2XlB
EqQcXnFSlvdkgajSsY4crOaDhDT5xVCMQSzb+GwLMJVi44SsSCsfesz4kQqW9yYsh4d1GR4gvNU6
Eh3mz4ikBk26tXGHg1JDDLfy00DK4BrEy4dj+MtNZ7VjNLL+RwVjMIQeCEBQKfGCNNji+17BiBr+
C4L7Hdr278bWjmdhrPrXY+tP83v+l6n17z/wj6k16dLfhCvwPAoPp9Rfptbmxb8F3cbFyRXi2mM0
/Yd/y/oNS5Vv4i/557ja9n8jsSrsi8nKxe9v/Uf8t5/R0z/1BZJFBbADQuD3STV8ur8Oq7uhKzhH
QdgMGStuCBlrr/UeHmj40jSOfaqUutR/Z2RNGctMH6bWxUHRVnSvh3Y8jgNJLfiUhPbpIN01Bf2G
udbuPavsJGwcPgr6I0QifC7cdZrGI9aER0fTTBsvoQSN94mTUtigTDSwDb1shWsZiTo17sKGGcUZ
Mw1KIyVHZhdgyPJpwDuueHiVPGU+/PP0lPoQU+BrBYN8IuAgnCej7XyUOSe36Pwt1xGwGANHTiQV
hzLBy7LN98wIs8ai34P6QNxdY+OQqFnr4jZtmhwZj4WM+KQHmbux8udt7uwjvxRwLHh2X1fwF89B
6XBAoLm+fFCdezsrVMrNLeiS7dLlPTQFaceJJnVETdRFj4qvOOwwkPvgAjbfas9lJgsXh8xWMf7Z
rauQw5XFIbk1Y8Di6jbPKmmc1NpdStSx9egnTKXLhlaeVeVl0tK7ln+wCgqHDjIV3TwcTZGlJqah
hgF6pR69WhTjTa8m9tyKLdcCWvK7y/a/RpZ/tyK4wsL68a9XhJfvI2UG818Whd9/5h+LAuhHx8ea
6bHs/+SD/x+suG//5oDbEZQ3/G7P5JX+WBRcFgU+KNwR2Jp/dXX6gLkQYwm7g1ViKfkPrCy/+LRZ
kGCdhz7vkBe5uGb+ujQEplw2SoEh7gUobE2eBxF4BfvfOJUxrv7ZOQre0gQERZCcXYxF6FfuRLpA
8LVp6zouZQtslyQekpZKuy/tLNV94/nAg8FY08W7Ydb/0+dx//sy9+cW4Mvn9b9e3PWwSqNtw9u+
gAj+bNXJvbpWdhWEOJ5DQq6ositKv8nruqJ65MjZvWesTSF6MxNXsmzFd2Vgd+Pe49lJPZpbpJey
IDsIIMwejOG8VNQsTUF5ufXUKU4XPfa7iUPCzTL56WNDAjz5//glfGxG5oXdwYN0+Qv/iZYkiHna
zbwx9txYRZQDS7oxGufElVB/GmzI6qlZESs1Ggh6piDtzVU2oCQwoyZ9LkJ177WWuu/QbZGGCO7C
FN/2kmbEk4LzwZB3JXBAzm2vW9LQkdFQvPr3v8OvsYzLQ4DUCcUePwtS+S8gm4kC6EX7a3hkOLMm
I4UlaDejPviYcP/+lS772Z/2u5+PG5uwjd/rwoP4FQeGNjBdRp3hUdqZgPBGOHn2guE8zvbwIFxQ
Ln//er98iX6+HjmEwMFgchlRX57AP304ljmRt2dceKRKY3xgRaF7bCHm8vev8n/5+zkCKxoHAsh1
7OZ/fZVwZLkg5BoAAqKpGn/Tj94Oi2M1Bc9//0I/i7F/+fu5Fs5QyBisC/9rUSgznHcrz+DR2lDq
Nn/CRBnyzGjNB6cb+yLM5nTXdN1cPWKlCq77mp4tpzTTR5oG4a247vAwao8cuSfdCVUYr3ckTRsl
9FJZQHpKHwqezU8yg3Mc2xsJam5q6zZGTsaLqN6xdmZgFcfJ8qbX1duK49//koA+fn1KsKhB26ID
x+eWE7ocyf78qV2Q2eBIR3VcSxufR9bhNcnS6YR4TRS+mpCR7O6HqkfjUn2HeVn75ZEc3bKXuCT2
iLbjbV8VuF1o/UgGrxWvJqn/WzfUzhcfesErA/3daK7Wk0lAnugVbIB45Dr2bIkq3OcgxxOEEeAT
WUtLaFboQ5XtTWypX1jOqqM3u+5dtlgwhoqOExh2N04nKTdguvKORsuFoXOLZscJyDxMdhc8j6lb
nkoDJbE1B6zReGK+5eQCqGWt4GD0m7zra3MdIrn5zjUFNDVHCs/d9dLiMuv0S0z2kbn8bGbdsRq7
6mWe0CAB+ERIfcadG/b6Q0MuYCCRz0xlZvvgpg53+dLLrXhD5ADBsTkPbm6LZxIBzauf5dWP3sw7
vIci1Mynx5wo0NpdDo5trj77AWWmfmONRzcM61OpS3W9DaF359XAmeagaMPIbor1DhF/+Iqw776L
YdoZKqRxKq2+G8wRb3BCGgneROzV/njmBMq79syBetPwgjJtb7u0J0pMOB3Y54hebPgtjrLy+vL3
TLq6xA8NWA/YJIUGZmO/ubm3RmBHxSmrmubaSXv9yagrYOYmSP9bwBhAPfTFXizYXxC/VvsAszUg
wO7Y72RRp/uSvxNGFo6ikIwn+sydfZv3PBGyhvc72PY7bAqkxdwygG6poIkud71PSFNwDSq18tEA
RmfGkh1Xvezz3H6w0mbZsbbJ01xja9AGGfNozK0P+t+aBLm9f9BjfVOkbk7iSFJWmdULmm01RhTk
LfBoEIssgA0ic5jLhCp7wm13k2bel1xpccznWZBh3/SuHL1X5jkYmdoW/XYqY6P0wpfZTYO9DcDi
2idNfaa7Mow6uam4EXYWLeVg4L/G6OmjY7BELWtsNm3J0KpTV0aQhQcGLi0NQkHKACjXvBmV7nOr
cuIc8EwXjWKQPFwY3BK2oYq+78ADNLYW+BMzzzqM02RcuVvXXc8G5X8jHoL3Ep0FWsPkY3TXbgBu
3ir7u41pIcvUZJLc0KZzwr5TH027EEe/4+viGXT94ecfUPKXnbUiidJ8S4pyztOYKsj22yidjOCw
uXx4/qQ/23Jcz/A25KmS4Yy1s3euR6Lxh4FizhgctjwtOFHvDM0Mb6k1dokIN8Bkntoi9LchMQev
IQicNZEyNvXJkaLd0y2dn0SV9TvMZE5calyWoQ2txiR9eF0wC0M5RHl0Yf5el+1S9Qm3suHnKCHx
ukUfDI9C2mES1T4ltvpDzuPa3Qoyd0nKVCrepMav2OF16y3wVwXgnIO5UaBhiQUmgcSlyW88nn2P
YAloCMIDudDERsT0ignKubP4ot7qAik9qdIZx7LAXvWd8pQ1CWuBkENNxrecufmeWgD/5WftQuv6
5rMhOF8wTs3vqmrldCI58nUddSJeRgAiSWs1DAQCKaJRwqseaxLqn8vSrpJKbGtSGJwLDbfXh7oy
7dPqDBVaebi8dCB7TgNa4sdm5OJYlw5rz8gvOfQcv7y6o4sCK/RRa7u/tfMtPRPrZedagX/Ens3A
oOwunZij5DevivwOz+eauItt7YZ5s3YODaB3m98zQWMYzs9YYU1HBAOFeBlt3km1hKSH5cyvZNDV
CLbHh8uPm8jdkTFy7whfMlBtJ4SfGZSJKL06Dv0lPXNWceM+JZLPOXI8S6hUkWmjXXIGli+FHFnX
O2s4l7qGa8HZxmLm2AyHtDXcK0b7xqPmBfLEwF4TbQAzeNs6d7+skLnhZHj5/Cj8nv+EvfVxFNaQ
jH5ufsbtfAXprzwwEeoOU2mhCHJetK9cJQ4kcIiZjIt9CwSCaQRu3FNTAdyQdUnLgZ3mu66lBRql
C4v1XABaX90dluz7MW1DSdFKJg9jL3V+4M/vV99GJxjyay7Eg+RpZs6Gl4/imbkZCegDu6OqDU9I
z8qqJ0zSgeXkt7g6VbP998L6/yRhkc2zuGH+6wvr1Xs7/TV68Y8f+SN64fxG/tD30bFch9OsSbLh
n9ELpCqeu0vtPGlb54Lh/eO+yuHqj/5577eQ6a/JIB0g7yXz/Z/cT03nl8P8JVaLfycgPc6E2fJ+
5VBDOwO/minvqrkMIuJLIya+F5DQBN2WicZt0nvWllLhXDWXcBqgNDJtNKsYIyanmXvpU90NwmjO
E/OoERPtBlshPQbpYgIitS/nUx8mWn9b5WQy/T2Rb9r/bmdYODkzYIuRRexMhjdnRPvq5n/YO7Pl
tpFt2/7K+QFUAIlEdx8JkiIpqqNkNX5ByJKFvk30X38G5PIpW7u2HXWf62XXjpAlkmAisXKtOce0
j72s1QsQ55tWxg6BfkJzfBnZzjaTnjdtVU38rZjp47jzbBzZX+MK4qsBeW0FpDaBsGQ0Sj8Wo5FZ
qCd1yhEOpbHaZbXb1dcJVJLbpg68J5XNJkgfVXeL2qVPqnO7aKJgU07eI8GPsuQlJnvejF4m2G8c
R8e1OKFmX3TgV2ld2E+14wxrzSuHz3Evk+vZakll7jgTxs0CjU96gaCrNCO0WG3J0yydc2qwLos+
I+KrH4UyBfEkZey9UNy8ZON06SI+QpKR5tOe/wlALtrmVWzxYKXPYBBUY3r+uMywVj1w2xtO/BGi
UzRLzLhoha1k5XiUOl0JnwJ18xKSZfU7RDH5dWd06p4o32CP9no4m2dnuqGLPx3wzEF7mGIQQ1hX
tHgXZUn8ynqwbpK0781NXwrtKsrJq1yUlztVjsZxCNriLpqd+AxHRXldztLxUbVEYA+wURLIzJRM
KzOUMDbdiatSklXqVVnp51iS9n1soNhqrYmU+U52G0MUHdlajCoGLRi3JsE7O6LcUcAA4pk/o+ir
tigHtbM6ruc9Xcn5Rc+Fs4+UUd0yGA8uO60uj6UWdowYZm0CRzPbTHS2Yw9LjsHq9/+2EIn76EKz
REVBHuu5g+ar7j1ZNIekUiH40DxQRD2vHVilibcVjXZyNcPl4doDWRpmQr+h1L+8bxP/tgB/1wK0
2e5+taM+xOql5IFe/NQE/PZbf26qrv0HMwFh0dJjQvpTNIwn/sDLYePZkahtnZ+c3UwBQBqw1/IT
QY+Ot/E9HAZrtwfeAtky+7FLM/CfbLI/b7FEwnD4tag1JXsGEpWP8wFaAVGK0t8+h8xEuz+nN2YZ
NP7naWIu0DYIpX64QH/Tk/u7F3SErXvS4DljG0tD5YeGScqnrkSVW+emJdw1fhbuUa+jR5W59S6c
lHH569f7uXXy7QM60uZ6Yc2AHvqxdZLYswIvJs+dMrKfE48XMJPEuFMWIMNfv9TPrc73l+Kr5rtG
1K/DH/nw0YgcA+aZGvI8zQfrGbsb59p2hs5gA0G8bNFl3DtpYlxyVB9Pv37pv/mU3+gB9L4AyX3M
hxjqlGpfa+S5EqDkiHwEgkHEF9PwPkR29+sX+wCfeP+grEAEw+AtiS96Hzr98B2O7Jy5M8byfCip
SdBq4cNA6KpD++hbhzNmYSZVdMBuDedwaqJePZLrmiGDwXLt66L4Z/2x5Q3ZOouJ1gj5gfRKP7RI
8SZjPQsDee4Oko/7ziTUtTTGSvT/9VoM7QgJZQmzcD4sqDAxdWQHkzw31WBcdlJTrw5JLKcuEb/r
Xy8L5q9m3LePtcwASP7EDK5/pNnEbdVoHPXkeR9Eb0osjENB4sOvv83/XDrwIeDjLteQnNOPMH5i
c6XTikyekyZXniduv6jHbVDZxowG/DfTAOPnztu3j2Qy2RA4Z7mEH/uzbmAa/awZ5nkigESvMd2D
Mg00ZNPvYEa3Tq1naU/cpDSukUO0GCb7wPx2RHgZ/1/4lcd5NoVl8eNg4G9WMGBGtj19uVUl3dOf
d6EAH0kQ2Kk8H6kHDmZaGBpeOo9upqZYobWHGj5NBXqBaYbBv36/eQFqxmfsIM1v+pF/9w2QwA65
cvmmcVv8/GbSzLPHHGvKuaLtc2I4PKzeua4SZvbmn3/ZwIVIV2e0bP4HH2ms3KZsnNo8jy0ur/cO
tNWyZQTsLqTPX7/Yz1s92zf9Y3rjJI8JXu4/lm+F6zKr60o7oC8BbKQRJvhUmFn1NA/ueN3T7XJ/
s5YXgsoPd8zykhwXHB3gM6uZfvnyln7Ymap0plFPEttBxxh5hhwLxKZqFIPSQRtPsWL2uzGtebyO
3ARtbMgtlY/EdDhaQesZaGBNhiSPv/cdBIAGArZpFiBlg0gDkhsjA/zNRQI8/fN75sHvsJuyEKFl
magQPnz9DIITOeamPKhMz1GP0DwpY1vbhoZKO5Tv+TSGfgbjscTrllSTvTH4Yze0MpGtAufkPcK4
Y+8NiG5/nZkVvY4iZeky5uG+EuDXozWVu4FJyBhAARmhJ5/ryB1PJCM19Cn4tYbZHX5Lfg8KoKDZ
IZL6qe0doPShNA9NwgUk7CiZrnGBa80Gnz4twTnS6MR6QW3sDGUt0YRORHso9yIExFmDkn2F4da0
z7Ki5jVcrrStoukaGR8ecrzE9N5wT4I9jkpWSCWN6mnC9TOfaQEqxsMAcPNctWHerKfGKKJDSu/5
Fddc/eRUJFYcyPKGuORStWii1YD1gjqKPxuTx1fmzKaNt2og0PaepEXWXpvaz2ksWO0SfOPzZHjq
lRp9eUL3vfWcT6l4qeZA7KBA16fGJmjeGsCTOnEItYT9F1X54GF3840JkrEGPfNcjoB4iVbXfHOU
XNEgDu4nyZksME0cIgpFmlYK444OE9fHA3d6guk53wsOn6+VJ/me3tUYxtio15RUmWX2AGhsVgHc
S3dqvPuumvhXSO/MvRcU/JU8mQwUC1w32enodd+fcsim3S3SNWJmkHE1yUJ5Qvs4OUip15xR5bTK
i2l2Dhhqmp2WOON1WOfeUYeCe0rLCSxYpmuavbZAC1xylGHVQG20nh1UpMxBE3xnPmTzCcueHjj2
oVr2S613QD8r2TNPEKPgzTB1SbEUtDwX7RI7Fys4nMJNPrvGZaTlqL4nK29dgDQufSxosDxv6KMu
HdvCZC33CSJJBZoTelnLHHPUTKDmxpKB2gL9WAy0PJcZvCDD8SuT1t/sZPThjDi3nvuytp7tqPMw
vBeNl9EnM5rb0JzFbsZY46xFaMvPRd8Xdy761gtEkdm6ptFurBINL+yWaVVziLMS9Qm5qfyVbByR
icxo8nUV2HcEQ8VE3dlMLlYOABvOxHgPchkhxM1Tz/PpT2IMtDQJr3Ke7lJmukAro4o4Vh1ZZ8Ga
RNIOT+mmrRRy0SToclzqTfvmyrncI/joLgmQwswBOxU5S5eyM/lzxsY16AR8r1ptqh4ZkDRqq6zJ
fkFqgu+KofWxpJ8QboGWOSABugpcJw1PuBJdeQnwBP9nMavoc2hqWN/KtrqAQgFqsJiCc4PM0frM
VYP9RNTRMgjGUYpWpzyYMse+OA5y/gyFMN2AopgB5vV8jS5KbJ8Ob/E5AWvcYiMA2gkg1TlbilE6
K2OtxLppcm1TUwOueoqXbe4CPmVjClYFXfpTlyptXyCg3CdNpLaT1U1fUSAPMDRiDSxTmT/GaS/9
bCoQ7hdgeJIaPz5i8GeITtwf8aytA4FssesbY5tXJX/I1S6X8Q3bPygBMAcNroO17WQIzf209hzT
WjW0YMNy+ear4Uily7zTNCZrXcQ9sx8cM2SfZF6wBo0a7RFZKx8XDvkV5YRvOi+7T+huUSr3hdp2
SyBTEekvGR68Ry+LxSr2DLKlNXw8dFP0My9o8xueSsQjzmzvR1vWw6oKdb5RJxTJETVzca23XXVN
PguLWrOpyJ6nABy8xjyDHDRihcdNSVc5OSfdjwIbmj5Uc3bb9jVsdDakcgYvP+kzS1aHfARCusOo
53ajpW+WZhY5dnTC+lXukBbsC0sr0czK8ZpevOY7E8i6Vnk8j93OwvGHz4nggCZb/poxVqA34pYt
iN2YwmxRg2kj5yiF+5dQsX427vpKcut3kQWyZKQ1srOMtHqqKpatXzo9w4w0K7InUdYh9VxEx86g
410uw2RV5Z+thKD1t6nqJZAEWhubzGnVpkjk8DV3B5KqyW+xHjw7wPIdeXTLSFuIVsUYxt0K+n30
RfXtc1JZ5saScRj6AY0Z9YjCudNu47lC2uWKyL3saV/5NprlTTQMNUwQe94SxlZ9mr0Q3b/nyOFT
bzX5yQ6rN5HBE2C8esXkr92xrxJwKrym28iuEq9hG4WvcxwPt2Hn8M1xxyebuidymSm2g7a9j+KF
1ZUp52BbMck944BS2VcgIic/7ejl7Fpv1M9lXU4XtWrNkz2PsbZqcuz4K5tvgdkZ/YR7yPVjsRmN
Fo9X08grAPfZFXyk7pTHbu03paFekIxmOF1n8wvhmf15a1eY5q1AxDA8XDP20whB9tDNA9TwOmO7
8AILc4wrD9PQfwkQQd8ObZjeGB3Z1E0cWp/TwU5Dv4Fwy7MStu+qBtEKaWaKL5i8mbTlBmI6oz5U
zyIeKuKCTG9TxBaueFvXgpVsSbhjijHFcMeLDj2zIQQ57hI1H57zwryzcTiSoAM6rIqj4KhP3XzT
RjiRvT4cnrqsrbuNrpSMD2M8jpbvljpMDjeAOnBpj/pQnXlRpzDXF9oxcebyE0o4HK5aCgd+RV9W
T5EcusPlwBP+zehrddFVVX8G9n86h5GYY4nzImY9+ORNRoQZjhyJtM6vqCw03FROfxOKfiBFLgkY
Wyi2vKd0bAlxI0n8SBI326ipE6Dp1xWx1WuBVT7wYcOKi9aZgJ5MXm24GzdzJBuiAYpEkNC39chE
3YZVKPdS1sx9MhvofefEJ4Vh81NnTOreheC/6UfUmqiWoeiia8K0ARZ7Nc6Jw8B4cPCmBHOELwd3
26rVEf4EGsnsa8mluu5nzilgtZwGcHUQXwmdcA+9GbQLK26Z1cZmbW5dzWwA71aFBXLMsfC2i9hT
Zx1r9y3IovGhgs/wMliB8zrYrR1v9crulK/IMWLmXWZOQ/Q2Iom5nWsySKJ5wnnUVm9WhJFWJTmY
uzlW7cEcRgwSZQleLhrjelpJp4HQztP5SssGvKy6HbT4bKnZw3mCOqDj7gB51MnWJfIWJAKApf4x
sqcS/3k4J1ew/R2dvK0iuyqQjpNoRW/4JtJMvjWIqQamzmrIxo52cj3iQXw/1PzbC/1NLxSILweT
/z5cWvNlNvFL+z/l2//AQejyL/FPvMtvv/9dGcmgSPdsepcuB4V3kfP3SZPj/EF3hTHUchjyDITL
/zdpMl3GS8xRYGTSOODcxI++T55cuqyor/ihjapH8KN/oIx8z3H7q/FiSU9HzA1JmG7IEhS0fPIf
j5GTUaRGNI36DuSUn4dvWahdjVOwT1x3XQzFDjvcgRJ14wXdI6bAVWKq9Q8X7286FN6Hk+z7W+AY
C3mFz4z470OHooQ3UbkuGraSEfdlIB8nci9Un26KfBumMDt0NkiGFiG+gCy4qKqQOS+Bm5tBPMke
QU60LiotvNBnbYXKk0gv/FsOhf2SIiotGFxk9Wo9j1G9euH8yT/iLFaQcpx+xsiGYwROJUoRPDuf
1FyexTl1iLaZLG8nESKjsE7tIxVFMVHUtGWHz0WZ5lpPOyBDxf2EHLlhTexG212RyI3L3jwPu8FZ
gdW84elAkylzoVizKVmJC/HSVBuVHknTuCHoo4MLSJWjee2N7T0ZpobG0nmekYBs8oQQENv06fni
yPLYLyIK7AxdZ+43XXoateAuwcu2SVW+6dvqM4cB/SzOumu8vNiMii8zMXNtkvo1WIYzzMTuigH3
gu0uXvJR6mcpXpjVpA8vhQzXIbveEfI8fmIdsISN3RMBZpyaV2GehN/6F/9uLr/ZXMhvXVo1/313
2T0Pz3H845Tlz1/5c0MxLMkGwJ5B8W4ya7HRYX4fXdv6Eh8Gf9ygk8o/YUb+5+haiD8o65FUW7oj
8XO4DLz/3FAM9hpGLMskW6db6Xr/aJRt/Xw3L+JnRupMbOjusHOh9/h5Q9FtLwMCF4pbaIAVDKQ5
VxOiSN7ncrRbiFJhcxPFWfNSOam4i6JUOwkPpH0hOe7h4nXJtlIjEAakTUx1bYN0Eg34zNhDOIff
0vi2Rj7MisDm+DppxgrqCvUwtrAx3XZ0QDeVkXhHoen0vjzKlZjM27NSTOlpTphn8gDGDW5o3dfF
J4JmTKIA0kZUMgA68RtEqh2eAZBPzw7CFQBXEZfNRwPCsbxJm3nrZHp9IK+i+tKJKHluw2G61lJa
p4I4oaepmRufzQojvTnN7de+CQ2oNyT2hkI3bojWvTFaLcY7mCnxqTMpfn6zob4rcf/a09+/AgZz
GEPZ3D00CiyDH/f0fJaS8bqyb+fG9PYWfDbMbAsb3APWjYMFHgWbk8i9ayAV4lgMAD9Wle2CM4xT
QinmKJk2iCfKPVycnthtK7oUnSxfjTjVHoraUjhjtBEATUJuq9UaERCWNrvPMjzpgFqqbYdQ88p1
m09tZlo7WC5HJxzEnYgEkDOPbAe7/vLDTfJ3T5FFyPrTh4bAvixgxkLMoxBF//yhK3pCYaBjvpdl
HjwZy7cflqXxaAjOftTIzb5LzGafJ0O7keQriVWutfNWmcl8MXaj/qVKDS6DZw3jVYjb+zCAm7kN
Jv5fbQrxFWuQQWiyGK6izjaOZlgzP3SDe3pP4syDO0HmOxIwO83IwuHJCf210SiHF6hQCZtj1tFr
svnr/bk+m6+F3R0HYPu7FrzAbnJpn3EaJ1J0JOBgtJCs6RTthBk8ZZWXHGBzDS/4mzDnEYv0UjVU
8u9n2aal2RlEpFdUPYDAeBhP3JTppdNDv81UinTaXEztSYNFsrFpWySzRfwm8nDsTCPxojHBmKWT
eGeYF4UvYhpRTlGMJ3xNpMnjM0wu8sisj5ObCdSSRfXVzeq8WRUIJiEHWl69WxozyD6V2nljFSMo
aPWLgKriGmJzf2GlHPo4x3c0cetoTvBFRgkAExmKkxa345UiK+BoCuxG8ezOu8Fa7k3onjd5P6gH
CZP5ixem4VFKSMx6OI6/G5z+vGdZDNSEh0vTJOaKygpt+89rRzB3CTgGaSegIBzNvK44A2ya3U8j
qHv6C5wMvWXtNOX8At2NthBPdSglUKRfE5oEl5UtggNJRfUD4N1qDW5EP4PD+zh6Ml0TZJJ/ymv+
Sto35CImPYyAjO/+WAYBRUkbzhtlheNmIkf8NOoN+BSHbijJh9p0IaMAQIChTdueGIhlQyVBurGq
1tgAZBSbWO9QXSf4Mi8bcNw378u2SkBwwhybLpraMo5GVQZANF390dVy9eAlhnpAi1JfwgWF2wfr
h8gIk1iuL1i4z+qSKA+/Gz2IFGbX2WdymsEnpG7kXrk6h/jfTGrEUmP+desul5+8MddZxpoCu4/z
QaM+1IaCStwEJ9FUNgEP+AjBL9XabTJ7fAIjEbpv10q7S6YYw5tFZFRFhwBd9ZmrxzxeTO7BbiWy
Oji4aV89p73dwNmrB7In8UgHT42c+DA6kULIKjtt++u95+8+AEUdbwu/h+mI9+T2H2YxBfNEHMOh
w5RhbjdjYoyXKDXDbY0MvqE9yz4T1AP7hVjMAkVkaSBaiupZD3Tr3Bjs4I17z2Rjnspnc3SMoz0Q
jR0J4p63NaiPu8yBy7iKgMO4vxlTvj+PP1x8QkUdWL/CWSJTPqz9IQeFNMvBOpWdZRWrgQ7cG6s5
wIGhmuzeoAlzkYxqvMqcvjhr86U7LYqCGKIq7g9l7oIP9ESzz6yh2ZdOrd21du6dIattCbUmpPFq
dlV8dASff8jRcK1aNai3nscEX1Esv6hg6Pb6PINaSfH9XHdySAuEnJzpQTfNOO1BFrWgWR9EZCQ7
zdXcg4ppKAT4cLaZMsNtxSn+qbELUgeHPtjHU9Rs5sIpXL8VYvxqhHRooA9KrfdVJYzNbFYeMI70
i5Ejo4rMooZpWlX7TPbBU+Fwq1MTjNfvt17gaeFrEyCK2jBF5e0VKerbsREn8AZTt84TswdHV9Oi
ICJsC1EjeGLl9V9lli87yHJpEic4gLwEgswZBXEYs49TFRMqPok8vdPR0XFqqO340cmTF6JJy30N
k4vIG6GQxIkeNmMmjtE4qLXlZOMlNGCeJb9exBSJH29Dz+QsxvmLPXspBz+UDezVeacwW54ieCyO
D7ofZeD73gz6rT6j0Rj5ToQwbRXN8HkoxapnW7TzzQyRJt2EudpHWu1g9E6yQ00C98B4Ro9THxRX
nGMvL7YtXCtuV+JEvkyDnn1i+2+/iEH2X7vYkdqacUDugFZzS9o6lGMXPbjmTe7oE+tAMlFdZWYW
AG00glIHLpd3OzfURmhIlQPFP/+Ew5RZkhOpKfM1RlNebWs3BI1Ow1p1evdaY6O/YX1FUK/qcjca
M2meS2MK1t1Sci7fazXE7YMa052l0d5fjwxFN545PRgVMBgMKOaK9xOBz024IbxQslgTobCWQNd/
wX+IR6Hv0wNpD/pu9rJJY8w112dzLaLyAiuAhL3fpdE9z4H4XmnJgtasBhPlOJDpB9AaHtmNaW2H
u4i6BdcBjSWQulEVvWoIYk5aPywFTjOWB90deVSp3F438AMA1Eddu2kRF+p83JQtLysVF0oNsC3h
p3bcBhOivWCZgUuJAdgo7sKwVftAh3S3mo3E/BKZQTyBOrar9Fxr26X88aabsI1BaoHX17/kTBgR
g9dI7Sd29oUnhQI0tAbAPywEFyoXs2NNTogQLU79jwYZmqhjSAy4SQoaCSvDScZTQ225azH4MEsF
t/aGOtDdu92sbWi5pPQ/7QDlud7Mw0b2vQcl244jYBQB4KJGYxXGNVXmagwb8jTpmq9AiOprwmqz
N+SgJ4YASyQPZSs+nNTBKjOA/3dgx1wLEt+ZJGYeV4asqpv3G+nfk+1vTraL8oFT5X8/2V5gIX4u
nn882v75O9+Ptkv+y6KnRqWGa81bnkXfj7aG/QdMAWgBSHc4wi7+1z+PthIeAeccXcerB9SRu+z/
jrZS/oHYz2LO9S5/+YcqbbpiH3ZIFDS0qZZOFQ4bOnofZG9L6cWTcYqunKoCbZppOeDLIRKki4BO
nDDdpGax7dIwQjyMAfQiFJnGkTaMXhWsSSJK8elXvqvTrt1HQFILmIiO/ULhjTqjiAGVSqIpjiUu
4ewhnuFSESWivyZmOHorg/jdbrXQFKZ1riEIPovRTH1ymBWLPbklfX8YydAdLqiiik3UpozCpgXC
kU52elEh8vJJYcRnM2lHvZsqjrOVyzQ5KWZ4blPzmbFls4G3lO1lP+rQuBPX+AqgoKPDb4Zy67kB
VrBgKDBeSTuKL0hfHfZd1jk7remafV/mRNg1kJFveoiMIulwnQnvYShGk+NQ1kLFI6SKdzXNycNo
KfxoHRinbhqPkQenaQdjvyFiG0A3nXJaXRQeKx7HWCyMgiM/Y7RG+TPS8dlY8c1zlfW5M65jEVsH
mczqWlVDYp8PhmO9cEWm81R5SdDczYyJ9m2DwB11ZAOXHuuXgQhjsMfqrHGrKNsw0h9ISpFZLDOe
BqgesC7ZMwxAwx9khDxrl4AnKOuRdEDOWs75DGi3AZyM/cogkBUmb5cw/PXCZhT93iDUxuvPs4F4
MptIHYMeMfmfroZKAeW8JZ96UxgoJDgmZbWnja9e4VTJ21Kcv0FZF4N5KQpl5catkwcGYFCYzZhM
GQk80vQHpoakoT8OYZoebLh4XKgmDSIIb12yj6VXmBsQ7jfAJpqNHrPxB1E6XPFc7Fd6HCcsyzEt
1xMqEh6UhnFwCfMBEK/PW2Z9KZHH0RUZz+OptTsZrwMtE+vYw9WIUbINgfm3DoYBk6vti8SFCVvo
fbvJTGIQco4w29mb1XNJ3+NFtLVhbj14oQyja1g7rRu4GYkmCSVvAcTzoMyWUbRJBGHCQdXYyaL7
HCWSZPIZOg15gkkMJl5W4eewkfo5EcJM1xlDnvWmLNYOL3eR2WaF58sYbwqyxc+iIXWTK/DdDlNA
d+gIANDTc2GEjKMpqvq1m9rFgkCyLmOwx4C820webVBAhyKYdWIGdTgVXfTMe0y2rp4bW1SXl3bE
UxUeon3UHUeB80yDz8wbvW0JvfysSky5Seu0OHSGU31KFNAekixulpV9BbZJX9Oyw3BfGxcMtyZA
yshMXBNsqxtXAk+wWelvpUEyDSj/8JHsxPm8qeVwLMk33qnMrjAH2OEZ8Q/pWYDCaxXUoFkF+OQz
6IXebSgZ1CGJE0fgivez0K9Qp6Lp0QL7CF/IOlZxDbstUQOm3RKkbIIBk/meKZ5yMMXjquP5Ha6G
TGdEKxY7QKHMN81xoxzvVxdt0zlp9x05nIjJPR/Rk0Ly04EnX3HikrfVMgHzBUPwF+lO4Z2VyBDg
ZdpYX6DzUtF5SvE3Km0PD1n4plkhRez6bD/odnlISZ3y3SQBiNUneA+K0N3hc+DpDdEUEK09JtvW
Qiq2ciD0nxvMRO9w9aG+4vrcEUFKQmpSnlwxHb0BUKuVBt5OcyJYp64JCNBttNgjVDtzX+kuRtde
5sa7HlD9K1Yvb53pSMJWVa7r9mYqJbW5buwDOzlh63L3k9mPaIQm69bQyipf4cwRO68zAxxj8ydX
h9Y4jYSfrxynji+TrGdn73TzMxhtAK2wJxmKGxLKl25bTxYIOHCu1XwC5BYz+26GhzRSxcoyEyrE
rErRBjnjizYW/aYXZvtG5pXmp1Y9b9AWQ4blNPooijm/mo3Yu+pHd76eCuBfRha216JpqvNAG/Rb
xyBz2FdYvettWSqIXSgjnt2qa9YwPctTIjWEItMQmT6sam0ljTZ8G8lL2RV94TyZFPfaemZpbShQ
Mz9qp566LIwGOKjs/C512Mpxe/tC1MiSuCPNrQwJ1Qprr0KgbEWH0muq69qI+nXLBIUr60XT13hq
yLzowzrxCV+J1kqfspqWrMohxBLhaxi92M/kZXS+FPXXPI9JEh9LHNKWKC9GNDg+grTmOBcltGNH
23RT6l3UvbDQy0yM2PemraUXkW5gSBV18jlTvbgjYam6cCp3utUHQ40rzY68k/TGdte77bgv4T/L
FczZwUfQoF81fZU+5F5ZP4Ru0VwXXRbcV2kQn3djTfj04M6fDNoKBC+VydnU9NMmgMGAXqpAPSP5
tKU/tkJv94yne8IZne4TIlKGvLFUxVqLrcK3LYj7NVnX18ylQ3PjuEF5KAZNtnDoh+kc0VWe4mGC
zU3SnMl1bIdHORLhZfXomaYx7yM/qYP5YMSG/SL4+5pfBkV8jWZj8O1E9x4Yz6udLmce9G6hd2hE
QxVv7ZiRFukR1V3g0KBGQN/gzQkDN5ZrdxiPBLKTFF5JtFn/FsdFG7fT74pjAX3hV8Xx5dcvzbNK
f66Ov/3Sn9WxZ/1h4kektc10BYfi8ve+V8dL4czABzGeCQ54YWx9L45NimNTmC4JU3CjrMUu8d1d
o/+TwbFwqbh/6toxYqLWRMzNU4uV+tEDkpnwS6cg6o8EV8OhuphT2B2sIlPWyVQceyeWU5XvYxT9
X9kA3XqVxulwZ7mNvVdzG9xmuRvMWL9NsfT47CtBP/k4JjSpVm1G91ooQm7pGzfatpjj7lGqPL9s
XKcmdl14HcHcbnwpRtdkZ2xCRHM91mYgDMq3Jsu8REtr+egn6q3eu/l1murFNbzc7gR0Hz5XPIXp
PQa84SC1xoW8TP/oUa9R0AK51YiFckvvlEVufmpEe2+76bxXqG/PHMMJr+3amk+6kTWnMYQXaHq8
/TlosV0OZntIK6rCEeas39vGyLRBMnGK0zq762LgfJxBaxKZyoCmz2yP1zVP8WvyLaMHYhe7yWdD
qdZm2IutFzlUf1YdnazRJhNBlz33qk4kY8M45ejW6lNONBI6Z+wbFBBUlL4OYvGuaLvUR8/2BehZ
A4OyT9kEkM0c67gg2K+oLPWZfhQlQM13+CkjEPvSHfpoC+B2hk2/yE4jav511rvk+hCEBTGJzs+1
8BQtuCy8GtIk2XKMT9dzZCU+KQneTh9KyglG2sdCM+LLyMiZiLfQNW/ZGbttOnqp39qpuHKbUe0m
URcXTq0PRzbEaYfpx3xOpFkeEs9ob21XZLQ+QAdvUD/D3AYA4e5ztqSL2aj1bW0QBVwEWXGjtbp5
206yfSI9NnubhNLvBAkzIGHHgjBsS8Nh4WxDS28fuVb07eux8Nhy3fzRbOJ+a7gL5Je9ejMQFnRG
UahtkAyNrzXN0CujrcpjMraj75kLlz5h4aBu1jzvxSQ8s/HrBgrJSpvNIvPHLEo3kuriplA95AXb
q9vNFOTzKtfLfgsidF4BinvuRe+eoxVDuG9a1aVsjNAnNSCnFCeJIlLhuB0NzRs3PcXvsWKgt8vC
yt3xCM2+JkWYXDMdIisyBdmYWklFxKEVaC9uaQLYCEJlkMIy2CD34fF15/DNHfavKDqAb2P6D8ht
jQbYeozBfDw0YzIeya7QN5FU3UXsVBCSy6rub5olK7B+jw3UsiVBECLcHRMN68qt5YpjU3jWL4mD
8ZI9KBZMSPoeSAgfj3BCY8kphOnQzatoSS+034MM1VAQahgv+YaY0/DAemQeWoBSs5WL1A/7AY/X
bkWbJ79nG6moa0hNJH9DJzUot0h3r/QLLP/EKxIKUPmUW+6mWdIX8yWHsYlIZLRrshkZ5aID4d4e
H9R7eCN0yunWtlMiHRFU0cvCS7WjvswP3UxaDePAJQiy12qr3xZLPmSCg8fwUd0tsZGpG947RkGY
JIjeoPJlXQfsJHEFcDMvXzNAQ0uNShqlOS/BlPF7SCWJCNo9uHLMFwnQK0RzS6Kl+R5uOb8HXY7j
EnpZLfmX0OeNh+Y9FDPkPEBCZvYtL9P4Mz6ToNclTZPKJCRbk7HzkrQ56p3Sb4NvGZyhk1ftqaUN
2O/KOuduP8yVUBr+RjfJx2qNXiYdbptkDN0XGXJeLPyIefZgfcr7ZKidjVvR9dxqXdcmrxNtDiM9
QzHQNDy46Pz82yT7XR2A7YWu0X9vkl0yC/67EGXaYssvfq8F7D8sdCQ8f21MBpiOPtQCdME8/S8X
7vdi4L1ThvlG2osfDN7AX8WA9QdSM4ZX/Bq+1EU68g9UZdLh9X8oDjC/OZD2ELw5gsUpjY+wMDQK
lbJHRxxnKhmSaGMVTm1AN0hf5ZO60FrpbarcQdLYu1ZSr1zItU/ExKD2IPp1p/pKOwYUMpup/l/u
zqy5bWPbwn8llXewMA8POVWXowYrdmTZPvELi5YYEiAIEBNJ8NffrwHIJiBZsdOqc1Cn3xLKTaC5
u3sPa6+lgAIrk3jkxKfsJl5FF+vUKK7oqHDGANft67iIEJuMSCbF0Uq5zn1XZHa29vs9m+pD4HqI
rBRxoMy0XRIjlkFEbJN1oTHgpE31hD0CDneODmLC/uS5ce4ttBD99Y1tbNMr3TN3w3Uy/wMVgbew
T44d1lGk6bSLJNsZpKndzcgJ7SsNluR5sfHG61XyUNB/NC4C0PRboNij1IjKm3m6Wk0OuTo+7tX7
tWKDNA5BeaENrU3Bs59mHJY0lK70mRJZ0Sev3AeTDO4tuOzNSXhM36Yb0LIKfFQLXBJjGjpbd7Sz
dumFsbX5/i2hMStljvMIHkAIlvxbeKni8RbFgIvdRvdQQyhFOL3bX5B9eZuWnjpKss0JwTh4/gtq
5IBvdwYhjWWMVz7JhAMHznAPUuVq4zs3a81Do8vY3go6GTTdnJlHAYYs2mY4D3Uh8wg4hzyOOtbn
6kwhlYM6YfnRyvcl3bLiJRDrHOdEzeOwLMBcW4o9Cd3iyzYjHj4et1c78NfXtH5AlkZGLT45U8UP
d1OLTrVxsUF/x6ercJigNObNvascdqORKxCC/mmufCwNH9ktspWEuQT9RnE8TnUTmLqyh8ZBj9fB
nROQB8w0dz+mRJBMs6NmTTkey3F2VM1xhOM9tNzV7FiAQ05IME4Qrvy8g6ftOlFIAkTzLQ0FRjIu
svQwNEIU3wykCrxkl4xDrpRNkNwhcvPRPZ7eoK/pDFekRaZK5KsTjXaImQMP/skKPgdJbs4CRO1H
h+AQIeQVoFqje0vzhGgNPQ0g1unbBgU1tGkJQLph9YcXB/G0WNGAoa/g3tms6FByNdq7aKUbarl1
meiB9rk0T9qIfplrcD5fTqV5nBxpN5gE6DFdWBGYD9Qc3SG5PNABUZCMHQieLtYnUj0mcA1U0/h/
Gy39t5IhFLVxjvMx4SxF07hMZprLLxjT2zm1g206nRvBh1S3VzeRut5ODffLysvUq+OKJjJrZyt3
tC5thXrp2hxTW/Nv0YF0R1Fmq2Sd1uVsRzLxDk+WxnjHA5kF7+CYMtAN0NtwSi7yMCEzYE/hrYLa
Glj3BCIReIh0RX3n2ynkD7gYEy1zaYexNvqY9GwgUCz2pQb/zghGrf2Frq8uc/gvrjNFLcaKvt59
KCyDVaQ1d6ybATThKw9+ocOWsN2K/VFmBeqHck7uJ1dgTdnuwa/n6x0ktwX5ZlIp0fuNYpTv5rtC
vdIoY1vAM8mDjw7KZj0BxAqlX76FbiWMNhOjzGD2slPY9xW0Lj1beRPFiG7FG/t3xdx88fc2wXvk
hpf7BOLcwt0rY+fEeu5OmXXhUESlgqD+dZyvaQw7xNaVCG+GgZ2/V13/soj29pUL7QcM99atPQ8S
eqYM9PtQlUaoL7THJj1xQz3x7snX3fokmSH5ehcWNBepga/NkBVfbqELnoZwCqe58wbkUD5E42Z2
sNHri8womjorJR1t02w3LucQlq0dapSa6S+SmKQWuhvvs1g/IsJB4THcOAr9h0U+0lS3nOh+TD9U
RK5cXdnpDfQyU0iRF15iAIb1YQ/e45e/n+toqW0der2pkVKYRpDJTJZ7xOjoaIRLxEoDY6aGJKdJ
GG+mQajvJ5uSTDecbehteFv3Ym2QLQ31z7advQlWZnCZWceP7iEjEUfWnWYqw74sVD+687z9p3BO
x+Zu5yxtmmJG+7mfjw4reAq14toxc3gOXf0KgdotXmsc3oSOTXCaokI5j8ZzY00fX5L8laYFRUbP
nKMGU8Qz0yTQmOO/TpJDHr4pw0M6M4+pSyqP7GMYIJVgrD97pevdlWZ5ASWkdn2yBbuiXiZTSH9o
F3H5xuh0ukv2pv8uIzETaFxCgHshEzxQZtpoq3Cags4Yqlvr/W4DVseG7fO6TLLLVYpHSikIXsm8
QPMHANN4vU3sP8PN8d+HeUGnQuk8xEjRDterEGlHPT/MjtGRntsITlfEdry3OVKb6opOhATkGA9+
uNkhzT7KLUpV2/kt7arx5EBbxDGhH5ADLbzU1sqnwtsFw4SyhUHymrOwKC7d/SnlrPFTQp65fcH5
61+t9yaCDTTGIHqvCHoxAhSSv9SuToY1pX/ImJLwpI/Q3GmzlRN8OkAkfXlS3Lsyz+D0ghEHbPdf
hrJzruirmk8VWiCh17G1qRU77kQzt+qVu0PvKDa5yU+cqtMU9Y3xwS0Jyb7AIxblH0yy/BkJLoRR
PATYDopv7kjPEeMfPuZoDDkij4ZoWThMsL6t+xa6Me+Arw9rn9hkcbC1MuMi0RF11EaOgHt9MIqD
aHGkmJVm+OFWFnN6b4YJqVJ66iJ9bt3SUujY6Z8xbU2n6Co19hk6SEEMTsCi1waGiDWUk7v0lKY3
/1vudRMnjBf5YlKlz/4olml5u8xodsoeHU/x6bvYj/I7dERFju1n/+jliX75IaoxsDDdvF31TNWz
vDRFuOCRi4flb7/Cc085z6bFgyK1GJSVQ3zR5mNF07wBPZGCBBtqCjHOf+yXVuHlF6yX8+W/eekN
6vW5fPjtV9hPdGrxrajlZ1fBVAcutyGyAM3orALdMEDHBSmb4K9hEJx8iyj/g6twT8CQC2NEjLzF
dkT+/MfWoDPDmSV4AwvCZhEb1YvAop5bgkeAprmGLQgyqlF/4dlu+d5+ePlXfj1L0EAKSlsCqAzC
U1p0GnPnlz5fBQ0ZCVuksSHS+C/ZwOJhCy1x0+d1DlhxATT9mBF0pmgZAbkghx3F0VKN9us71oDw
3QZ9AtmPGL1bBHJZsjZg6AOa2oDx6IB9z398QSJmgsTWVTrcqtE3EwAnU/8iNQfP15PpZ24EcyAI
1GkHbPZ5ZxE0TRuwOhZwR9ieGLXN9ekcQONFdh/Qx8QpT6qp2QedYwDOOIpLELyARa1G7/YBCa5u
K9fP3opVoyewNZiZ6pfs3Iqaag0QvxB3Qt/2AQXF+or+5/vA1AZw8mkWeLpn397hlACu4mp67357
4F8iqSnlEunuAKS1qKHWb991DF12gAshIhnZ+g96ZwN0zMgfhmjHAEqCAJJ7RYzOFsApMrgPcAyb
G+G/5Rh2bvRv7rHG3v1B17Azx5lXoA9sU4BKvedXwUVGB+Y0SPia07B3tgB9n8AISO0IwxsQJXlC
0aS2Bd6y4x1wGjjwWzbHZf/OBRMaJMlVIFSiK1EEAo17QEDYWgVvwGJT+UH2pZ8+EseC4EOUswWD
vmQiIf3xXOjagggo2Q44S/Ui1Hdxn5wkylx4dlKrYMJGDqkrMSPgMDE6q+AZhJQAfxCDqz4WJBJ8
YZ9WgXNN2hacAXRgwKGsb3dAa0dYAxoIIQ+GuqMavTsXaK436of65+4SpyM8jyDAjG8pkvNV0GiS
sC0I5B3RBM3oYdiALyO5Iwx1QFM7Jm83+75zOnoa5wKqSTo0KdXoXxIFNhjZHWGCBiSniC00d0An
hLS9ASTXGk3xfU0l6SIBIGkLBBBwWcBq0aRKRERyviPQJbQEI4CIpatRG1+PTkddxcWXXAURRHI8
Ygmdt7cHjqqRaXhMJ/bw7RErlXx7bkiS53jGTnP2d+IHbACgDCmlZp379OPjushmEOhxc3l3wL3P
Z1Ndixha9fCZ++om6TiLsoGDaXMcwqGFfll18z0JIs0B1JbcwaJxsF/+EQgpVfb1RToVhQQA3vUx
J0pI5+egS4WJGo7g/66Xp3deIqsgbQScg4btEDoSfFSDZT1fBZFRxEd0EA+ql6l/XqKJzoDseUjc
BN6f+BDMdTXaq0C2YvBVVLdve0GcVPLvTyMwzuFjUpEL5twKhE+AQK5e0SMJM+nfiQCuWHoVyCEg
Q0wP9fN7waHGxnEB5VRjJL3zknFvn+jU/3R6nYgJ14Bfu0kwd06EqtDiECsIGsXe7QX8d9m9oHMW
0DAj6mnV6O4FC/8ZBkgChdoM+rcKMELKeogGNRQXiV9a1evR8RA9sgtwEKk07TaboX+2YGuytiBW
AXor52v2oBMxOmQVXZIHNuIy1eijLTxhZv3ZE4HcKnJMyMGfwUzObwdqLnwCuSKS9dWoja9HQYPI
rUpnmE1qq2x6LsLa4ju2wJ0BXySEGygb9m0vwFHblAMlMmkWKANSiVBU1r9y514AhWCYhtBPac7N
evP1yQoIGmrH5Z+vAqGj6iDWBmS94yJRjOLy9Wgnrc2jd44y3KfSySNwecQcUCzbzSboJo/cgYCr
WULYpxr9OwpEb42si+BwIAqBeAhDq9E9CqpwQeTwm6iqf1vhGe3Cn74WcIexdayqSRo/DaAhEaJY
j0zrz14LP3BqfMW8jmC+fZgItKu/zJ7Du37vDx4BgE8/byCeFY4TBGPrD0W3Wv3ddTVb/Pe/WjXq
qpJ09uFjZan6nuafNy/49Ktb3/X4Vo//88Jfpgtks8vqg7J5zN8XWyCz/xcuviy2i3PkHVcS++/b
k/z2a+s5z3bB30zcabIXhbNXmDf1T3Gb26rGiUk/cLp5qmVcga9kZx4tQv+vOI3a5PU13ll67jiM
08VD/LiwwvhqtJT8zFG0vM992lZak1dgJNnJx8sQ9u10eT5zjfiUnrnBkv6NZsD3qSS+FpFfsm6k
5lP/ob1tapyS7PPPlnG6altKg3qRnfn7fOeSi3H5sFi3DLDBLss+8GUY+nRqZedGAhxDoD6kp44e
/A5DXoOqkZ45PrTNooYmyE77fZ11yR/vmicr7jfl45qKA4RYRAAJZJ/5TVxAa9xdZq8qTMvOfbPw
o9bpQdHhNa6XmwVSO4vo4fHtq8u8rhzKP3KWLe7RD1rmecum6RAXtTnp+f37tb9atDsp6rqX/NTc
BVmctyy7qSbJz50hRp9BgeQ/rkG16HWx5jVmj4u0O7WogEhP/X2WTck9+RJFkfTU+0X73mrwMrKr
8fvy8MvFYrvL1n77Wmd+UWl4jfmvlmm2bJ1UcIGLBP5rTH6zPPr3rWuMyQXy+DUm/zNON48zVdZt
VCln6akrDovRIo25Kdubk6ST9viNz1Jl/JCf83ckGZLW+Hbtt1ccOr1XuHjebkI8knZUo9fpbdkV
f5su0YF+XNjqp6wribITv1tGkeAEXXTChKYjUHb623X8sPzlMntyt9XYINnp38cFZCrPGWIDUH2d
LxgvNp1LqMnRyk5/x+ovs2zZcima/Kf83MdF675vsPyy837IF+tzQ2zKeLLTflymW2621sx1ClR6
Zp/IpmPeTXpRdupPC+6daJW3tya4bZG1k558meW/fHzu4SnpvUIw8snP7uMo81vHCjptgvVa+tnL
mAbL1eNE4sACrSB6AV+e+blM01ew89P802Pf63P/rJ1cE39xHy4X6b/+HwAA//8=</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560914</xdr:colOff>
      <xdr:row>4</xdr:row>
      <xdr:rowOff>95248</xdr:rowOff>
    </xdr:from>
    <xdr:to>
      <xdr:col>27</xdr:col>
      <xdr:colOff>228914</xdr:colOff>
      <xdr:row>42</xdr:row>
      <xdr:rowOff>98415</xdr:rowOff>
    </xdr:to>
    <xdr:sp macro="" textlink="">
      <xdr:nvSpPr>
        <xdr:cNvPr id="2" name="Rectangle: Rounded Corners 1">
          <a:extLst>
            <a:ext uri="{FF2B5EF4-FFF2-40B4-BE49-F238E27FC236}">
              <a16:creationId xmlns:a16="http://schemas.microsoft.com/office/drawing/2014/main" id="{346D0C73-0F54-261D-0624-446250F4167E}"/>
            </a:ext>
          </a:extLst>
        </xdr:cNvPr>
        <xdr:cNvSpPr/>
      </xdr:nvSpPr>
      <xdr:spPr>
        <a:xfrm>
          <a:off x="2402414" y="814915"/>
          <a:ext cx="14400000" cy="6840000"/>
        </a:xfrm>
        <a:prstGeom prst="roundRect">
          <a:avLst>
            <a:gd name="adj" fmla="val 5797"/>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201083</xdr:colOff>
      <xdr:row>6</xdr:row>
      <xdr:rowOff>10583</xdr:rowOff>
    </xdr:from>
    <xdr:to>
      <xdr:col>26</xdr:col>
      <xdr:colOff>560916</xdr:colOff>
      <xdr:row>41</xdr:row>
      <xdr:rowOff>21166</xdr:rowOff>
    </xdr:to>
    <xdr:sp macro="" textlink="">
      <xdr:nvSpPr>
        <xdr:cNvPr id="3" name="Rectangle: Rounded Corners 2">
          <a:extLst>
            <a:ext uri="{FF2B5EF4-FFF2-40B4-BE49-F238E27FC236}">
              <a16:creationId xmlns:a16="http://schemas.microsoft.com/office/drawing/2014/main" id="{1213B417-4041-AA93-0814-A5E861A1AF56}"/>
            </a:ext>
          </a:extLst>
        </xdr:cNvPr>
        <xdr:cNvSpPr/>
      </xdr:nvSpPr>
      <xdr:spPr>
        <a:xfrm>
          <a:off x="2656416" y="1090083"/>
          <a:ext cx="13864167" cy="6307666"/>
        </a:xfrm>
        <a:prstGeom prst="roundRect">
          <a:avLst>
            <a:gd name="adj" fmla="val 5797"/>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412751</xdr:colOff>
      <xdr:row>11</xdr:row>
      <xdr:rowOff>63495</xdr:rowOff>
    </xdr:from>
    <xdr:to>
      <xdr:col>11</xdr:col>
      <xdr:colOff>75917</xdr:colOff>
      <xdr:row>19</xdr:row>
      <xdr:rowOff>64161</xdr:rowOff>
    </xdr:to>
    <xdr:sp macro="" textlink="">
      <xdr:nvSpPr>
        <xdr:cNvPr id="4" name="Rectangle: Rounded Corners 3">
          <a:extLst>
            <a:ext uri="{FF2B5EF4-FFF2-40B4-BE49-F238E27FC236}">
              <a16:creationId xmlns:a16="http://schemas.microsoft.com/office/drawing/2014/main" id="{D1D48BDB-0045-A0DB-8FFF-4785D24192E4}"/>
            </a:ext>
          </a:extLst>
        </xdr:cNvPr>
        <xdr:cNvSpPr/>
      </xdr:nvSpPr>
      <xdr:spPr>
        <a:xfrm>
          <a:off x="2868084" y="2042578"/>
          <a:ext cx="3960000" cy="1440000"/>
        </a:xfrm>
        <a:prstGeom prst="roundRect">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412751</xdr:colOff>
      <xdr:row>20</xdr:row>
      <xdr:rowOff>31749</xdr:rowOff>
    </xdr:from>
    <xdr:to>
      <xdr:col>11</xdr:col>
      <xdr:colOff>75917</xdr:colOff>
      <xdr:row>40</xdr:row>
      <xdr:rowOff>52914</xdr:rowOff>
    </xdr:to>
    <xdr:sp macro="" textlink="">
      <xdr:nvSpPr>
        <xdr:cNvPr id="5" name="Rectangle: Rounded Corners 4">
          <a:extLst>
            <a:ext uri="{FF2B5EF4-FFF2-40B4-BE49-F238E27FC236}">
              <a16:creationId xmlns:a16="http://schemas.microsoft.com/office/drawing/2014/main" id="{DC30EB18-0DE0-9379-A968-1631FDAF0D3B}"/>
            </a:ext>
          </a:extLst>
        </xdr:cNvPr>
        <xdr:cNvSpPr/>
      </xdr:nvSpPr>
      <xdr:spPr>
        <a:xfrm>
          <a:off x="2868084" y="3630082"/>
          <a:ext cx="3960000" cy="3619499"/>
        </a:xfrm>
        <a:prstGeom prst="roundRect">
          <a:avLst>
            <a:gd name="adj" fmla="val 408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226486</xdr:colOff>
      <xdr:row>11</xdr:row>
      <xdr:rowOff>74078</xdr:rowOff>
    </xdr:from>
    <xdr:to>
      <xdr:col>19</xdr:col>
      <xdr:colOff>463820</xdr:colOff>
      <xdr:row>25</xdr:row>
      <xdr:rowOff>75244</xdr:rowOff>
    </xdr:to>
    <xdr:sp macro="" textlink="">
      <xdr:nvSpPr>
        <xdr:cNvPr id="6" name="Rectangle: Rounded Corners 5">
          <a:extLst>
            <a:ext uri="{FF2B5EF4-FFF2-40B4-BE49-F238E27FC236}">
              <a16:creationId xmlns:a16="http://schemas.microsoft.com/office/drawing/2014/main" id="{9D692A1A-241E-1F3B-58B8-61FCA2300E5C}"/>
            </a:ext>
          </a:extLst>
        </xdr:cNvPr>
        <xdr:cNvSpPr/>
      </xdr:nvSpPr>
      <xdr:spPr>
        <a:xfrm>
          <a:off x="6978653" y="2053161"/>
          <a:ext cx="5148000" cy="2520000"/>
        </a:xfrm>
        <a:prstGeom prst="roundRect">
          <a:avLst>
            <a:gd name="adj" fmla="val 408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226486</xdr:colOff>
      <xdr:row>26</xdr:row>
      <xdr:rowOff>30583</xdr:rowOff>
    </xdr:from>
    <xdr:to>
      <xdr:col>19</xdr:col>
      <xdr:colOff>463820</xdr:colOff>
      <xdr:row>40</xdr:row>
      <xdr:rowOff>31749</xdr:rowOff>
    </xdr:to>
    <xdr:sp macro="" textlink="">
      <xdr:nvSpPr>
        <xdr:cNvPr id="7" name="Rectangle: Rounded Corners 6">
          <a:extLst>
            <a:ext uri="{FF2B5EF4-FFF2-40B4-BE49-F238E27FC236}">
              <a16:creationId xmlns:a16="http://schemas.microsoft.com/office/drawing/2014/main" id="{7E998CD5-32E5-B049-AB45-846605A3A88B}"/>
            </a:ext>
          </a:extLst>
        </xdr:cNvPr>
        <xdr:cNvSpPr/>
      </xdr:nvSpPr>
      <xdr:spPr>
        <a:xfrm>
          <a:off x="6978653" y="4708416"/>
          <a:ext cx="5148000" cy="2520000"/>
        </a:xfrm>
        <a:prstGeom prst="roundRect">
          <a:avLst>
            <a:gd name="adj" fmla="val 408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569386</xdr:colOff>
      <xdr:row>11</xdr:row>
      <xdr:rowOff>74078</xdr:rowOff>
    </xdr:from>
    <xdr:to>
      <xdr:col>26</xdr:col>
      <xdr:colOff>398152</xdr:colOff>
      <xdr:row>40</xdr:row>
      <xdr:rowOff>36894</xdr:rowOff>
    </xdr:to>
    <xdr:sp macro="" textlink="">
      <xdr:nvSpPr>
        <xdr:cNvPr id="8" name="Rectangle: Rounded Corners 7">
          <a:extLst>
            <a:ext uri="{FF2B5EF4-FFF2-40B4-BE49-F238E27FC236}">
              <a16:creationId xmlns:a16="http://schemas.microsoft.com/office/drawing/2014/main" id="{1586888F-4F29-8B3C-54D7-4495F361C77F}"/>
            </a:ext>
          </a:extLst>
        </xdr:cNvPr>
        <xdr:cNvSpPr/>
      </xdr:nvSpPr>
      <xdr:spPr>
        <a:xfrm>
          <a:off x="12232219" y="2053161"/>
          <a:ext cx="4125600" cy="5180400"/>
        </a:xfrm>
        <a:prstGeom prst="roundRect">
          <a:avLst>
            <a:gd name="adj" fmla="val 254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491072</xdr:colOff>
      <xdr:row>12</xdr:row>
      <xdr:rowOff>4227</xdr:rowOff>
    </xdr:from>
    <xdr:to>
      <xdr:col>6</xdr:col>
      <xdr:colOff>451405</xdr:colOff>
      <xdr:row>19</xdr:row>
      <xdr:rowOff>4810</xdr:rowOff>
    </xdr:to>
    <xdr:sp macro="" textlink="">
      <xdr:nvSpPr>
        <xdr:cNvPr id="9" name="Rectangle: Rounded Corners 8">
          <a:extLst>
            <a:ext uri="{FF2B5EF4-FFF2-40B4-BE49-F238E27FC236}">
              <a16:creationId xmlns:a16="http://schemas.microsoft.com/office/drawing/2014/main" id="{EF604E83-3D11-371C-B2FC-3D3541CFC618}"/>
            </a:ext>
          </a:extLst>
        </xdr:cNvPr>
        <xdr:cNvSpPr/>
      </xdr:nvSpPr>
      <xdr:spPr>
        <a:xfrm>
          <a:off x="2946405" y="2163227"/>
          <a:ext cx="1188000" cy="1260000"/>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537636</xdr:colOff>
      <xdr:row>12</xdr:row>
      <xdr:rowOff>8464</xdr:rowOff>
    </xdr:from>
    <xdr:to>
      <xdr:col>8</xdr:col>
      <xdr:colOff>497969</xdr:colOff>
      <xdr:row>19</xdr:row>
      <xdr:rowOff>9047</xdr:rowOff>
    </xdr:to>
    <xdr:sp macro="" textlink="">
      <xdr:nvSpPr>
        <xdr:cNvPr id="10" name="Rectangle: Rounded Corners 9">
          <a:extLst>
            <a:ext uri="{FF2B5EF4-FFF2-40B4-BE49-F238E27FC236}">
              <a16:creationId xmlns:a16="http://schemas.microsoft.com/office/drawing/2014/main" id="{97EF29D1-5361-D8C0-76AC-DA9396C97B1B}"/>
            </a:ext>
          </a:extLst>
        </xdr:cNvPr>
        <xdr:cNvSpPr/>
      </xdr:nvSpPr>
      <xdr:spPr>
        <a:xfrm>
          <a:off x="4220636" y="2167464"/>
          <a:ext cx="1188000" cy="1260000"/>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584200</xdr:colOff>
      <xdr:row>11</xdr:row>
      <xdr:rowOff>160864</xdr:rowOff>
    </xdr:from>
    <xdr:to>
      <xdr:col>10</xdr:col>
      <xdr:colOff>544534</xdr:colOff>
      <xdr:row>18</xdr:row>
      <xdr:rowOff>161447</xdr:rowOff>
    </xdr:to>
    <xdr:sp macro="" textlink="">
      <xdr:nvSpPr>
        <xdr:cNvPr id="11" name="Rectangle: Rounded Corners 10">
          <a:extLst>
            <a:ext uri="{FF2B5EF4-FFF2-40B4-BE49-F238E27FC236}">
              <a16:creationId xmlns:a16="http://schemas.microsoft.com/office/drawing/2014/main" id="{B443B892-3DF5-E977-A986-F04C4FF0F043}"/>
            </a:ext>
          </a:extLst>
        </xdr:cNvPr>
        <xdr:cNvSpPr/>
      </xdr:nvSpPr>
      <xdr:spPr>
        <a:xfrm>
          <a:off x="5494867" y="2139947"/>
          <a:ext cx="1188000" cy="1260000"/>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xdr:colOff>
      <xdr:row>7</xdr:row>
      <xdr:rowOff>21163</xdr:rowOff>
    </xdr:from>
    <xdr:to>
      <xdr:col>12</xdr:col>
      <xdr:colOff>243417</xdr:colOff>
      <xdr:row>9</xdr:row>
      <xdr:rowOff>84664</xdr:rowOff>
    </xdr:to>
    <xdr:sp macro="" textlink="">
      <xdr:nvSpPr>
        <xdr:cNvPr id="12" name="TextBox 11">
          <a:extLst>
            <a:ext uri="{FF2B5EF4-FFF2-40B4-BE49-F238E27FC236}">
              <a16:creationId xmlns:a16="http://schemas.microsoft.com/office/drawing/2014/main" id="{D0481A29-1760-8E91-7BA8-1B3C0DB4DC38}"/>
            </a:ext>
          </a:extLst>
        </xdr:cNvPr>
        <xdr:cNvSpPr txBox="1"/>
      </xdr:nvSpPr>
      <xdr:spPr>
        <a:xfrm>
          <a:off x="3069166" y="1280580"/>
          <a:ext cx="4540251"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385F7C"/>
              </a:solidFill>
            </a:rPr>
            <a:t>FURNITURE</a:t>
          </a:r>
          <a:r>
            <a:rPr lang="en-US" sz="2800" baseline="0">
              <a:solidFill>
                <a:srgbClr val="385F7C"/>
              </a:solidFill>
            </a:rPr>
            <a:t> SALES OVERVIEW</a:t>
          </a:r>
          <a:endParaRPr lang="en-US" sz="2800">
            <a:solidFill>
              <a:srgbClr val="385F7C"/>
            </a:solidFill>
          </a:endParaRPr>
        </a:p>
      </xdr:txBody>
    </xdr:sp>
    <xdr:clientData/>
  </xdr:twoCellAnchor>
  <xdr:twoCellAnchor>
    <xdr:from>
      <xdr:col>5</xdr:col>
      <xdr:colOff>21166</xdr:colOff>
      <xdr:row>9</xdr:row>
      <xdr:rowOff>126999</xdr:rowOff>
    </xdr:from>
    <xdr:to>
      <xdr:col>14</xdr:col>
      <xdr:colOff>285749</xdr:colOff>
      <xdr:row>11</xdr:row>
      <xdr:rowOff>21166</xdr:rowOff>
    </xdr:to>
    <xdr:sp macro="" textlink="">
      <xdr:nvSpPr>
        <xdr:cNvPr id="13" name="TextBox 12">
          <a:extLst>
            <a:ext uri="{FF2B5EF4-FFF2-40B4-BE49-F238E27FC236}">
              <a16:creationId xmlns:a16="http://schemas.microsoft.com/office/drawing/2014/main" id="{63A726A8-D047-CB25-DA3A-89193B4C1835}"/>
            </a:ext>
          </a:extLst>
        </xdr:cNvPr>
        <xdr:cNvSpPr txBox="1"/>
      </xdr:nvSpPr>
      <xdr:spPr>
        <a:xfrm>
          <a:off x="3090333" y="1746249"/>
          <a:ext cx="5789083"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rPr>
            <a:t>A Summary of sales</a:t>
          </a:r>
          <a:r>
            <a:rPr lang="en-US" sz="1200" baseline="0">
              <a:solidFill>
                <a:schemeClr val="tx1">
                  <a:lumMod val="50000"/>
                  <a:lumOff val="50000"/>
                </a:schemeClr>
              </a:solidFill>
            </a:rPr>
            <a:t> performance Shipping trends, and Regional distribution across the u.s</a:t>
          </a:r>
          <a:endParaRPr lang="en-US" sz="1200">
            <a:solidFill>
              <a:schemeClr val="tx1">
                <a:lumMod val="50000"/>
                <a:lumOff val="50000"/>
              </a:schemeClr>
            </a:solidFill>
          </a:endParaRPr>
        </a:p>
      </xdr:txBody>
    </xdr:sp>
    <xdr:clientData/>
  </xdr:twoCellAnchor>
  <xdr:twoCellAnchor>
    <xdr:from>
      <xdr:col>5</xdr:col>
      <xdr:colOff>105832</xdr:colOff>
      <xdr:row>11</xdr:row>
      <xdr:rowOff>152400</xdr:rowOff>
    </xdr:from>
    <xdr:to>
      <xdr:col>6</xdr:col>
      <xdr:colOff>264582</xdr:colOff>
      <xdr:row>14</xdr:row>
      <xdr:rowOff>116416</xdr:rowOff>
    </xdr:to>
    <xdr:sp macro="" textlink="">
      <xdr:nvSpPr>
        <xdr:cNvPr id="14" name="TextBox 13">
          <a:extLst>
            <a:ext uri="{FF2B5EF4-FFF2-40B4-BE49-F238E27FC236}">
              <a16:creationId xmlns:a16="http://schemas.microsoft.com/office/drawing/2014/main" id="{11CA3109-8D2F-78E6-4331-6FADE7AEB22D}"/>
            </a:ext>
          </a:extLst>
        </xdr:cNvPr>
        <xdr:cNvSpPr txBox="1"/>
      </xdr:nvSpPr>
      <xdr:spPr>
        <a:xfrm>
          <a:off x="3174999" y="2131483"/>
          <a:ext cx="772583" cy="503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tx1">
                  <a:lumMod val="50000"/>
                  <a:lumOff val="50000"/>
                </a:schemeClr>
              </a:solidFill>
            </a:rPr>
            <a:t>Sales</a:t>
          </a:r>
        </a:p>
      </xdr:txBody>
    </xdr:sp>
    <xdr:clientData/>
  </xdr:twoCellAnchor>
  <xdr:twoCellAnchor>
    <xdr:from>
      <xdr:col>7</xdr:col>
      <xdr:colOff>33867</xdr:colOff>
      <xdr:row>11</xdr:row>
      <xdr:rowOff>170394</xdr:rowOff>
    </xdr:from>
    <xdr:to>
      <xdr:col>8</xdr:col>
      <xdr:colOff>177799</xdr:colOff>
      <xdr:row>13</xdr:row>
      <xdr:rowOff>172509</xdr:rowOff>
    </xdr:to>
    <xdr:sp macro="" textlink="">
      <xdr:nvSpPr>
        <xdr:cNvPr id="17" name="TextBox 16">
          <a:extLst>
            <a:ext uri="{FF2B5EF4-FFF2-40B4-BE49-F238E27FC236}">
              <a16:creationId xmlns:a16="http://schemas.microsoft.com/office/drawing/2014/main" id="{9FA61E24-3FC4-BBCF-920A-607B2C1A8C17}"/>
            </a:ext>
          </a:extLst>
        </xdr:cNvPr>
        <xdr:cNvSpPr txBox="1"/>
      </xdr:nvSpPr>
      <xdr:spPr>
        <a:xfrm>
          <a:off x="4330700" y="2149477"/>
          <a:ext cx="757766"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chemeClr val="tx1">
                  <a:lumMod val="50000"/>
                  <a:lumOff val="50000"/>
                </a:schemeClr>
              </a:solidFill>
              <a:latin typeface="+mn-lt"/>
              <a:ea typeface="+mn-ea"/>
              <a:cs typeface="+mn-cs"/>
            </a:rPr>
            <a:t>Profit</a:t>
          </a:r>
        </a:p>
      </xdr:txBody>
    </xdr:sp>
    <xdr:clientData/>
  </xdr:twoCellAnchor>
  <xdr:twoCellAnchor>
    <xdr:from>
      <xdr:col>9</xdr:col>
      <xdr:colOff>42333</xdr:colOff>
      <xdr:row>11</xdr:row>
      <xdr:rowOff>172508</xdr:rowOff>
    </xdr:from>
    <xdr:to>
      <xdr:col>10</xdr:col>
      <xdr:colOff>571499</xdr:colOff>
      <xdr:row>14</xdr:row>
      <xdr:rowOff>117475</xdr:rowOff>
    </xdr:to>
    <xdr:sp macro="" textlink="">
      <xdr:nvSpPr>
        <xdr:cNvPr id="18" name="TextBox 17">
          <a:extLst>
            <a:ext uri="{FF2B5EF4-FFF2-40B4-BE49-F238E27FC236}">
              <a16:creationId xmlns:a16="http://schemas.microsoft.com/office/drawing/2014/main" id="{758C0B24-1FED-5D6D-8773-1C5E8319AA3D}"/>
            </a:ext>
          </a:extLst>
        </xdr:cNvPr>
        <xdr:cNvSpPr txBox="1"/>
      </xdr:nvSpPr>
      <xdr:spPr>
        <a:xfrm>
          <a:off x="5566833" y="2151591"/>
          <a:ext cx="1142999" cy="484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chemeClr val="tx1">
                  <a:lumMod val="50000"/>
                  <a:lumOff val="50000"/>
                </a:schemeClr>
              </a:solidFill>
              <a:latin typeface="+mn-lt"/>
              <a:ea typeface="+mn-ea"/>
              <a:cs typeface="+mn-cs"/>
            </a:rPr>
            <a:t>Quantity</a:t>
          </a:r>
        </a:p>
      </xdr:txBody>
    </xdr:sp>
    <xdr:clientData/>
  </xdr:twoCellAnchor>
  <xdr:twoCellAnchor>
    <xdr:from>
      <xdr:col>11</xdr:col>
      <xdr:colOff>300567</xdr:colOff>
      <xdr:row>11</xdr:row>
      <xdr:rowOff>124885</xdr:rowOff>
    </xdr:from>
    <xdr:to>
      <xdr:col>13</xdr:col>
      <xdr:colOff>560917</xdr:colOff>
      <xdr:row>14</xdr:row>
      <xdr:rowOff>52917</xdr:rowOff>
    </xdr:to>
    <xdr:sp macro="" textlink="">
      <xdr:nvSpPr>
        <xdr:cNvPr id="19" name="TextBox 18">
          <a:extLst>
            <a:ext uri="{FF2B5EF4-FFF2-40B4-BE49-F238E27FC236}">
              <a16:creationId xmlns:a16="http://schemas.microsoft.com/office/drawing/2014/main" id="{97ECA1EC-563D-7815-CB25-106EE0C3510A}"/>
            </a:ext>
          </a:extLst>
        </xdr:cNvPr>
        <xdr:cNvSpPr txBox="1"/>
      </xdr:nvSpPr>
      <xdr:spPr>
        <a:xfrm>
          <a:off x="7052734" y="2103968"/>
          <a:ext cx="1488016" cy="467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rgbClr val="385F7C"/>
              </a:solidFill>
              <a:latin typeface="+mn-lt"/>
              <a:ea typeface="+mn-ea"/>
              <a:cs typeface="+mn-cs"/>
            </a:rPr>
            <a:t>Sales Trend</a:t>
          </a:r>
        </a:p>
      </xdr:txBody>
    </xdr:sp>
    <xdr:clientData/>
  </xdr:twoCellAnchor>
  <xdr:twoCellAnchor>
    <xdr:from>
      <xdr:col>11</xdr:col>
      <xdr:colOff>294217</xdr:colOff>
      <xdr:row>26</xdr:row>
      <xdr:rowOff>55037</xdr:rowOff>
    </xdr:from>
    <xdr:to>
      <xdr:col>14</xdr:col>
      <xdr:colOff>550332</xdr:colOff>
      <xdr:row>28</xdr:row>
      <xdr:rowOff>162985</xdr:rowOff>
    </xdr:to>
    <xdr:sp macro="" textlink="">
      <xdr:nvSpPr>
        <xdr:cNvPr id="20" name="TextBox 19">
          <a:extLst>
            <a:ext uri="{FF2B5EF4-FFF2-40B4-BE49-F238E27FC236}">
              <a16:creationId xmlns:a16="http://schemas.microsoft.com/office/drawing/2014/main" id="{6EB46EB1-5783-08EB-7DAB-4A6247499525}"/>
            </a:ext>
          </a:extLst>
        </xdr:cNvPr>
        <xdr:cNvSpPr txBox="1"/>
      </xdr:nvSpPr>
      <xdr:spPr>
        <a:xfrm>
          <a:off x="7046384" y="4732870"/>
          <a:ext cx="2097615" cy="467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rgbClr val="385F7C"/>
              </a:solidFill>
              <a:latin typeface="+mn-lt"/>
              <a:ea typeface="+mn-ea"/>
              <a:cs typeface="+mn-cs"/>
            </a:rPr>
            <a:t>Shipping Duration</a:t>
          </a:r>
        </a:p>
      </xdr:txBody>
    </xdr:sp>
    <xdr:clientData/>
  </xdr:twoCellAnchor>
  <xdr:twoCellAnchor>
    <xdr:from>
      <xdr:col>20</xdr:col>
      <xdr:colOff>139701</xdr:colOff>
      <xdr:row>12</xdr:row>
      <xdr:rowOff>59269</xdr:rowOff>
    </xdr:from>
    <xdr:to>
      <xdr:col>25</xdr:col>
      <xdr:colOff>264584</xdr:colOff>
      <xdr:row>14</xdr:row>
      <xdr:rowOff>167218</xdr:rowOff>
    </xdr:to>
    <xdr:sp macro="" textlink="">
      <xdr:nvSpPr>
        <xdr:cNvPr id="21" name="TextBox 20">
          <a:extLst>
            <a:ext uri="{FF2B5EF4-FFF2-40B4-BE49-F238E27FC236}">
              <a16:creationId xmlns:a16="http://schemas.microsoft.com/office/drawing/2014/main" id="{EF9D9AB1-EE3E-6FF7-2399-565459CCB332}"/>
            </a:ext>
          </a:extLst>
        </xdr:cNvPr>
        <xdr:cNvSpPr txBox="1"/>
      </xdr:nvSpPr>
      <xdr:spPr>
        <a:xfrm>
          <a:off x="12416368" y="2218269"/>
          <a:ext cx="3194049" cy="467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rgbClr val="385F7C"/>
              </a:solidFill>
              <a:latin typeface="+mn-lt"/>
              <a:ea typeface="+mn-ea"/>
              <a:cs typeface="+mn-cs"/>
            </a:rPr>
            <a:t>Shipping Disribution By State</a:t>
          </a:r>
        </a:p>
      </xdr:txBody>
    </xdr:sp>
    <xdr:clientData/>
  </xdr:twoCellAnchor>
  <xdr:twoCellAnchor>
    <xdr:from>
      <xdr:col>4</xdr:col>
      <xdr:colOff>541868</xdr:colOff>
      <xdr:row>19</xdr:row>
      <xdr:rowOff>133355</xdr:rowOff>
    </xdr:from>
    <xdr:to>
      <xdr:col>8</xdr:col>
      <xdr:colOff>184149</xdr:colOff>
      <xdr:row>21</xdr:row>
      <xdr:rowOff>127004</xdr:rowOff>
    </xdr:to>
    <xdr:sp macro="" textlink="">
      <xdr:nvSpPr>
        <xdr:cNvPr id="22" name="TextBox 21">
          <a:extLst>
            <a:ext uri="{FF2B5EF4-FFF2-40B4-BE49-F238E27FC236}">
              <a16:creationId xmlns:a16="http://schemas.microsoft.com/office/drawing/2014/main" id="{9EA7DF71-60BA-2B48-E8C6-3C66D404B27D}"/>
            </a:ext>
          </a:extLst>
        </xdr:cNvPr>
        <xdr:cNvSpPr txBox="1"/>
      </xdr:nvSpPr>
      <xdr:spPr>
        <a:xfrm>
          <a:off x="2997201" y="3551772"/>
          <a:ext cx="2097615" cy="353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a:solidFill>
                <a:srgbClr val="385F7C"/>
              </a:solidFill>
              <a:latin typeface="+mn-lt"/>
              <a:ea typeface="+mn-ea"/>
              <a:cs typeface="+mn-cs"/>
            </a:rPr>
            <a:t>Shipping Mode</a:t>
          </a:r>
        </a:p>
      </xdr:txBody>
    </xdr:sp>
    <xdr:clientData/>
  </xdr:twoCellAnchor>
  <xdr:twoCellAnchor>
    <xdr:from>
      <xdr:col>5</xdr:col>
      <xdr:colOff>27519</xdr:colOff>
      <xdr:row>13</xdr:row>
      <xdr:rowOff>88902</xdr:rowOff>
    </xdr:from>
    <xdr:to>
      <xdr:col>6</xdr:col>
      <xdr:colOff>444500</xdr:colOff>
      <xdr:row>15</xdr:row>
      <xdr:rowOff>152401</xdr:rowOff>
    </xdr:to>
    <xdr:sp macro="" textlink="Sales">
      <xdr:nvSpPr>
        <xdr:cNvPr id="23" name="TextBox 22">
          <a:extLst>
            <a:ext uri="{FF2B5EF4-FFF2-40B4-BE49-F238E27FC236}">
              <a16:creationId xmlns:a16="http://schemas.microsoft.com/office/drawing/2014/main" id="{71CEB22F-3EF3-C2AC-A72D-9F6A3ABB178F}"/>
            </a:ext>
          </a:extLst>
        </xdr:cNvPr>
        <xdr:cNvSpPr txBox="1"/>
      </xdr:nvSpPr>
      <xdr:spPr>
        <a:xfrm>
          <a:off x="3096686" y="2427819"/>
          <a:ext cx="1030814" cy="42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1E0AA8B-EE56-46E5-B27F-70AFCB4AEDC3}" type="TxLink">
            <a:rPr lang="en-US" sz="2000" b="0" i="0" u="none" strike="noStrike">
              <a:solidFill>
                <a:srgbClr val="385F7C"/>
              </a:solidFill>
              <a:latin typeface="Calibri"/>
              <a:ea typeface="Calibri"/>
              <a:cs typeface="Calibri"/>
            </a:rPr>
            <a:pPr marL="0" indent="0"/>
            <a:t>29.6K</a:t>
          </a:fld>
          <a:endParaRPr lang="en-US" sz="2000" b="0" i="0" u="none" strike="noStrike">
            <a:solidFill>
              <a:srgbClr val="385F7C"/>
            </a:solidFill>
            <a:latin typeface="Calibri"/>
            <a:ea typeface="Calibri"/>
            <a:cs typeface="Calibri"/>
          </a:endParaRPr>
        </a:p>
      </xdr:txBody>
    </xdr:sp>
    <xdr:clientData/>
  </xdr:twoCellAnchor>
  <xdr:twoCellAnchor>
    <xdr:from>
      <xdr:col>7</xdr:col>
      <xdr:colOff>88902</xdr:colOff>
      <xdr:row>13</xdr:row>
      <xdr:rowOff>88902</xdr:rowOff>
    </xdr:from>
    <xdr:to>
      <xdr:col>8</xdr:col>
      <xdr:colOff>285751</xdr:colOff>
      <xdr:row>16</xdr:row>
      <xdr:rowOff>10584</xdr:rowOff>
    </xdr:to>
    <xdr:sp macro="" textlink="Profit">
      <xdr:nvSpPr>
        <xdr:cNvPr id="24" name="TextBox 23">
          <a:extLst>
            <a:ext uri="{FF2B5EF4-FFF2-40B4-BE49-F238E27FC236}">
              <a16:creationId xmlns:a16="http://schemas.microsoft.com/office/drawing/2014/main" id="{35054538-FD53-A9B1-419A-6B29D15BA697}"/>
            </a:ext>
          </a:extLst>
        </xdr:cNvPr>
        <xdr:cNvSpPr txBox="1"/>
      </xdr:nvSpPr>
      <xdr:spPr>
        <a:xfrm>
          <a:off x="4385735" y="2427819"/>
          <a:ext cx="810683" cy="461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80FE33-EB6F-4E2F-9224-637ED31D639C}" type="TxLink">
            <a:rPr lang="en-US" sz="2000" b="0" i="0" u="none" strike="noStrike">
              <a:solidFill>
                <a:srgbClr val="385F7C"/>
              </a:solidFill>
              <a:latin typeface="Calibri"/>
              <a:ea typeface="Calibri"/>
              <a:cs typeface="Calibri"/>
            </a:rPr>
            <a:pPr marL="0" indent="0"/>
            <a:t>952</a:t>
          </a:fld>
          <a:endParaRPr lang="en-US" sz="4000">
            <a:solidFill>
              <a:srgbClr val="385F7C"/>
            </a:solidFill>
            <a:latin typeface="+mn-lt"/>
            <a:ea typeface="+mn-ea"/>
            <a:cs typeface="+mn-cs"/>
          </a:endParaRPr>
        </a:p>
      </xdr:txBody>
    </xdr:sp>
    <xdr:clientData/>
  </xdr:twoCellAnchor>
  <xdr:twoCellAnchor>
    <xdr:from>
      <xdr:col>9</xdr:col>
      <xdr:colOff>211670</xdr:colOff>
      <xdr:row>13</xdr:row>
      <xdr:rowOff>88902</xdr:rowOff>
    </xdr:from>
    <xdr:to>
      <xdr:col>10</xdr:col>
      <xdr:colOff>402167</xdr:colOff>
      <xdr:row>15</xdr:row>
      <xdr:rowOff>105834</xdr:rowOff>
    </xdr:to>
    <xdr:sp macro="" textlink="Quantity">
      <xdr:nvSpPr>
        <xdr:cNvPr id="25" name="TextBox 24">
          <a:extLst>
            <a:ext uri="{FF2B5EF4-FFF2-40B4-BE49-F238E27FC236}">
              <a16:creationId xmlns:a16="http://schemas.microsoft.com/office/drawing/2014/main" id="{BA4B0A00-85B2-B610-96C7-E3AB4404D1A8}"/>
            </a:ext>
          </a:extLst>
        </xdr:cNvPr>
        <xdr:cNvSpPr txBox="1"/>
      </xdr:nvSpPr>
      <xdr:spPr>
        <a:xfrm>
          <a:off x="5736170" y="2427819"/>
          <a:ext cx="804330" cy="376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9E09632-9BF1-46E6-89CF-964BA8B8262D}" type="TxLink">
            <a:rPr lang="en-US" sz="2000" b="0" i="0" u="none" strike="noStrike">
              <a:solidFill>
                <a:srgbClr val="385F7C"/>
              </a:solidFill>
              <a:latin typeface="Calibri"/>
              <a:ea typeface="Calibri"/>
              <a:cs typeface="Calibri"/>
            </a:rPr>
            <a:pPr marL="0" indent="0"/>
            <a:t>415</a:t>
          </a:fld>
          <a:endParaRPr lang="en-US" sz="4000">
            <a:solidFill>
              <a:srgbClr val="385F7C"/>
            </a:solidFill>
            <a:latin typeface="+mn-lt"/>
            <a:ea typeface="+mn-ea"/>
            <a:cs typeface="+mn-cs"/>
          </a:endParaRPr>
        </a:p>
      </xdr:txBody>
    </xdr:sp>
    <xdr:clientData/>
  </xdr:twoCellAnchor>
  <xdr:twoCellAnchor>
    <xdr:from>
      <xdr:col>4</xdr:col>
      <xdr:colOff>607489</xdr:colOff>
      <xdr:row>17</xdr:row>
      <xdr:rowOff>29630</xdr:rowOff>
    </xdr:from>
    <xdr:to>
      <xdr:col>6</xdr:col>
      <xdr:colOff>518583</xdr:colOff>
      <xdr:row>19</xdr:row>
      <xdr:rowOff>63499</xdr:rowOff>
    </xdr:to>
    <xdr:sp macro="" textlink="Salesyoy">
      <xdr:nvSpPr>
        <xdr:cNvPr id="27" name="TextBox 26">
          <a:extLst>
            <a:ext uri="{FF2B5EF4-FFF2-40B4-BE49-F238E27FC236}">
              <a16:creationId xmlns:a16="http://schemas.microsoft.com/office/drawing/2014/main" id="{0751778E-93D9-67A0-6FAF-507A6102325B}"/>
            </a:ext>
          </a:extLst>
        </xdr:cNvPr>
        <xdr:cNvSpPr txBox="1"/>
      </xdr:nvSpPr>
      <xdr:spPr>
        <a:xfrm>
          <a:off x="3062822" y="3088213"/>
          <a:ext cx="1138761" cy="39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973CA2A-5EDC-4D31-B2F4-635095DFD53F}" type="TxLink">
            <a:rPr lang="en-US" sz="1600" b="0" i="0" u="none" strike="noStrike">
              <a:solidFill>
                <a:schemeClr val="tx1">
                  <a:lumMod val="50000"/>
                  <a:lumOff val="50000"/>
                </a:schemeClr>
              </a:solidFill>
              <a:latin typeface="Calibri"/>
              <a:ea typeface="Calibri"/>
              <a:cs typeface="Calibri"/>
            </a:rPr>
            <a:pPr marL="0" indent="0"/>
            <a:t>▲1%YOY</a:t>
          </a:fld>
          <a:endParaRPr lang="en-US" sz="1600" b="0" i="0" u="none" strike="noStrike">
            <a:solidFill>
              <a:schemeClr val="tx1">
                <a:lumMod val="50000"/>
                <a:lumOff val="50000"/>
              </a:schemeClr>
            </a:solidFill>
            <a:latin typeface="Calibri"/>
            <a:ea typeface="Calibri"/>
            <a:cs typeface="Calibri"/>
          </a:endParaRPr>
        </a:p>
      </xdr:txBody>
    </xdr:sp>
    <xdr:clientData/>
  </xdr:twoCellAnchor>
  <xdr:twoCellAnchor>
    <xdr:from>
      <xdr:col>6</xdr:col>
      <xdr:colOff>585263</xdr:colOff>
      <xdr:row>17</xdr:row>
      <xdr:rowOff>29631</xdr:rowOff>
    </xdr:from>
    <xdr:to>
      <xdr:col>9</xdr:col>
      <xdr:colOff>21167</xdr:colOff>
      <xdr:row>19</xdr:row>
      <xdr:rowOff>31750</xdr:rowOff>
    </xdr:to>
    <xdr:sp macro="" textlink="Profityoy">
      <xdr:nvSpPr>
        <xdr:cNvPr id="29" name="TextBox 28">
          <a:extLst>
            <a:ext uri="{FF2B5EF4-FFF2-40B4-BE49-F238E27FC236}">
              <a16:creationId xmlns:a16="http://schemas.microsoft.com/office/drawing/2014/main" id="{AF83A11F-7554-AD03-98D2-5CC74D924B7E}"/>
            </a:ext>
          </a:extLst>
        </xdr:cNvPr>
        <xdr:cNvSpPr txBox="1"/>
      </xdr:nvSpPr>
      <xdr:spPr>
        <a:xfrm>
          <a:off x="4268263" y="3088214"/>
          <a:ext cx="1277404" cy="361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49FF85-65EB-40BD-99B2-B502417E2D58}" type="TxLink">
            <a:rPr lang="en-US" sz="1600" b="0" i="0" u="none" strike="noStrike">
              <a:solidFill>
                <a:schemeClr val="tx1">
                  <a:lumMod val="50000"/>
                  <a:lumOff val="50000"/>
                </a:schemeClr>
              </a:solidFill>
              <a:latin typeface="Calibri"/>
              <a:ea typeface="Calibri"/>
              <a:cs typeface="Calibri"/>
            </a:rPr>
            <a:pPr marL="0" indent="0"/>
            <a:t>▲597%YOY</a:t>
          </a:fld>
          <a:endParaRPr lang="en-US" sz="1600" b="0" i="0" u="none" strike="noStrike">
            <a:solidFill>
              <a:schemeClr val="tx1">
                <a:lumMod val="50000"/>
                <a:lumOff val="50000"/>
              </a:schemeClr>
            </a:solidFill>
            <a:latin typeface="Calibri"/>
            <a:ea typeface="Calibri"/>
            <a:cs typeface="Calibri"/>
          </a:endParaRPr>
        </a:p>
      </xdr:txBody>
    </xdr:sp>
    <xdr:clientData/>
  </xdr:twoCellAnchor>
  <xdr:twoCellAnchor>
    <xdr:from>
      <xdr:col>9</xdr:col>
      <xdr:colOff>65619</xdr:colOff>
      <xdr:row>17</xdr:row>
      <xdr:rowOff>40215</xdr:rowOff>
    </xdr:from>
    <xdr:to>
      <xdr:col>11</xdr:col>
      <xdr:colOff>158750</xdr:colOff>
      <xdr:row>19</xdr:row>
      <xdr:rowOff>31750</xdr:rowOff>
    </xdr:to>
    <xdr:sp macro="" textlink="Quantityyoy">
      <xdr:nvSpPr>
        <xdr:cNvPr id="30" name="TextBox 29">
          <a:extLst>
            <a:ext uri="{FF2B5EF4-FFF2-40B4-BE49-F238E27FC236}">
              <a16:creationId xmlns:a16="http://schemas.microsoft.com/office/drawing/2014/main" id="{08E4BDBE-471F-0AAA-1211-03074AE87DD2}"/>
            </a:ext>
          </a:extLst>
        </xdr:cNvPr>
        <xdr:cNvSpPr txBox="1"/>
      </xdr:nvSpPr>
      <xdr:spPr>
        <a:xfrm>
          <a:off x="5590119" y="3098798"/>
          <a:ext cx="1320798" cy="351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E312924-66D1-44FC-B0EC-2C8D6A681537}" type="TxLink">
            <a:rPr lang="en-US" sz="1600" b="0" i="0" u="none" strike="noStrike">
              <a:solidFill>
                <a:schemeClr val="tx1">
                  <a:lumMod val="50000"/>
                  <a:lumOff val="50000"/>
                </a:schemeClr>
              </a:solidFill>
              <a:latin typeface="Calibri"/>
              <a:ea typeface="Calibri"/>
              <a:cs typeface="Calibri"/>
            </a:rPr>
            <a:pPr marL="0" indent="0"/>
            <a:t>▲1%YOY</a:t>
          </a:fld>
          <a:endParaRPr lang="en-US" sz="1600" b="0" i="0" u="none" strike="noStrike">
            <a:solidFill>
              <a:schemeClr val="tx1">
                <a:lumMod val="50000"/>
                <a:lumOff val="50000"/>
              </a:schemeClr>
            </a:solidFill>
            <a:latin typeface="Calibri"/>
            <a:ea typeface="Calibri"/>
            <a:cs typeface="Calibri"/>
          </a:endParaRPr>
        </a:p>
      </xdr:txBody>
    </xdr:sp>
    <xdr:clientData/>
  </xdr:twoCellAnchor>
  <xdr:twoCellAnchor>
    <xdr:from>
      <xdr:col>11</xdr:col>
      <xdr:colOff>300567</xdr:colOff>
      <xdr:row>13</xdr:row>
      <xdr:rowOff>39157</xdr:rowOff>
    </xdr:from>
    <xdr:to>
      <xdr:col>17</xdr:col>
      <xdr:colOff>338666</xdr:colOff>
      <xdr:row>15</xdr:row>
      <xdr:rowOff>21167</xdr:rowOff>
    </xdr:to>
    <xdr:sp macro="" textlink="Salestrend">
      <xdr:nvSpPr>
        <xdr:cNvPr id="34" name="TextBox 33">
          <a:extLst>
            <a:ext uri="{FF2B5EF4-FFF2-40B4-BE49-F238E27FC236}">
              <a16:creationId xmlns:a16="http://schemas.microsoft.com/office/drawing/2014/main" id="{BA277669-CF46-B5E4-196B-49D7CCC1E9D8}"/>
            </a:ext>
          </a:extLst>
        </xdr:cNvPr>
        <xdr:cNvSpPr txBox="1"/>
      </xdr:nvSpPr>
      <xdr:spPr>
        <a:xfrm>
          <a:off x="7052734" y="2378074"/>
          <a:ext cx="3721099" cy="341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E7913D8-02EB-4ADF-B352-DE474C3B6454}" type="TxLink">
            <a:rPr lang="en-US" sz="1400" b="0" i="0" u="none" strike="noStrike">
              <a:solidFill>
                <a:schemeClr val="tx1">
                  <a:lumMod val="50000"/>
                  <a:lumOff val="50000"/>
                </a:schemeClr>
              </a:solidFill>
              <a:latin typeface="Calibri"/>
              <a:ea typeface="Calibri"/>
              <a:cs typeface="Calibri"/>
            </a:rPr>
            <a:pPr marL="0" indent="0"/>
            <a:t>Peak Sales Month: Nov with $6,479 in Sales</a:t>
          </a:fld>
          <a:endParaRPr lang="en-US" sz="2800">
            <a:solidFill>
              <a:schemeClr val="tx1">
                <a:lumMod val="50000"/>
                <a:lumOff val="50000"/>
              </a:schemeClr>
            </a:solidFill>
            <a:latin typeface="+mn-lt"/>
            <a:ea typeface="+mn-ea"/>
            <a:cs typeface="+mn-cs"/>
          </a:endParaRPr>
        </a:p>
      </xdr:txBody>
    </xdr:sp>
    <xdr:clientData/>
  </xdr:twoCellAnchor>
  <xdr:twoCellAnchor>
    <xdr:from>
      <xdr:col>11</xdr:col>
      <xdr:colOff>296333</xdr:colOff>
      <xdr:row>15</xdr:row>
      <xdr:rowOff>10583</xdr:rowOff>
    </xdr:from>
    <xdr:to>
      <xdr:col>19</xdr:col>
      <xdr:colOff>412749</xdr:colOff>
      <xdr:row>25</xdr:row>
      <xdr:rowOff>10583</xdr:rowOff>
    </xdr:to>
    <xdr:graphicFrame macro="">
      <xdr:nvGraphicFramePr>
        <xdr:cNvPr id="35" name="Chart 34">
          <a:extLst>
            <a:ext uri="{FF2B5EF4-FFF2-40B4-BE49-F238E27FC236}">
              <a16:creationId xmlns:a16="http://schemas.microsoft.com/office/drawing/2014/main" id="{CEC51D10-44A6-4FC8-9D4B-3ED6FEBD1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412750</xdr:colOff>
      <xdr:row>30</xdr:row>
      <xdr:rowOff>10583</xdr:rowOff>
    </xdr:from>
    <xdr:to>
      <xdr:col>19</xdr:col>
      <xdr:colOff>328083</xdr:colOff>
      <xdr:row>39</xdr:row>
      <xdr:rowOff>84667</xdr:rowOff>
    </xdr:to>
    <xdr:graphicFrame macro="">
      <xdr:nvGraphicFramePr>
        <xdr:cNvPr id="36" name="Chart 35">
          <a:extLst>
            <a:ext uri="{FF2B5EF4-FFF2-40B4-BE49-F238E27FC236}">
              <a16:creationId xmlns:a16="http://schemas.microsoft.com/office/drawing/2014/main" id="{7C560DDA-6651-4F99-80C4-740AC913B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294217</xdr:colOff>
      <xdr:row>27</xdr:row>
      <xdr:rowOff>170391</xdr:rowOff>
    </xdr:from>
    <xdr:to>
      <xdr:col>17</xdr:col>
      <xdr:colOff>332316</xdr:colOff>
      <xdr:row>29</xdr:row>
      <xdr:rowOff>152401</xdr:rowOff>
    </xdr:to>
    <xdr:sp macro="" textlink="Ordersbyduration">
      <xdr:nvSpPr>
        <xdr:cNvPr id="37" name="TextBox 36">
          <a:extLst>
            <a:ext uri="{FF2B5EF4-FFF2-40B4-BE49-F238E27FC236}">
              <a16:creationId xmlns:a16="http://schemas.microsoft.com/office/drawing/2014/main" id="{96ED11F1-EB9A-FED0-DEFB-FB1E81F8F25F}"/>
            </a:ext>
          </a:extLst>
        </xdr:cNvPr>
        <xdr:cNvSpPr txBox="1"/>
      </xdr:nvSpPr>
      <xdr:spPr>
        <a:xfrm>
          <a:off x="7046384" y="5028141"/>
          <a:ext cx="3721099" cy="341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D16572-0D49-49B9-B807-62EC8EEEE33C}" type="TxLink">
            <a:rPr lang="en-US" sz="1400" b="0" i="0" u="none" strike="noStrike">
              <a:solidFill>
                <a:schemeClr val="tx1">
                  <a:lumMod val="50000"/>
                  <a:lumOff val="50000"/>
                </a:schemeClr>
              </a:solidFill>
              <a:latin typeface="Calibri"/>
              <a:ea typeface="Calibri"/>
              <a:cs typeface="Calibri"/>
            </a:rPr>
            <a:pPr marL="0" indent="0"/>
            <a:t>Most orders (28%) were delivered in 4- days.</a:t>
          </a:fld>
          <a:endParaRPr lang="en-US" sz="1400" b="0" i="0" u="none" strike="noStrike">
            <a:solidFill>
              <a:schemeClr val="tx1">
                <a:lumMod val="50000"/>
                <a:lumOff val="50000"/>
              </a:schemeClr>
            </a:solidFill>
            <a:latin typeface="Calibri"/>
            <a:ea typeface="Calibri"/>
            <a:cs typeface="Calibri"/>
          </a:endParaRPr>
        </a:p>
      </xdr:txBody>
    </xdr:sp>
    <xdr:clientData/>
  </xdr:twoCellAnchor>
  <xdr:twoCellAnchor>
    <xdr:from>
      <xdr:col>19</xdr:col>
      <xdr:colOff>592667</xdr:colOff>
      <xdr:row>14</xdr:row>
      <xdr:rowOff>105834</xdr:rowOff>
    </xdr:from>
    <xdr:to>
      <xdr:col>26</xdr:col>
      <xdr:colOff>328083</xdr:colOff>
      <xdr:row>26</xdr:row>
      <xdr:rowOff>169334</xdr:rowOff>
    </xdr:to>
    <mc:AlternateContent xmlns:mc="http://schemas.openxmlformats.org/markup-compatibility/2006">
      <mc:Choice xmlns:cx4="http://schemas.microsoft.com/office/drawing/2016/5/10/chartex" Requires="cx4">
        <xdr:graphicFrame macro="">
          <xdr:nvGraphicFramePr>
            <xdr:cNvPr id="38" name="Chart 37">
              <a:extLst>
                <a:ext uri="{FF2B5EF4-FFF2-40B4-BE49-F238E27FC236}">
                  <a16:creationId xmlns:a16="http://schemas.microsoft.com/office/drawing/2014/main" id="{B155DFC9-8950-4572-9E8C-5D4F7A5E82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175067" y="2683934"/>
              <a:ext cx="4002616" cy="2273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74083</xdr:colOff>
      <xdr:row>27</xdr:row>
      <xdr:rowOff>63498</xdr:rowOff>
    </xdr:from>
    <xdr:to>
      <xdr:col>26</xdr:col>
      <xdr:colOff>275166</xdr:colOff>
      <xdr:row>40</xdr:row>
      <xdr:rowOff>74082</xdr:rowOff>
    </xdr:to>
    <xdr:graphicFrame macro="">
      <xdr:nvGraphicFramePr>
        <xdr:cNvPr id="39" name="Chart 38">
          <a:extLst>
            <a:ext uri="{FF2B5EF4-FFF2-40B4-BE49-F238E27FC236}">
              <a16:creationId xmlns:a16="http://schemas.microsoft.com/office/drawing/2014/main" id="{5FD36784-FB05-462E-BBB7-F232C6C47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150283</xdr:colOff>
      <xdr:row>26</xdr:row>
      <xdr:rowOff>132291</xdr:rowOff>
    </xdr:from>
    <xdr:to>
      <xdr:col>26</xdr:col>
      <xdr:colOff>188382</xdr:colOff>
      <xdr:row>28</xdr:row>
      <xdr:rowOff>114300</xdr:rowOff>
    </xdr:to>
    <xdr:sp macro="" textlink="Topsellingcity">
      <xdr:nvSpPr>
        <xdr:cNvPr id="40" name="TextBox 39">
          <a:extLst>
            <a:ext uri="{FF2B5EF4-FFF2-40B4-BE49-F238E27FC236}">
              <a16:creationId xmlns:a16="http://schemas.microsoft.com/office/drawing/2014/main" id="{A5F633E8-FA68-7AA6-9DCA-5F3CBCF5714F}"/>
            </a:ext>
          </a:extLst>
        </xdr:cNvPr>
        <xdr:cNvSpPr txBox="1"/>
      </xdr:nvSpPr>
      <xdr:spPr>
        <a:xfrm>
          <a:off x="12426950" y="4810124"/>
          <a:ext cx="3721099" cy="341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535EA0-6DC9-46B8-A72E-0ECFD1388E83}" type="TxLink">
            <a:rPr lang="en-US" sz="1400" b="0" i="0" u="none" strike="noStrike">
              <a:solidFill>
                <a:schemeClr val="tx1">
                  <a:lumMod val="50000"/>
                  <a:lumOff val="50000"/>
                </a:schemeClr>
              </a:solidFill>
              <a:latin typeface="Calibri"/>
              <a:ea typeface="Calibri"/>
              <a:cs typeface="Calibri"/>
            </a:rPr>
            <a:pPr marL="0" indent="0"/>
            <a:t>Top Selling City: Columbia (2,352)</a:t>
          </a:fld>
          <a:endParaRPr lang="en-US" sz="1400" b="0" i="0" u="none" strike="noStrike">
            <a:solidFill>
              <a:schemeClr val="tx1">
                <a:lumMod val="50000"/>
                <a:lumOff val="50000"/>
              </a:schemeClr>
            </a:solidFill>
            <a:latin typeface="Calibri"/>
            <a:ea typeface="Calibri"/>
            <a:cs typeface="Calibri"/>
          </a:endParaRPr>
        </a:p>
      </xdr:txBody>
    </xdr:sp>
    <xdr:clientData/>
  </xdr:twoCellAnchor>
  <xdr:twoCellAnchor>
    <xdr:from>
      <xdr:col>4</xdr:col>
      <xdr:colOff>465663</xdr:colOff>
      <xdr:row>23</xdr:row>
      <xdr:rowOff>21165</xdr:rowOff>
    </xdr:from>
    <xdr:to>
      <xdr:col>10</xdr:col>
      <xdr:colOff>539748</xdr:colOff>
      <xdr:row>30</xdr:row>
      <xdr:rowOff>137582</xdr:rowOff>
    </xdr:to>
    <xdr:graphicFrame macro="">
      <xdr:nvGraphicFramePr>
        <xdr:cNvPr id="41" name="Chart 40">
          <a:extLst>
            <a:ext uri="{FF2B5EF4-FFF2-40B4-BE49-F238E27FC236}">
              <a16:creationId xmlns:a16="http://schemas.microsoft.com/office/drawing/2014/main" id="{A6D8F467-A451-4FD3-9474-946DA23E9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381000</xdr:colOff>
      <xdr:row>23</xdr:row>
      <xdr:rowOff>148166</xdr:rowOff>
    </xdr:from>
    <xdr:to>
      <xdr:col>7</xdr:col>
      <xdr:colOff>317500</xdr:colOff>
      <xdr:row>30</xdr:row>
      <xdr:rowOff>10582</xdr:rowOff>
    </xdr:to>
    <xdr:sp macro="" textlink="">
      <xdr:nvSpPr>
        <xdr:cNvPr id="45" name="Oval 44">
          <a:extLst>
            <a:ext uri="{FF2B5EF4-FFF2-40B4-BE49-F238E27FC236}">
              <a16:creationId xmlns:a16="http://schemas.microsoft.com/office/drawing/2014/main" id="{168485F2-F77A-4465-9644-8FB1F48DD16C}"/>
            </a:ext>
          </a:extLst>
        </xdr:cNvPr>
        <xdr:cNvSpPr/>
      </xdr:nvSpPr>
      <xdr:spPr>
        <a:xfrm>
          <a:off x="3450167" y="4286249"/>
          <a:ext cx="1164166" cy="1121833"/>
        </a:xfrm>
        <a:prstGeom prst="ellipse">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366182</xdr:colOff>
      <xdr:row>25</xdr:row>
      <xdr:rowOff>158745</xdr:rowOff>
    </xdr:from>
    <xdr:to>
      <xdr:col>7</xdr:col>
      <xdr:colOff>507999</xdr:colOff>
      <xdr:row>28</xdr:row>
      <xdr:rowOff>63496</xdr:rowOff>
    </xdr:to>
    <xdr:sp macro="" textlink="">
      <xdr:nvSpPr>
        <xdr:cNvPr id="46" name="TextBox 45">
          <a:extLst>
            <a:ext uri="{FF2B5EF4-FFF2-40B4-BE49-F238E27FC236}">
              <a16:creationId xmlns:a16="http://schemas.microsoft.com/office/drawing/2014/main" id="{BF5BDEE5-E285-E0C6-B075-137332A87242}"/>
            </a:ext>
          </a:extLst>
        </xdr:cNvPr>
        <xdr:cNvSpPr txBox="1"/>
      </xdr:nvSpPr>
      <xdr:spPr>
        <a:xfrm>
          <a:off x="3435349" y="4656662"/>
          <a:ext cx="1369483" cy="444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a:solidFill>
                <a:schemeClr val="tx1">
                  <a:lumMod val="50000"/>
                  <a:lumOff val="50000"/>
                </a:schemeClr>
              </a:solidFill>
              <a:latin typeface="+mn-lt"/>
              <a:ea typeface="+mn-ea"/>
              <a:cs typeface="+mn-cs"/>
            </a:rPr>
            <a:t>Ship</a:t>
          </a:r>
          <a:r>
            <a:rPr lang="en-US" sz="1800" baseline="0">
              <a:solidFill>
                <a:schemeClr val="tx1">
                  <a:lumMod val="50000"/>
                  <a:lumOff val="50000"/>
                </a:schemeClr>
              </a:solidFill>
              <a:latin typeface="+mn-lt"/>
              <a:ea typeface="+mn-ea"/>
              <a:cs typeface="+mn-cs"/>
            </a:rPr>
            <a:t> </a:t>
          </a:r>
          <a:r>
            <a:rPr lang="en-US" sz="1800">
              <a:solidFill>
                <a:schemeClr val="tx1">
                  <a:lumMod val="50000"/>
                  <a:lumOff val="50000"/>
                </a:schemeClr>
              </a:solidFill>
              <a:latin typeface="+mn-lt"/>
              <a:ea typeface="+mn-ea"/>
              <a:cs typeface="+mn-cs"/>
            </a:rPr>
            <a:t>Mode</a:t>
          </a:r>
        </a:p>
      </xdr:txBody>
    </xdr:sp>
    <xdr:clientData/>
  </xdr:twoCellAnchor>
  <xdr:twoCellAnchor>
    <xdr:from>
      <xdr:col>4</xdr:col>
      <xdr:colOff>541868</xdr:colOff>
      <xdr:row>21</xdr:row>
      <xdr:rowOff>63501</xdr:rowOff>
    </xdr:from>
    <xdr:to>
      <xdr:col>9</xdr:col>
      <xdr:colOff>122766</xdr:colOff>
      <xdr:row>23</xdr:row>
      <xdr:rowOff>10584</xdr:rowOff>
    </xdr:to>
    <xdr:sp macro="" textlink="Ordersbyduration">
      <xdr:nvSpPr>
        <xdr:cNvPr id="47" name="TextBox 46">
          <a:extLst>
            <a:ext uri="{FF2B5EF4-FFF2-40B4-BE49-F238E27FC236}">
              <a16:creationId xmlns:a16="http://schemas.microsoft.com/office/drawing/2014/main" id="{989E14BE-637A-9169-400E-CC15C76B8344}"/>
            </a:ext>
          </a:extLst>
        </xdr:cNvPr>
        <xdr:cNvSpPr txBox="1"/>
      </xdr:nvSpPr>
      <xdr:spPr>
        <a:xfrm>
          <a:off x="2997201" y="3841751"/>
          <a:ext cx="2650065"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15046EB-45DC-49F7-A199-7CD894F877F8}" type="TxLink">
            <a:rPr lang="en-US" sz="1400" b="0" i="0" u="none" strike="noStrike">
              <a:solidFill>
                <a:schemeClr val="tx1">
                  <a:lumMod val="50000"/>
                  <a:lumOff val="50000"/>
                </a:schemeClr>
              </a:solidFill>
              <a:latin typeface="Calibri"/>
              <a:ea typeface="Calibri"/>
              <a:cs typeface="Calibri"/>
            </a:rPr>
            <a:pPr marL="0" indent="0"/>
            <a:t>Most orders (28%) were delivered in 4- days.</a:t>
          </a:fld>
          <a:endParaRPr lang="en-US" sz="1400" b="0" i="0" u="none" strike="noStrike">
            <a:solidFill>
              <a:schemeClr val="tx1">
                <a:lumMod val="50000"/>
                <a:lumOff val="50000"/>
              </a:schemeClr>
            </a:solidFill>
            <a:latin typeface="Calibri"/>
            <a:ea typeface="Calibri"/>
            <a:cs typeface="Calibri"/>
          </a:endParaRPr>
        </a:p>
      </xdr:txBody>
    </xdr:sp>
    <xdr:clientData/>
  </xdr:twoCellAnchor>
  <xdr:twoCellAnchor>
    <xdr:from>
      <xdr:col>4</xdr:col>
      <xdr:colOff>381000</xdr:colOff>
      <xdr:row>32</xdr:row>
      <xdr:rowOff>148167</xdr:rowOff>
    </xdr:from>
    <xdr:to>
      <xdr:col>10</xdr:col>
      <xdr:colOff>550334</xdr:colOff>
      <xdr:row>39</xdr:row>
      <xdr:rowOff>127000</xdr:rowOff>
    </xdr:to>
    <xdr:graphicFrame macro="">
      <xdr:nvGraphicFramePr>
        <xdr:cNvPr id="48" name="Chart 47">
          <a:extLst>
            <a:ext uri="{FF2B5EF4-FFF2-40B4-BE49-F238E27FC236}">
              <a16:creationId xmlns:a16="http://schemas.microsoft.com/office/drawing/2014/main" id="{B3A231A2-EA74-44C1-B9FB-CD4A6118C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535518</xdr:colOff>
      <xdr:row>31</xdr:row>
      <xdr:rowOff>99481</xdr:rowOff>
    </xdr:from>
    <xdr:to>
      <xdr:col>10</xdr:col>
      <xdr:colOff>592667</xdr:colOff>
      <xdr:row>33</xdr:row>
      <xdr:rowOff>74084</xdr:rowOff>
    </xdr:to>
    <xdr:sp macro="" textlink="highestcategory">
      <xdr:nvSpPr>
        <xdr:cNvPr id="49" name="TextBox 48">
          <a:extLst>
            <a:ext uri="{FF2B5EF4-FFF2-40B4-BE49-F238E27FC236}">
              <a16:creationId xmlns:a16="http://schemas.microsoft.com/office/drawing/2014/main" id="{3D4AF869-59F4-3D53-3038-BF5900E8D03A}"/>
            </a:ext>
          </a:extLst>
        </xdr:cNvPr>
        <xdr:cNvSpPr txBox="1"/>
      </xdr:nvSpPr>
      <xdr:spPr>
        <a:xfrm>
          <a:off x="2990851" y="5676898"/>
          <a:ext cx="3740149" cy="334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C393A3A-55C3-4B51-B2A2-B95A7FABD374}" type="TxLink">
            <a:rPr lang="en-US" sz="1400" b="0" i="0" u="none" strike="noStrike">
              <a:solidFill>
                <a:schemeClr val="tx1">
                  <a:lumMod val="50000"/>
                  <a:lumOff val="50000"/>
                </a:schemeClr>
              </a:solidFill>
              <a:latin typeface="Calibri"/>
              <a:ea typeface="Calibri"/>
              <a:cs typeface="Calibri"/>
            </a:rPr>
            <a:pPr marL="0" indent="0"/>
            <a:t>Highest Sales from Category: Tables ($12,620)</a:t>
          </a:fld>
          <a:endParaRPr lang="en-US" sz="1400" b="0" i="0" u="none" strike="noStrike">
            <a:solidFill>
              <a:schemeClr val="tx1">
                <a:lumMod val="50000"/>
                <a:lumOff val="50000"/>
              </a:schemeClr>
            </a:solidFill>
            <a:latin typeface="Calibri"/>
            <a:ea typeface="Calibri"/>
            <a:cs typeface="Calibri"/>
          </a:endParaRPr>
        </a:p>
      </xdr:txBody>
    </xdr:sp>
    <xdr:clientData/>
  </xdr:twoCellAnchor>
  <xdr:twoCellAnchor editAs="oneCell">
    <xdr:from>
      <xdr:col>14</xdr:col>
      <xdr:colOff>338655</xdr:colOff>
      <xdr:row>9</xdr:row>
      <xdr:rowOff>30238</xdr:rowOff>
    </xdr:from>
    <xdr:to>
      <xdr:col>20</xdr:col>
      <xdr:colOff>496498</xdr:colOff>
      <xdr:row>11</xdr:row>
      <xdr:rowOff>13607</xdr:rowOff>
    </xdr:to>
    <mc:AlternateContent xmlns:mc="http://schemas.openxmlformats.org/markup-compatibility/2006" xmlns:a14="http://schemas.microsoft.com/office/drawing/2010/main">
      <mc:Choice Requires="a14">
        <xdr:graphicFrame macro="">
          <xdr:nvGraphicFramePr>
            <xdr:cNvPr id="54" name="Region">
              <a:extLst>
                <a:ext uri="{FF2B5EF4-FFF2-40B4-BE49-F238E27FC236}">
                  <a16:creationId xmlns:a16="http://schemas.microsoft.com/office/drawing/2014/main" id="{77BEF52B-CE94-4BBB-9CFC-DCCD016A60C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32322" y="1649488"/>
              <a:ext cx="3840843" cy="343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405186</xdr:colOff>
      <xdr:row>9</xdr:row>
      <xdr:rowOff>1</xdr:rowOff>
    </xdr:from>
    <xdr:to>
      <xdr:col>26</xdr:col>
      <xdr:colOff>406532</xdr:colOff>
      <xdr:row>10</xdr:row>
      <xdr:rowOff>172359</xdr:rowOff>
    </xdr:to>
    <mc:AlternateContent xmlns:mc="http://schemas.openxmlformats.org/markup-compatibility/2006" xmlns:a14="http://schemas.microsoft.com/office/drawing/2010/main">
      <mc:Choice Requires="a14">
        <xdr:graphicFrame macro="">
          <xdr:nvGraphicFramePr>
            <xdr:cNvPr id="53" name="Segment">
              <a:extLst>
                <a:ext uri="{FF2B5EF4-FFF2-40B4-BE49-F238E27FC236}">
                  <a16:creationId xmlns:a16="http://schemas.microsoft.com/office/drawing/2014/main" id="{C479BBCF-E4E9-486B-B555-D46ECCD6DEA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2681853" y="1619251"/>
              <a:ext cx="3684346" cy="352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25.014582523145" createdVersion="8" refreshedVersion="8" minRefreshableVersion="3" recordCount="2121" xr:uid="{9C8A947A-24D7-49CD-8436-3EC4BDDD7CD1}">
  <cacheSource type="worksheet">
    <worksheetSource name="Furniture_Sales"/>
  </cacheSource>
  <cacheFields count="25">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4"/>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7"/>
    </cacheField>
    <cacheField name="Profit" numFmtId="0">
      <sharedItems containsSemiMixedTypes="0" containsString="0" containsNumber="1" minValue="-1862.3124" maxValue="1013.127"/>
    </cacheField>
    <cacheField name="Custom" numFmtId="0">
      <sharedItems containsSemiMixedTypes="0" containsString="0" containsNumber="1" containsInteger="1" minValue="0" maxValue="7" count="8">
        <n v="3"/>
        <n v="7"/>
        <n v="5"/>
        <n v="2"/>
        <n v="4"/>
        <n v="1"/>
        <n v="6"/>
        <n v="0"/>
      </sharedItems>
    </cacheField>
    <cacheField name="Suffix"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1">
        <rangePr groupBy="quarters" startDate="2014-01-06T00:00:00" endDate="2017-12-31T00:00:00"/>
        <groupItems count="6">
          <s v="&lt;06/01/2014"/>
          <s v="Qtr1"/>
          <s v="Qtr2"/>
          <s v="Qtr3"/>
          <s v="Qtr4"/>
          <s v="&gt;31/12/2017"/>
        </groupItems>
      </fieldGroup>
    </cacheField>
    <cacheField name="Years (Order Date)"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301885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0"/>
    <n v="41.913600000000002"/>
    <x v="0"/>
    <x v="0"/>
    <x v="0"/>
  </r>
  <r>
    <x v="0"/>
    <x v="0"/>
    <d v="2016-11-11T00:00:00"/>
    <x v="0"/>
    <s v="CG-12520"/>
    <s v="Claire Gute"/>
    <x v="0"/>
    <s v="United States"/>
    <x v="0"/>
    <x v="0"/>
    <x v="0"/>
    <s v="FUR-CH-10000454"/>
    <x v="0"/>
    <x v="1"/>
    <s v="Hon Deluxe Fabric Upholstered Stacking Chairs, Rounded Back"/>
    <n v="731.94"/>
    <n v="3"/>
    <n v="0"/>
    <n v="219.58199999999999"/>
    <x v="0"/>
    <x v="0"/>
    <x v="0"/>
  </r>
  <r>
    <x v="1"/>
    <x v="1"/>
    <d v="2015-10-18T00:00:00"/>
    <x v="1"/>
    <s v="SO-20335"/>
    <s v="Sean O'Donnell"/>
    <x v="0"/>
    <s v="United States"/>
    <x v="1"/>
    <x v="1"/>
    <x v="0"/>
    <s v="FUR-TA-10000577"/>
    <x v="0"/>
    <x v="2"/>
    <s v="Bretford CR4500 Series Slim Rectangular Table"/>
    <n v="957.57749999999999"/>
    <n v="5"/>
    <n v="0.45"/>
    <n v="-383.03100000000001"/>
    <x v="1"/>
    <x v="1"/>
    <x v="1"/>
  </r>
  <r>
    <x v="2"/>
    <x v="2"/>
    <d v="2014-06-14T00:00:00"/>
    <x v="1"/>
    <s v="BH-11710"/>
    <s v="Brosina Hoffman"/>
    <x v="0"/>
    <s v="United States"/>
    <x v="2"/>
    <x v="2"/>
    <x v="1"/>
    <s v="FUR-FU-10001487"/>
    <x v="0"/>
    <x v="3"/>
    <s v="Eldon Expressions Wood and Plastic Desk Accessories, Cherry Wood"/>
    <n v="48.86"/>
    <n v="7"/>
    <n v="0"/>
    <n v="14.1694"/>
    <x v="2"/>
    <x v="2"/>
    <x v="2"/>
  </r>
  <r>
    <x v="2"/>
    <x v="2"/>
    <d v="2014-06-14T00:00:00"/>
    <x v="1"/>
    <s v="BH-11710"/>
    <s v="Brosina Hoffman"/>
    <x v="0"/>
    <s v="United States"/>
    <x v="2"/>
    <x v="2"/>
    <x v="1"/>
    <s v="FUR-TA-10001539"/>
    <x v="0"/>
    <x v="2"/>
    <s v="Chromcraft Rectangular Conference Tables"/>
    <n v="1706.184"/>
    <n v="9"/>
    <n v="0.2"/>
    <n v="85.309200000000004"/>
    <x v="2"/>
    <x v="2"/>
    <x v="2"/>
  </r>
  <r>
    <x v="3"/>
    <x v="3"/>
    <d v="2017-07-18T00:00:00"/>
    <x v="0"/>
    <s v="SF-20065"/>
    <s v="Sandra Flanagan"/>
    <x v="0"/>
    <s v="United States"/>
    <x v="3"/>
    <x v="3"/>
    <x v="2"/>
    <s v="FUR-CH-10002774"/>
    <x v="0"/>
    <x v="1"/>
    <s v="Global Deluxe Stacking Chair, Gray"/>
    <n v="71.372"/>
    <n v="2"/>
    <n v="0.3"/>
    <n v="-1.0196000000000001"/>
    <x v="3"/>
    <x v="3"/>
    <x v="3"/>
  </r>
  <r>
    <x v="4"/>
    <x v="4"/>
    <d v="2015-09-30T00:00:00"/>
    <x v="1"/>
    <s v="EB-13870"/>
    <s v="Emily Burns"/>
    <x v="0"/>
    <s v="United States"/>
    <x v="4"/>
    <x v="4"/>
    <x v="1"/>
    <s v="FUR-TA-10000577"/>
    <x v="0"/>
    <x v="2"/>
    <s v="Bretford CR4500 Series Slim Rectangular Table"/>
    <n v="1044.6300000000001"/>
    <n v="3"/>
    <n v="0"/>
    <n v="240.26490000000001"/>
    <x v="2"/>
    <x v="2"/>
    <x v="4"/>
  </r>
  <r>
    <x v="5"/>
    <x v="5"/>
    <d v="2015-09-21T00:00:00"/>
    <x v="1"/>
    <s v="TB-21520"/>
    <s v="Tracy Blumstein"/>
    <x v="0"/>
    <s v="United States"/>
    <x v="3"/>
    <x v="3"/>
    <x v="2"/>
    <s v="FUR-BO-10004834"/>
    <x v="0"/>
    <x v="0"/>
    <s v="Riverside Palais Royal Lawyers Bookcase, Royale Cherry Finish"/>
    <n v="3083.43"/>
    <n v="7"/>
    <n v="0.5"/>
    <n v="-1665.0522000000001"/>
    <x v="4"/>
    <x v="4"/>
    <x v="4"/>
  </r>
  <r>
    <x v="5"/>
    <x v="5"/>
    <d v="2015-09-21T00:00:00"/>
    <x v="1"/>
    <s v="TB-21520"/>
    <s v="Tracy Blumstein"/>
    <x v="0"/>
    <s v="United States"/>
    <x v="3"/>
    <x v="3"/>
    <x v="2"/>
    <s v="FUR-FU-10004848"/>
    <x v="0"/>
    <x v="3"/>
    <s v="Howard Miller 13-3/4&quot; Diameter Brushed Chrome Round Wall Clock"/>
    <n v="124.2"/>
    <n v="3"/>
    <n v="0.2"/>
    <n v="15.525"/>
    <x v="4"/>
    <x v="4"/>
    <x v="4"/>
  </r>
  <r>
    <x v="6"/>
    <x v="6"/>
    <d v="2016-12-10T00:00:00"/>
    <x v="2"/>
    <s v="GH-14485"/>
    <s v="Gene Hale"/>
    <x v="1"/>
    <s v="United States"/>
    <x v="5"/>
    <x v="5"/>
    <x v="3"/>
    <s v="FUR-FU-10003664"/>
    <x v="0"/>
    <x v="3"/>
    <s v="Electrix Architect's Clamp-On Swing Arm Lamp, Black"/>
    <n v="190.92"/>
    <n v="5"/>
    <n v="0.6"/>
    <n v="-147.96299999999999"/>
    <x v="3"/>
    <x v="3"/>
    <x v="5"/>
  </r>
  <r>
    <x v="7"/>
    <x v="7"/>
    <d v="2015-12-31T00:00:00"/>
    <x v="1"/>
    <s v="SN-20710"/>
    <s v="Steve Nguyen"/>
    <x v="2"/>
    <s v="United States"/>
    <x v="6"/>
    <x v="5"/>
    <x v="3"/>
    <s v="FUR-BO-10002545"/>
    <x v="0"/>
    <x v="0"/>
    <s v="Atlantic Metals Mobile 3-Shelf Bookcases, Custom Colors"/>
    <n v="532.39919999999995"/>
    <n v="3"/>
    <n v="0.32"/>
    <n v="-46.976399999999998"/>
    <x v="4"/>
    <x v="4"/>
    <x v="5"/>
  </r>
  <r>
    <x v="7"/>
    <x v="7"/>
    <d v="2015-12-31T00:00:00"/>
    <x v="1"/>
    <s v="SN-20710"/>
    <s v="Steve Nguyen"/>
    <x v="2"/>
    <s v="United States"/>
    <x v="6"/>
    <x v="5"/>
    <x v="3"/>
    <s v="FUR-CH-10004218"/>
    <x v="0"/>
    <x v="1"/>
    <s v="Global Fabric Manager's Chair, Dark Gray"/>
    <n v="212.05799999999999"/>
    <n v="3"/>
    <n v="0.3"/>
    <n v="-15.147"/>
    <x v="4"/>
    <x v="4"/>
    <x v="5"/>
  </r>
  <r>
    <x v="8"/>
    <x v="8"/>
    <d v="2015-04-22T00:00:00"/>
    <x v="1"/>
    <s v="DP-13000"/>
    <s v="Darren Powers"/>
    <x v="0"/>
    <s v="United States"/>
    <x v="7"/>
    <x v="6"/>
    <x v="3"/>
    <s v="FUR-FU-10001706"/>
    <x v="0"/>
    <x v="3"/>
    <s v="Longer-Life Soft White Bulbs"/>
    <n v="6.16"/>
    <n v="2"/>
    <n v="0"/>
    <n v="2.9567999999999999"/>
    <x v="4"/>
    <x v="4"/>
    <x v="6"/>
  </r>
  <r>
    <x v="8"/>
    <x v="8"/>
    <d v="2015-04-22T00:00:00"/>
    <x v="1"/>
    <s v="DP-13000"/>
    <s v="Darren Powers"/>
    <x v="0"/>
    <s v="United States"/>
    <x v="7"/>
    <x v="6"/>
    <x v="3"/>
    <s v="FUR-CH-10003061"/>
    <x v="0"/>
    <x v="1"/>
    <s v="Global Leather Task Chair, Black"/>
    <n v="89.99"/>
    <n v="1"/>
    <n v="0"/>
    <n v="17.098099999999999"/>
    <x v="4"/>
    <x v="4"/>
    <x v="6"/>
  </r>
  <r>
    <x v="9"/>
    <x v="9"/>
    <d v="2016-06-18T00:00:00"/>
    <x v="2"/>
    <s v="TB-21055"/>
    <s v="Ted Butterfield"/>
    <x v="0"/>
    <s v="United States"/>
    <x v="8"/>
    <x v="7"/>
    <x v="2"/>
    <s v="FUR-CH-10003968"/>
    <x v="0"/>
    <x v="1"/>
    <s v="Novimex Turbo Task Chair"/>
    <n v="319.41000000000003"/>
    <n v="5"/>
    <n v="0.1"/>
    <n v="7.0979999999999999"/>
    <x v="5"/>
    <x v="5"/>
    <x v="2"/>
  </r>
  <r>
    <x v="10"/>
    <x v="10"/>
    <d v="2015-11-30T00:00:00"/>
    <x v="1"/>
    <s v="KM-16720"/>
    <s v="Kunst Miller"/>
    <x v="0"/>
    <s v="United States"/>
    <x v="2"/>
    <x v="2"/>
    <x v="1"/>
    <s v="FUR-FU-10000397"/>
    <x v="0"/>
    <x v="3"/>
    <s v="Luxo Economy Swing Arm Lamp"/>
    <n v="79.760000000000005"/>
    <n v="4"/>
    <n v="0"/>
    <n v="22.332799999999999"/>
    <x v="6"/>
    <x v="6"/>
    <x v="0"/>
  </r>
  <r>
    <x v="11"/>
    <x v="11"/>
    <d v="2015-05-05T00:00:00"/>
    <x v="1"/>
    <s v="PS-18970"/>
    <s v="Paul Stevenson"/>
    <x v="2"/>
    <s v="United States"/>
    <x v="9"/>
    <x v="8"/>
    <x v="3"/>
    <s v="FUR-CH-10001146"/>
    <x v="0"/>
    <x v="1"/>
    <s v="Global Value Mid-Back Manager's Chair, Gray"/>
    <n v="213.11500000000001"/>
    <n v="5"/>
    <n v="0.3"/>
    <n v="-15.2225"/>
    <x v="2"/>
    <x v="2"/>
    <x v="6"/>
  </r>
  <r>
    <x v="12"/>
    <x v="12"/>
    <d v="2015-05-02T00:00:00"/>
    <x v="1"/>
    <s v="JE-15745"/>
    <s v="Joel Eaton"/>
    <x v="0"/>
    <s v="United States"/>
    <x v="10"/>
    <x v="9"/>
    <x v="0"/>
    <s v="FUR-CH-10000513"/>
    <x v="0"/>
    <x v="1"/>
    <s v="High-Back Leather Manager's Chair"/>
    <n v="831.93600000000004"/>
    <n v="8"/>
    <n v="0.2"/>
    <n v="-114.3912"/>
    <x v="6"/>
    <x v="6"/>
    <x v="6"/>
  </r>
  <r>
    <x v="12"/>
    <x v="12"/>
    <d v="2015-05-02T00:00:00"/>
    <x v="1"/>
    <s v="JE-15745"/>
    <s v="Joel Eaton"/>
    <x v="0"/>
    <s v="United States"/>
    <x v="10"/>
    <x v="9"/>
    <x v="0"/>
    <s v="FUR-FU-10003708"/>
    <x v="0"/>
    <x v="3"/>
    <s v="Tenex Traditional Chairmats for Medium Pile Carpet, Standard Lip, 36&quot; x 48&quot;"/>
    <n v="97.04"/>
    <n v="2"/>
    <n v="0.2"/>
    <n v="1.2130000000000001"/>
    <x v="6"/>
    <x v="6"/>
    <x v="6"/>
  </r>
  <r>
    <x v="13"/>
    <x v="13"/>
    <d v="2017-12-11T00:00:00"/>
    <x v="2"/>
    <s v="KB-16600"/>
    <s v="Ken Brennan"/>
    <x v="1"/>
    <s v="United States"/>
    <x v="6"/>
    <x v="5"/>
    <x v="3"/>
    <s v="FUR-FU-10000260"/>
    <x v="0"/>
    <x v="3"/>
    <s v="6&quot; Cubicle Wall Clock, Black"/>
    <n v="9.7080000000000002"/>
    <n v="3"/>
    <n v="0.6"/>
    <n v="-5.8247999999999998"/>
    <x v="3"/>
    <x v="3"/>
    <x v="5"/>
  </r>
  <r>
    <x v="14"/>
    <x v="14"/>
    <d v="2014-12-01T00:00:00"/>
    <x v="0"/>
    <s v="JE-15745"/>
    <s v="Joel Eaton"/>
    <x v="0"/>
    <s v="United States"/>
    <x v="6"/>
    <x v="5"/>
    <x v="3"/>
    <s v="FUR-FU-10003194"/>
    <x v="0"/>
    <x v="3"/>
    <s v="Eldon Expressions Desk Accessory, Wood Pencil Holder, Oak"/>
    <n v="19.3"/>
    <n v="5"/>
    <n v="0.6"/>
    <n v="-14.475"/>
    <x v="2"/>
    <x v="2"/>
    <x v="0"/>
  </r>
  <r>
    <x v="15"/>
    <x v="15"/>
    <d v="2017-05-30T00:00:00"/>
    <x v="0"/>
    <s v="PO-18865"/>
    <s v="Patrick O'Donnell"/>
    <x v="0"/>
    <s v="United States"/>
    <x v="11"/>
    <x v="10"/>
    <x v="0"/>
    <s v="FUR-CH-10000863"/>
    <x v="0"/>
    <x v="1"/>
    <s v="Novimex Swivel Fabric Task Chair"/>
    <n v="301.95999999999998"/>
    <n v="2"/>
    <n v="0"/>
    <n v="33.215600000000002"/>
    <x v="3"/>
    <x v="3"/>
    <x v="7"/>
  </r>
  <r>
    <x v="16"/>
    <x v="16"/>
    <d v="2015-02-05T00:00:00"/>
    <x v="0"/>
    <s v="KB-16315"/>
    <s v="Karl Braun"/>
    <x v="0"/>
    <s v="United States"/>
    <x v="12"/>
    <x v="11"/>
    <x v="3"/>
    <s v="FUR-FU-10003799"/>
    <x v="0"/>
    <x v="3"/>
    <s v="Seth Thomas 13 1/2&quot; Wall Clock"/>
    <n v="53.34"/>
    <n v="3"/>
    <n v="0"/>
    <n v="16.535399999999999"/>
    <x v="2"/>
    <x v="2"/>
    <x v="8"/>
  </r>
  <r>
    <x v="17"/>
    <x v="17"/>
    <d v="2017-11-11T00:00:00"/>
    <x v="0"/>
    <s v="PN-18775"/>
    <s v="Parhena Norris"/>
    <x v="2"/>
    <s v="United States"/>
    <x v="13"/>
    <x v="7"/>
    <x v="2"/>
    <s v="FUR-FU-10000629"/>
    <x v="0"/>
    <x v="3"/>
    <s v="9-3/4 Diameter Round Wall Clock"/>
    <n v="96.53"/>
    <n v="7"/>
    <n v="0"/>
    <n v="40.5426"/>
    <x v="3"/>
    <x v="3"/>
    <x v="0"/>
  </r>
  <r>
    <x v="18"/>
    <x v="18"/>
    <d v="2015-11-17T00:00:00"/>
    <x v="1"/>
    <s v="LC-16870"/>
    <s v="Lena Cacioppo"/>
    <x v="0"/>
    <s v="United States"/>
    <x v="14"/>
    <x v="12"/>
    <x v="1"/>
    <s v="FUR-FU-10004006"/>
    <x v="0"/>
    <x v="3"/>
    <s v="Deflect-o DuraMat Lighweight, Studded, Beveled Mat for Low Pile Carpeting"/>
    <n v="102.36"/>
    <n v="3"/>
    <n v="0.2"/>
    <n v="-3.8384999999999998"/>
    <x v="4"/>
    <x v="4"/>
    <x v="0"/>
  </r>
  <r>
    <x v="19"/>
    <x v="19"/>
    <d v="2017-12-30T00:00:00"/>
    <x v="1"/>
    <s v="CV-12805"/>
    <s v="Cynthia Voltz"/>
    <x v="1"/>
    <s v="United States"/>
    <x v="13"/>
    <x v="7"/>
    <x v="2"/>
    <s v="FUR-FU-10001934"/>
    <x v="0"/>
    <x v="3"/>
    <s v="Magnifier Swing Arm Lamp"/>
    <n v="41.96"/>
    <n v="2"/>
    <n v="0"/>
    <n v="10.909599999999999"/>
    <x v="2"/>
    <x v="2"/>
    <x v="5"/>
  </r>
  <r>
    <x v="20"/>
    <x v="20"/>
    <d v="2015-03-06T00:00:00"/>
    <x v="1"/>
    <s v="DK-13090"/>
    <s v="Dave Kipp"/>
    <x v="0"/>
    <s v="United States"/>
    <x v="15"/>
    <x v="13"/>
    <x v="1"/>
    <s v="FUR-TA-10001768"/>
    <x v="0"/>
    <x v="2"/>
    <s v="Hon Racetrack Conference Tables"/>
    <n v="787.53"/>
    <n v="3"/>
    <n v="0"/>
    <n v="165.38130000000001"/>
    <x v="4"/>
    <x v="4"/>
    <x v="9"/>
  </r>
  <r>
    <x v="21"/>
    <x v="21"/>
    <d v="2016-06-15T00:00:00"/>
    <x v="2"/>
    <s v="SC-20725"/>
    <s v="Steven Cartwright"/>
    <x v="0"/>
    <s v="United States"/>
    <x v="16"/>
    <x v="14"/>
    <x v="2"/>
    <s v="FUR-FU-10002157"/>
    <x v="0"/>
    <x v="3"/>
    <s v="Artistic Insta-Plaque"/>
    <n v="47.04"/>
    <n v="3"/>
    <n v="0"/>
    <n v="18.345600000000001"/>
    <x v="0"/>
    <x v="0"/>
    <x v="2"/>
  </r>
  <r>
    <x v="22"/>
    <x v="22"/>
    <d v="2014-12-28T00:00:00"/>
    <x v="0"/>
    <s v="AD-10180"/>
    <s v="Alan Dominguez"/>
    <x v="2"/>
    <s v="United States"/>
    <x v="6"/>
    <x v="5"/>
    <x v="3"/>
    <s v="FUR-CH-10004063"/>
    <x v="0"/>
    <x v="1"/>
    <s v="Global Deluxe High-Back Manager's Chair"/>
    <n v="600.55799999999999"/>
    <n v="3"/>
    <n v="0.3"/>
    <n v="-8.5793999999999997"/>
    <x v="3"/>
    <x v="3"/>
    <x v="5"/>
  </r>
  <r>
    <x v="23"/>
    <x v="23"/>
    <d v="2014-09-25T00:00:00"/>
    <x v="1"/>
    <s v="PF-19165"/>
    <s v="Philip Fox"/>
    <x v="0"/>
    <s v="United States"/>
    <x v="17"/>
    <x v="8"/>
    <x v="3"/>
    <s v="FUR-TA-10004534"/>
    <x v="0"/>
    <x v="2"/>
    <s v="Bevis 44 x 96 Conference Tables"/>
    <n v="617.70000000000005"/>
    <n v="6"/>
    <n v="0.5"/>
    <n v="-407.68200000000002"/>
    <x v="2"/>
    <x v="2"/>
    <x v="4"/>
  </r>
  <r>
    <x v="24"/>
    <x v="24"/>
    <d v="2016-11-10T00:00:00"/>
    <x v="0"/>
    <s v="LS-16975"/>
    <s v="Lindsay Shagiari"/>
    <x v="2"/>
    <s v="United States"/>
    <x v="2"/>
    <x v="2"/>
    <x v="1"/>
    <s v="FUR-CH-10001146"/>
    <x v="0"/>
    <x v="1"/>
    <s v="Global Task Chair, Black"/>
    <n v="81.424000000000007"/>
    <n v="2"/>
    <n v="0.2"/>
    <n v="-9.1601999999999997"/>
    <x v="4"/>
    <x v="4"/>
    <x v="0"/>
  </r>
  <r>
    <x v="24"/>
    <x v="24"/>
    <d v="2016-11-10T00:00:00"/>
    <x v="0"/>
    <s v="LS-16975"/>
    <s v="Lindsay Shagiari"/>
    <x v="2"/>
    <s v="United States"/>
    <x v="2"/>
    <x v="2"/>
    <x v="1"/>
    <s v="FUR-FU-10003773"/>
    <x v="0"/>
    <x v="3"/>
    <s v="Eldon Cleatmat Plus Chair Mats for High Pile Carpets"/>
    <n v="238.56"/>
    <n v="3"/>
    <n v="0"/>
    <n v="26.241599999999998"/>
    <x v="4"/>
    <x v="4"/>
    <x v="0"/>
  </r>
  <r>
    <x v="25"/>
    <x v="25"/>
    <d v="2016-10-19T00:00:00"/>
    <x v="1"/>
    <s v="LC-16885"/>
    <s v="Lena Creighton"/>
    <x v="0"/>
    <s v="United States"/>
    <x v="18"/>
    <x v="2"/>
    <x v="1"/>
    <s v="FUR-FU-10001706"/>
    <x v="0"/>
    <x v="3"/>
    <s v="Longer-Life Soft White Bulbs"/>
    <n v="43.12"/>
    <n v="14"/>
    <n v="0"/>
    <n v="20.697600000000001"/>
    <x v="6"/>
    <x v="6"/>
    <x v="1"/>
  </r>
  <r>
    <x v="26"/>
    <x v="26"/>
    <d v="2016-09-07T00:00:00"/>
    <x v="0"/>
    <s v="JD-15895"/>
    <s v="Jonathan Doherty"/>
    <x v="1"/>
    <s v="United States"/>
    <x v="3"/>
    <x v="3"/>
    <x v="2"/>
    <s v="FUR-FU-10004848"/>
    <x v="0"/>
    <x v="3"/>
    <s v="Howard Miller 13-3/4&quot; Diameter Brushed Chrome Round Wall Clock"/>
    <n v="82.8"/>
    <n v="2"/>
    <n v="0.2"/>
    <n v="10.35"/>
    <x v="3"/>
    <x v="3"/>
    <x v="4"/>
  </r>
  <r>
    <x v="27"/>
    <x v="27"/>
    <d v="2014-10-28T00:00:00"/>
    <x v="1"/>
    <s v="MG-17680"/>
    <s v="Maureen Gastineau"/>
    <x v="2"/>
    <s v="United States"/>
    <x v="19"/>
    <x v="15"/>
    <x v="2"/>
    <s v="FUR-FU-10000521"/>
    <x v="0"/>
    <x v="3"/>
    <s v="Seth Thomas 14&quot; Putty-Colored Wall Clock"/>
    <n v="93.888000000000005"/>
    <n v="4"/>
    <n v="0.2"/>
    <n v="12.909599999999999"/>
    <x v="6"/>
    <x v="6"/>
    <x v="1"/>
  </r>
  <r>
    <x v="28"/>
    <x v="28"/>
    <d v="2016-12-09T00:00:00"/>
    <x v="1"/>
    <s v="JE-16165"/>
    <s v="Justin Ellison"/>
    <x v="1"/>
    <s v="United States"/>
    <x v="20"/>
    <x v="16"/>
    <x v="3"/>
    <s v="FUR-CH-10000454"/>
    <x v="0"/>
    <x v="1"/>
    <s v="Hon Deluxe Fabric Upholstered Stacking Chairs, Rounded Back"/>
    <n v="1951.84"/>
    <n v="8"/>
    <n v="0"/>
    <n v="585.55200000000002"/>
    <x v="4"/>
    <x v="4"/>
    <x v="5"/>
  </r>
  <r>
    <x v="29"/>
    <x v="29"/>
    <d v="2014-03-06T00:00:00"/>
    <x v="0"/>
    <s v="DB-13060"/>
    <s v="Dave Brooks"/>
    <x v="0"/>
    <s v="United States"/>
    <x v="15"/>
    <x v="13"/>
    <x v="1"/>
    <s v="FUR-CH-10004063"/>
    <x v="0"/>
    <x v="1"/>
    <s v="Global Deluxe High-Back Manager's Chair"/>
    <n v="457.56799999999998"/>
    <n v="2"/>
    <n v="0.2"/>
    <n v="51.476399999999998"/>
    <x v="2"/>
    <x v="2"/>
    <x v="9"/>
  </r>
  <r>
    <x v="30"/>
    <x v="30"/>
    <d v="2014-09-12T00:00:00"/>
    <x v="1"/>
    <s v="BM-11140"/>
    <s v="Becky Martin"/>
    <x v="0"/>
    <s v="United States"/>
    <x v="21"/>
    <x v="5"/>
    <x v="3"/>
    <s v="FUR-CH-10004287"/>
    <x v="0"/>
    <x v="1"/>
    <s v="SAFCO Arco Folding Chair"/>
    <n v="1740.06"/>
    <n v="9"/>
    <n v="0.3"/>
    <n v="-24.858000000000001"/>
    <x v="4"/>
    <x v="4"/>
    <x v="4"/>
  </r>
  <r>
    <x v="31"/>
    <x v="31"/>
    <d v="2014-08-09T00:00:00"/>
    <x v="1"/>
    <s v="CS-12130"/>
    <s v="Chad Sievert"/>
    <x v="0"/>
    <s v="United States"/>
    <x v="2"/>
    <x v="2"/>
    <x v="1"/>
    <s v="FUR-CH-10003817"/>
    <x v="0"/>
    <x v="1"/>
    <s v="Global Value Steno Chair, Gray"/>
    <n v="340.14400000000001"/>
    <n v="7"/>
    <n v="0.2"/>
    <n v="21.259"/>
    <x v="4"/>
    <x v="4"/>
    <x v="10"/>
  </r>
  <r>
    <x v="32"/>
    <x v="32"/>
    <d v="2015-11-23T00:00:00"/>
    <x v="0"/>
    <s v="JE-15745"/>
    <s v="Joel Eaton"/>
    <x v="0"/>
    <s v="United States"/>
    <x v="19"/>
    <x v="15"/>
    <x v="2"/>
    <s v="FUR-CH-10004698"/>
    <x v="0"/>
    <x v="1"/>
    <s v="Padded Folding Chairs, Black, 4/Carton"/>
    <n v="396.80200000000002"/>
    <n v="7"/>
    <n v="0.3"/>
    <n v="-11.337199999999999"/>
    <x v="3"/>
    <x v="3"/>
    <x v="0"/>
  </r>
  <r>
    <x v="33"/>
    <x v="33"/>
    <d v="2015-10-14T00:00:00"/>
    <x v="2"/>
    <s v="MP-17470"/>
    <s v="Mark Packer"/>
    <x v="2"/>
    <s v="United States"/>
    <x v="13"/>
    <x v="7"/>
    <x v="2"/>
    <s v="FUR-BO-10002613"/>
    <x v="0"/>
    <x v="0"/>
    <s v="Atlantic Metals Mobile 4-Shelf Bookcases, Custom Colors"/>
    <n v="899.13599999999997"/>
    <n v="4"/>
    <n v="0.2"/>
    <n v="112.392"/>
    <x v="3"/>
    <x v="3"/>
    <x v="1"/>
  </r>
  <r>
    <x v="33"/>
    <x v="33"/>
    <d v="2015-10-14T00:00:00"/>
    <x v="2"/>
    <s v="MP-17470"/>
    <s v="Mark Packer"/>
    <x v="2"/>
    <s v="United States"/>
    <x v="13"/>
    <x v="7"/>
    <x v="2"/>
    <s v="FUR-BO-10002545"/>
    <x v="0"/>
    <x v="0"/>
    <s v="Atlantic Metals Mobile 3-Shelf Bookcases, Custom Colors"/>
    <n v="626.35199999999998"/>
    <n v="3"/>
    <n v="0.2"/>
    <n v="46.976399999999998"/>
    <x v="3"/>
    <x v="3"/>
    <x v="1"/>
  </r>
  <r>
    <x v="34"/>
    <x v="34"/>
    <d v="2014-08-05T00:00:00"/>
    <x v="2"/>
    <s v="BS-11755"/>
    <s v="Bruce Stewart"/>
    <x v="0"/>
    <s v="United States"/>
    <x v="22"/>
    <x v="12"/>
    <x v="1"/>
    <s v="FUR-TA-10004289"/>
    <x v="0"/>
    <x v="2"/>
    <s v="BoxOffice By Design Rectangular and Half-Moon Meeting Room Tables"/>
    <n v="218.75"/>
    <n v="2"/>
    <n v="0.5"/>
    <n v="-161.875"/>
    <x v="3"/>
    <x v="3"/>
    <x v="10"/>
  </r>
  <r>
    <x v="35"/>
    <x v="35"/>
    <d v="2017-06-07T00:00:00"/>
    <x v="1"/>
    <s v="HK-14890"/>
    <s v="Heather Kirkland"/>
    <x v="1"/>
    <s v="United States"/>
    <x v="20"/>
    <x v="9"/>
    <x v="0"/>
    <s v="FUR-FU-10002960"/>
    <x v="0"/>
    <x v="3"/>
    <s v="Eldon 200 Class Desk Accessories, Burgundy"/>
    <n v="35.167999999999999"/>
    <n v="7"/>
    <n v="0.2"/>
    <n v="9.6712000000000007"/>
    <x v="4"/>
    <x v="4"/>
    <x v="2"/>
  </r>
  <r>
    <x v="36"/>
    <x v="36"/>
    <d v="2015-01-09T00:00:00"/>
    <x v="1"/>
    <s v="VW-21775"/>
    <s v="Victoria Wilson"/>
    <x v="1"/>
    <s v="United States"/>
    <x v="23"/>
    <x v="15"/>
    <x v="2"/>
    <s v="FUR-BO-10004695"/>
    <x v="0"/>
    <x v="0"/>
    <s v="O'Sullivan 2-Door Barrister Bookcase in Odessa Pine"/>
    <n v="452.45"/>
    <n v="5"/>
    <n v="0.5"/>
    <n v="-244.32300000000001"/>
    <x v="1"/>
    <x v="1"/>
    <x v="8"/>
  </r>
  <r>
    <x v="37"/>
    <x v="37"/>
    <d v="2015-12-27T00:00:00"/>
    <x v="2"/>
    <s v="JB-15925"/>
    <s v="Joni Blumstein"/>
    <x v="0"/>
    <s v="United States"/>
    <x v="24"/>
    <x v="15"/>
    <x v="2"/>
    <s v="FUR-FU-10000087"/>
    <x v="0"/>
    <x v="3"/>
    <s v="Executive Impressions 14&quot; Two-Color Numerals Wall Clock"/>
    <n v="72.703999999999994"/>
    <n v="4"/>
    <n v="0.2"/>
    <n v="19.084800000000001"/>
    <x v="0"/>
    <x v="0"/>
    <x v="5"/>
  </r>
  <r>
    <x v="38"/>
    <x v="38"/>
    <d v="2015-08-16T00:00:00"/>
    <x v="1"/>
    <s v="DS-13180"/>
    <s v="David Smith"/>
    <x v="1"/>
    <s v="United States"/>
    <x v="25"/>
    <x v="17"/>
    <x v="3"/>
    <s v="FUR-TA-10003748"/>
    <x v="0"/>
    <x v="2"/>
    <s v="Bevis 36 x 72 Conference Tables"/>
    <n v="622.45000000000005"/>
    <n v="5"/>
    <n v="0"/>
    <n v="136.93899999999999"/>
    <x v="1"/>
    <x v="1"/>
    <x v="10"/>
  </r>
  <r>
    <x v="39"/>
    <x v="39"/>
    <d v="2015-03-04T00:00:00"/>
    <x v="1"/>
    <s v="VD-21670"/>
    <s v="Valerie Dominguez"/>
    <x v="0"/>
    <s v="United States"/>
    <x v="11"/>
    <x v="9"/>
    <x v="0"/>
    <s v="FUR-CH-10004860"/>
    <x v="0"/>
    <x v="1"/>
    <s v="Global Low Back Tilter Chair"/>
    <n v="161.56800000000001"/>
    <n v="2"/>
    <n v="0.2"/>
    <n v="-28.2744"/>
    <x v="4"/>
    <x v="4"/>
    <x v="11"/>
  </r>
  <r>
    <x v="39"/>
    <x v="39"/>
    <d v="2015-03-04T00:00:00"/>
    <x v="1"/>
    <s v="VD-21670"/>
    <s v="Valerie Dominguez"/>
    <x v="0"/>
    <s v="United States"/>
    <x v="11"/>
    <x v="9"/>
    <x v="0"/>
    <s v="FUR-CH-10004477"/>
    <x v="0"/>
    <x v="1"/>
    <s v="Global Push Button Manager's Chair, Indigo"/>
    <n v="389.69600000000003"/>
    <n v="8"/>
    <n v="0.2"/>
    <n v="43.840800000000002"/>
    <x v="4"/>
    <x v="4"/>
    <x v="11"/>
  </r>
  <r>
    <x v="40"/>
    <x v="40"/>
    <d v="2017-04-12T00:00:00"/>
    <x v="1"/>
    <s v="CS-12400"/>
    <s v="Christopher Schild"/>
    <x v="2"/>
    <s v="United States"/>
    <x v="26"/>
    <x v="1"/>
    <x v="0"/>
    <s v="FUR-TA-10001705"/>
    <x v="0"/>
    <x v="2"/>
    <s v="Bush Advantage Collection Round Conference Table"/>
    <n v="233.86"/>
    <n v="2"/>
    <n v="0.45"/>
    <n v="-102.048"/>
    <x v="2"/>
    <x v="2"/>
    <x v="6"/>
  </r>
  <r>
    <x v="40"/>
    <x v="40"/>
    <d v="2017-04-12T00:00:00"/>
    <x v="1"/>
    <s v="CS-12400"/>
    <s v="Christopher Schild"/>
    <x v="2"/>
    <s v="United States"/>
    <x v="26"/>
    <x v="1"/>
    <x v="0"/>
    <s v="FUR-TA-10003473"/>
    <x v="0"/>
    <x v="2"/>
    <s v="Bretford Rectangular Conference Table Tops"/>
    <n v="620.61450000000002"/>
    <n v="3"/>
    <n v="0.45"/>
    <n v="-248.2458"/>
    <x v="2"/>
    <x v="2"/>
    <x v="6"/>
  </r>
  <r>
    <x v="40"/>
    <x v="40"/>
    <d v="2017-04-12T00:00:00"/>
    <x v="1"/>
    <s v="CS-12400"/>
    <s v="Christopher Schild"/>
    <x v="2"/>
    <s v="United States"/>
    <x v="26"/>
    <x v="1"/>
    <x v="0"/>
    <s v="FUR-FU-10004017"/>
    <x v="0"/>
    <x v="3"/>
    <s v="Tenex Contemporary Contur Chairmats for Low and Medium Pile Carpet, Computer, 39&quot; x 49&quot;"/>
    <n v="258.072"/>
    <n v="3"/>
    <n v="0.2"/>
    <n v="0"/>
    <x v="2"/>
    <x v="2"/>
    <x v="6"/>
  </r>
  <r>
    <x v="41"/>
    <x v="41"/>
    <d v="2016-06-09T00:00:00"/>
    <x v="0"/>
    <s v="KL-16645"/>
    <s v="Ken Lonsdale"/>
    <x v="0"/>
    <s v="United States"/>
    <x v="9"/>
    <x v="8"/>
    <x v="3"/>
    <s v="FUR-FU-10000576"/>
    <x v="0"/>
    <x v="3"/>
    <s v="Luxo Professional Fluorescent Magnifier Lamp with Clamp-Mount Base"/>
    <n v="419.68"/>
    <n v="5"/>
    <n v="0.6"/>
    <n v="-356.72800000000001"/>
    <x v="2"/>
    <x v="2"/>
    <x v="2"/>
  </r>
  <r>
    <x v="41"/>
    <x v="41"/>
    <d v="2016-06-09T00:00:00"/>
    <x v="0"/>
    <s v="KL-16645"/>
    <s v="Ken Lonsdale"/>
    <x v="0"/>
    <s v="United States"/>
    <x v="9"/>
    <x v="8"/>
    <x v="3"/>
    <s v="FUR-FU-10004351"/>
    <x v="0"/>
    <x v="3"/>
    <s v="Staple-based wall hangings"/>
    <n v="11.688000000000001"/>
    <n v="3"/>
    <n v="0.6"/>
    <n v="-4.6752000000000002"/>
    <x v="2"/>
    <x v="2"/>
    <x v="2"/>
  </r>
  <r>
    <x v="41"/>
    <x v="41"/>
    <d v="2016-06-09T00:00:00"/>
    <x v="0"/>
    <s v="KL-16645"/>
    <s v="Ken Lonsdale"/>
    <x v="0"/>
    <s v="United States"/>
    <x v="9"/>
    <x v="8"/>
    <x v="3"/>
    <s v="FUR-TA-10002607"/>
    <x v="0"/>
    <x v="2"/>
    <s v="KI Conference Tables"/>
    <n v="177.22499999999999"/>
    <n v="5"/>
    <n v="0.5"/>
    <n v="-120.51300000000001"/>
    <x v="2"/>
    <x v="2"/>
    <x v="2"/>
  </r>
  <r>
    <x v="41"/>
    <x v="41"/>
    <d v="2016-06-09T00:00:00"/>
    <x v="0"/>
    <s v="KL-16645"/>
    <s v="Ken Lonsdale"/>
    <x v="0"/>
    <s v="United States"/>
    <x v="9"/>
    <x v="8"/>
    <x v="3"/>
    <s v="FUR-FU-10002505"/>
    <x v="0"/>
    <x v="3"/>
    <s v="Eldon 100 Class Desk Accessories"/>
    <n v="4.0439999999999996"/>
    <n v="3"/>
    <n v="0.6"/>
    <n v="-2.8308"/>
    <x v="2"/>
    <x v="2"/>
    <x v="2"/>
  </r>
  <r>
    <x v="42"/>
    <x v="42"/>
    <d v="2014-06-06T00:00:00"/>
    <x v="0"/>
    <s v="DW-13480"/>
    <s v="Dianna Wilson"/>
    <x v="2"/>
    <s v="United States"/>
    <x v="27"/>
    <x v="11"/>
    <x v="3"/>
    <s v="FUR-CH-10004063"/>
    <x v="0"/>
    <x v="1"/>
    <s v="Global Deluxe High-Back Manager's Chair"/>
    <n v="2001.86"/>
    <n v="7"/>
    <n v="0"/>
    <n v="580.5394"/>
    <x v="2"/>
    <x v="2"/>
    <x v="2"/>
  </r>
  <r>
    <x v="43"/>
    <x v="43"/>
    <d v="2016-12-15T00:00:00"/>
    <x v="0"/>
    <s v="LH-17155"/>
    <s v="Logan Haushalter"/>
    <x v="0"/>
    <s v="United States"/>
    <x v="28"/>
    <x v="2"/>
    <x v="1"/>
    <s v="FUR-CH-10002965"/>
    <x v="0"/>
    <x v="1"/>
    <s v="Global Leather Highback Executive Chair with Pneumatic Height Adjustment, Black"/>
    <n v="321.56799999999998"/>
    <n v="2"/>
    <n v="0.2"/>
    <n v="28.1372"/>
    <x v="2"/>
    <x v="2"/>
    <x v="5"/>
  </r>
  <r>
    <x v="44"/>
    <x v="44"/>
    <d v="2015-12-04T00:00:00"/>
    <x v="1"/>
    <s v="DR-12880"/>
    <s v="Dan Reichenbach"/>
    <x v="1"/>
    <s v="United States"/>
    <x v="9"/>
    <x v="8"/>
    <x v="3"/>
    <s v="FUR-FU-10002505"/>
    <x v="0"/>
    <x v="3"/>
    <s v="Eldon 100 Class Desk Accessories"/>
    <n v="12.132"/>
    <n v="9"/>
    <n v="0.6"/>
    <n v="-8.4923999999999999"/>
    <x v="6"/>
    <x v="6"/>
    <x v="0"/>
  </r>
  <r>
    <x v="45"/>
    <x v="45"/>
    <d v="2015-07-31T00:00:00"/>
    <x v="2"/>
    <s v="HA-14920"/>
    <s v="Helen Andreada"/>
    <x v="0"/>
    <s v="United States"/>
    <x v="28"/>
    <x v="2"/>
    <x v="1"/>
    <s v="FUR-FU-10003274"/>
    <x v="0"/>
    <x v="3"/>
    <s v="Regeneration Desk Collection"/>
    <n v="5.28"/>
    <n v="3"/>
    <n v="0"/>
    <n v="2.3231999999999999"/>
    <x v="5"/>
    <x v="5"/>
    <x v="3"/>
  </r>
  <r>
    <x v="46"/>
    <x v="46"/>
    <d v="2015-11-06T00:00:00"/>
    <x v="1"/>
    <s v="JO-15280"/>
    <s v="Jas O'Carroll"/>
    <x v="0"/>
    <s v="United States"/>
    <x v="2"/>
    <x v="2"/>
    <x v="1"/>
    <s v="FUR-TA-10002903"/>
    <x v="0"/>
    <x v="2"/>
    <s v="Bevis Round Bullnose 29&quot; High Table Top"/>
    <n v="1038.8399999999999"/>
    <n v="5"/>
    <n v="0.2"/>
    <n v="51.942"/>
    <x v="4"/>
    <x v="4"/>
    <x v="0"/>
  </r>
  <r>
    <x v="47"/>
    <x v="47"/>
    <d v="2016-11-24T00:00:00"/>
    <x v="0"/>
    <s v="NZ-18565"/>
    <s v="Nick Zandusky"/>
    <x v="2"/>
    <s v="United States"/>
    <x v="29"/>
    <x v="15"/>
    <x v="2"/>
    <s v="FUR-BO-10004709"/>
    <x v="0"/>
    <x v="0"/>
    <s v="Bush Westfield Collection Bookcases, Medium Cherry Finish"/>
    <n v="86.97"/>
    <n v="3"/>
    <n v="0.5"/>
    <n v="-48.703200000000002"/>
    <x v="4"/>
    <x v="4"/>
    <x v="0"/>
  </r>
  <r>
    <x v="48"/>
    <x v="22"/>
    <d v="2014-12-28T00:00:00"/>
    <x v="2"/>
    <s v="KL-16555"/>
    <s v="Kelly Lampkin"/>
    <x v="1"/>
    <s v="United States"/>
    <x v="30"/>
    <x v="12"/>
    <x v="1"/>
    <s v="FUR-FU-10004091"/>
    <x v="0"/>
    <x v="3"/>
    <s v="Howard Miller 13&quot; Diameter Goldtone Round Wall Clock"/>
    <n v="300.416"/>
    <n v="8"/>
    <n v="0.2"/>
    <n v="78.859200000000001"/>
    <x v="3"/>
    <x v="3"/>
    <x v="5"/>
  </r>
  <r>
    <x v="48"/>
    <x v="22"/>
    <d v="2014-12-28T00:00:00"/>
    <x v="2"/>
    <s v="KL-16555"/>
    <s v="Kelly Lampkin"/>
    <x v="1"/>
    <s v="United States"/>
    <x v="30"/>
    <x v="12"/>
    <x v="1"/>
    <s v="FUR-CH-10001891"/>
    <x v="0"/>
    <x v="1"/>
    <s v="Global Deluxe Office Fabric Chairs"/>
    <n v="230.352"/>
    <n v="3"/>
    <n v="0.2"/>
    <n v="20.155799999999999"/>
    <x v="3"/>
    <x v="3"/>
    <x v="5"/>
  </r>
  <r>
    <x v="48"/>
    <x v="22"/>
    <d v="2014-12-28T00:00:00"/>
    <x v="2"/>
    <s v="KL-16555"/>
    <s v="Kelly Lampkin"/>
    <x v="1"/>
    <s v="United States"/>
    <x v="30"/>
    <x v="12"/>
    <x v="1"/>
    <s v="FUR-FU-10002918"/>
    <x v="0"/>
    <x v="3"/>
    <s v="Eldon ClusterMat Chair Mat with Cordless Antistatic Protection"/>
    <n v="218.352"/>
    <n v="3"/>
    <n v="0.2"/>
    <n v="-24.564599999999999"/>
    <x v="3"/>
    <x v="3"/>
    <x v="5"/>
  </r>
  <r>
    <x v="49"/>
    <x v="48"/>
    <d v="2016-11-03T00:00:00"/>
    <x v="1"/>
    <s v="JD-15895"/>
    <s v="Jonathan Doherty"/>
    <x v="1"/>
    <s v="United States"/>
    <x v="31"/>
    <x v="18"/>
    <x v="2"/>
    <s v="FUR-FU-10001861"/>
    <x v="0"/>
    <x v="3"/>
    <s v="Floodlight Indoor Halogen Bulbs, 1 Bulb per Pack, 60 Watts"/>
    <n v="77.599999999999994"/>
    <n v="4"/>
    <n v="0"/>
    <n v="38.024000000000001"/>
    <x v="6"/>
    <x v="6"/>
    <x v="1"/>
  </r>
  <r>
    <x v="50"/>
    <x v="49"/>
    <d v="2017-11-23T00:00:00"/>
    <x v="1"/>
    <s v="JH-15910"/>
    <s v="Jonathan Howell"/>
    <x v="0"/>
    <s v="United States"/>
    <x v="9"/>
    <x v="8"/>
    <x v="3"/>
    <s v="FUR-TA-10002533"/>
    <x v="0"/>
    <x v="2"/>
    <s v="BPI Conference Tables"/>
    <n v="219.07499999999999"/>
    <n v="3"/>
    <n v="0.5"/>
    <n v="-131.44499999999999"/>
    <x v="4"/>
    <x v="4"/>
    <x v="0"/>
  </r>
  <r>
    <x v="51"/>
    <x v="50"/>
    <d v="2015-05-09T00:00:00"/>
    <x v="0"/>
    <s v="AS-10225"/>
    <s v="Alan Schoenberger"/>
    <x v="1"/>
    <s v="United States"/>
    <x v="13"/>
    <x v="7"/>
    <x v="2"/>
    <s v="FUR-FU-10002671"/>
    <x v="0"/>
    <x v="3"/>
    <s v="Electrix 20W Halogen Replacement Bulb for Zoom-In Desk Lamp"/>
    <n v="26.8"/>
    <n v="2"/>
    <n v="0"/>
    <n v="12.864000000000001"/>
    <x v="2"/>
    <x v="2"/>
    <x v="7"/>
  </r>
  <r>
    <x v="52"/>
    <x v="51"/>
    <d v="2016-09-14T00:00:00"/>
    <x v="0"/>
    <s v="BP-11185"/>
    <s v="Ben Peterman"/>
    <x v="1"/>
    <s v="United States"/>
    <x v="32"/>
    <x v="12"/>
    <x v="1"/>
    <s v="FUR-FU-10001918"/>
    <x v="0"/>
    <x v="3"/>
    <s v="C-Line Cubicle Keepers Polyproplyene Holder With Velcro Backings"/>
    <n v="15.135999999999999"/>
    <n v="4"/>
    <n v="0.2"/>
    <n v="3.5948000000000002"/>
    <x v="3"/>
    <x v="3"/>
    <x v="4"/>
  </r>
  <r>
    <x v="52"/>
    <x v="51"/>
    <d v="2016-09-14T00:00:00"/>
    <x v="0"/>
    <s v="BP-11185"/>
    <s v="Ben Peterman"/>
    <x v="1"/>
    <s v="United States"/>
    <x v="32"/>
    <x v="12"/>
    <x v="1"/>
    <s v="FUR-CH-10004086"/>
    <x v="0"/>
    <x v="1"/>
    <s v="Hon 4070 Series Pagoda Armless Upholstered Stacking Chairs"/>
    <n v="466.76799999999997"/>
    <n v="2"/>
    <n v="0.2"/>
    <n v="52.511400000000002"/>
    <x v="3"/>
    <x v="3"/>
    <x v="4"/>
  </r>
  <r>
    <x v="52"/>
    <x v="51"/>
    <d v="2016-09-14T00:00:00"/>
    <x v="0"/>
    <s v="BP-11185"/>
    <s v="Ben Peterman"/>
    <x v="1"/>
    <s v="United States"/>
    <x v="32"/>
    <x v="12"/>
    <x v="1"/>
    <s v="FUR-FU-10001756"/>
    <x v="0"/>
    <x v="3"/>
    <s v="Eldon Expressions Desk Accessory, Wood Photo Frame, Mahogany"/>
    <n v="15.231999999999999"/>
    <n v="1"/>
    <n v="0.2"/>
    <n v="1.7136"/>
    <x v="3"/>
    <x v="3"/>
    <x v="4"/>
  </r>
  <r>
    <x v="53"/>
    <x v="52"/>
    <d v="2014-10-03T00:00:00"/>
    <x v="1"/>
    <s v="TS-21205"/>
    <s v="Thomas Seio"/>
    <x v="1"/>
    <s v="United States"/>
    <x v="33"/>
    <x v="18"/>
    <x v="2"/>
    <s v="FUR-FU-10001588"/>
    <x v="0"/>
    <x v="3"/>
    <s v="Deflect-o SuperTray Unbreakable Stackable Tray, Letter, Black"/>
    <n v="87.54"/>
    <n v="3"/>
    <n v="0"/>
    <n v="37.642200000000003"/>
    <x v="6"/>
    <x v="6"/>
    <x v="4"/>
  </r>
  <r>
    <x v="54"/>
    <x v="53"/>
    <d v="2014-11-09T00:00:00"/>
    <x v="1"/>
    <s v="NM-18445"/>
    <s v="Nathan Mautz"/>
    <x v="2"/>
    <s v="United States"/>
    <x v="13"/>
    <x v="7"/>
    <x v="2"/>
    <s v="FUR-CH-10002602"/>
    <x v="0"/>
    <x v="1"/>
    <s v="DMI Arturo Collection Mission-style Design Wood Chair"/>
    <n v="135.88200000000001"/>
    <n v="1"/>
    <n v="0.1"/>
    <n v="24.1568"/>
    <x v="2"/>
    <x v="2"/>
    <x v="0"/>
  </r>
  <r>
    <x v="55"/>
    <x v="54"/>
    <d v="2017-11-05T00:00:00"/>
    <x v="0"/>
    <s v="DJ-13510"/>
    <s v="Don Jones"/>
    <x v="1"/>
    <s v="United States"/>
    <x v="34"/>
    <x v="9"/>
    <x v="0"/>
    <s v="FUR-FU-10001967"/>
    <x v="0"/>
    <x v="3"/>
    <s v="Telescoping Adjustable Floor Lamp"/>
    <n v="15.992000000000001"/>
    <n v="1"/>
    <n v="0.2"/>
    <n v="0.99950000000000006"/>
    <x v="3"/>
    <x v="3"/>
    <x v="0"/>
  </r>
  <r>
    <x v="56"/>
    <x v="55"/>
    <d v="2016-09-01T00:00:00"/>
    <x v="2"/>
    <s v="PO-18850"/>
    <s v="Patrick O'Brill"/>
    <x v="0"/>
    <s v="United States"/>
    <x v="3"/>
    <x v="3"/>
    <x v="2"/>
    <s v="FUR-CH-10003312"/>
    <x v="0"/>
    <x v="1"/>
    <s v="Hon 2090 ÒPillow SoftÓ Series Mid Back Swivel/Tilt Chairs"/>
    <n v="786.74400000000003"/>
    <n v="4"/>
    <n v="0.3"/>
    <n v="-258.5016"/>
    <x v="3"/>
    <x v="3"/>
    <x v="10"/>
  </r>
  <r>
    <x v="57"/>
    <x v="56"/>
    <d v="2014-07-17T00:00:00"/>
    <x v="1"/>
    <s v="AC-10420"/>
    <s v="Alyssa Crouse"/>
    <x v="1"/>
    <s v="United States"/>
    <x v="28"/>
    <x v="2"/>
    <x v="1"/>
    <s v="FUR-TA-10004575"/>
    <x v="0"/>
    <x v="2"/>
    <s v="Hon 5100 Series Wood Tables"/>
    <n v="698.35199999999998"/>
    <n v="3"/>
    <n v="0.2"/>
    <n v="-17.4588"/>
    <x v="2"/>
    <x v="2"/>
    <x v="3"/>
  </r>
  <r>
    <x v="58"/>
    <x v="57"/>
    <d v="2016-04-13T00:00:00"/>
    <x v="1"/>
    <s v="JL-15505"/>
    <s v="Jeremy Lonsdale"/>
    <x v="0"/>
    <s v="United States"/>
    <x v="13"/>
    <x v="7"/>
    <x v="2"/>
    <s v="FUR-BO-10002268"/>
    <x v="0"/>
    <x v="0"/>
    <s v="Sauder Barrister Bookcases"/>
    <n v="388.70400000000001"/>
    <n v="6"/>
    <n v="0.2"/>
    <n v="-4.8587999999999996"/>
    <x v="2"/>
    <x v="2"/>
    <x v="6"/>
  </r>
  <r>
    <x v="59"/>
    <x v="58"/>
    <d v="2017-10-01T00:00:00"/>
    <x v="1"/>
    <s v="KW-16435"/>
    <s v="Katrina Willman"/>
    <x v="0"/>
    <s v="United States"/>
    <x v="13"/>
    <x v="7"/>
    <x v="2"/>
    <s v="FUR-CH-10000785"/>
    <x v="0"/>
    <x v="1"/>
    <s v="Global Ergonomic Managers Chair"/>
    <n v="488.64600000000002"/>
    <n v="3"/>
    <n v="0.1"/>
    <n v="86.870400000000004"/>
    <x v="6"/>
    <x v="6"/>
    <x v="4"/>
  </r>
  <r>
    <x v="59"/>
    <x v="58"/>
    <d v="2017-10-01T00:00:00"/>
    <x v="1"/>
    <s v="KW-16435"/>
    <s v="Katrina Willman"/>
    <x v="0"/>
    <s v="United States"/>
    <x v="13"/>
    <x v="7"/>
    <x v="2"/>
    <s v="FUR-FU-10000023"/>
    <x v="0"/>
    <x v="3"/>
    <s v="Eldon Wave Desk Accessories"/>
    <n v="47.12"/>
    <n v="8"/>
    <n v="0"/>
    <n v="20.732800000000001"/>
    <x v="6"/>
    <x v="6"/>
    <x v="4"/>
  </r>
  <r>
    <x v="60"/>
    <x v="59"/>
    <d v="2016-10-21T00:00:00"/>
    <x v="3"/>
    <s v="MK-17905"/>
    <s v="Michael Kennedy"/>
    <x v="1"/>
    <s v="United States"/>
    <x v="35"/>
    <x v="19"/>
    <x v="2"/>
    <s v="FUR-BO-10002545"/>
    <x v="0"/>
    <x v="0"/>
    <s v="Atlantic Metals Mobile 3-Shelf Bookcases, Custom Colors"/>
    <n v="1043.92"/>
    <n v="4"/>
    <n v="0"/>
    <n v="271.41919999999999"/>
    <x v="7"/>
    <x v="7"/>
    <x v="1"/>
  </r>
  <r>
    <x v="61"/>
    <x v="60"/>
    <d v="2017-09-01T00:00:00"/>
    <x v="1"/>
    <s v="AR-10405"/>
    <s v="Allen Rosenblatt"/>
    <x v="1"/>
    <s v="United States"/>
    <x v="20"/>
    <x v="20"/>
    <x v="2"/>
    <s v="FUR-TA-10004915"/>
    <x v="0"/>
    <x v="2"/>
    <s v="Office Impressions End Table, 20-1/2&quot;H x 24&quot;W x 20&quot;D"/>
    <n v="1488.424"/>
    <n v="7"/>
    <n v="0.3"/>
    <n v="-297.6848"/>
    <x v="2"/>
    <x v="2"/>
    <x v="10"/>
  </r>
  <r>
    <x v="62"/>
    <x v="61"/>
    <d v="2015-12-02T00:00:00"/>
    <x v="1"/>
    <s v="DO-13435"/>
    <s v="Denny Ordway"/>
    <x v="0"/>
    <s v="United States"/>
    <x v="36"/>
    <x v="1"/>
    <x v="0"/>
    <s v="FUR-TA-10000617"/>
    <x v="0"/>
    <x v="2"/>
    <s v="Hon Practical Foundations 30 x 60 Training Table, Light Gray/Charcoal"/>
    <n v="375.45749999999998"/>
    <n v="3"/>
    <n v="0.45"/>
    <n v="-157.0095"/>
    <x v="2"/>
    <x v="2"/>
    <x v="0"/>
  </r>
  <r>
    <x v="63"/>
    <x v="62"/>
    <d v="2015-12-07T00:00:00"/>
    <x v="1"/>
    <s v="DK-13225"/>
    <s v="Dean Katz"/>
    <x v="1"/>
    <s v="United States"/>
    <x v="3"/>
    <x v="3"/>
    <x v="2"/>
    <s v="FUR-FU-10001935"/>
    <x v="0"/>
    <x v="3"/>
    <s v="3M Hangers With Command Adhesive"/>
    <n v="2.96"/>
    <n v="1"/>
    <n v="0.2"/>
    <n v="0.77700000000000002"/>
    <x v="4"/>
    <x v="4"/>
    <x v="5"/>
  </r>
  <r>
    <x v="64"/>
    <x v="63"/>
    <d v="2016-09-10T00:00:00"/>
    <x v="0"/>
    <s v="AG-10675"/>
    <s v="Anna Gayman"/>
    <x v="0"/>
    <s v="United States"/>
    <x v="6"/>
    <x v="5"/>
    <x v="3"/>
    <s v="FUR-BO-10004834"/>
    <x v="0"/>
    <x v="0"/>
    <s v="Riverside Palais Royal Lawyers Bookcase, Royale Cherry Finish"/>
    <n v="2396.2656000000002"/>
    <n v="4"/>
    <n v="0.32"/>
    <n v="-317.15280000000001"/>
    <x v="3"/>
    <x v="3"/>
    <x v="4"/>
  </r>
  <r>
    <x v="65"/>
    <x v="64"/>
    <d v="2017-12-12T00:00:00"/>
    <x v="1"/>
    <s v="KH-16510"/>
    <s v="Keith Herrera"/>
    <x v="0"/>
    <s v="United States"/>
    <x v="28"/>
    <x v="2"/>
    <x v="1"/>
    <s v="FUR-TA-10002041"/>
    <x v="0"/>
    <x v="2"/>
    <s v="Bevis Round Conference Table Top, X-Base"/>
    <n v="1004.024"/>
    <n v="7"/>
    <n v="0.2"/>
    <n v="-112.95269999999999"/>
    <x v="4"/>
    <x v="4"/>
    <x v="5"/>
  </r>
  <r>
    <x v="65"/>
    <x v="64"/>
    <d v="2017-12-12T00:00:00"/>
    <x v="1"/>
    <s v="KH-16510"/>
    <s v="Keith Herrera"/>
    <x v="0"/>
    <s v="United States"/>
    <x v="28"/>
    <x v="2"/>
    <x v="1"/>
    <s v="FUR-BO-10001972"/>
    <x v="0"/>
    <x v="0"/>
    <s v="O'Sullivan 4-Shelf Bookcase in Odessa Pine"/>
    <n v="1336.829"/>
    <n v="13"/>
    <n v="0.15"/>
    <n v="31.454799999999999"/>
    <x v="4"/>
    <x v="4"/>
    <x v="5"/>
  </r>
  <r>
    <x v="65"/>
    <x v="64"/>
    <d v="2017-12-12T00:00:00"/>
    <x v="1"/>
    <s v="KH-16510"/>
    <s v="Keith Herrera"/>
    <x v="0"/>
    <s v="United States"/>
    <x v="28"/>
    <x v="2"/>
    <x v="1"/>
    <s v="FUR-CH-10003956"/>
    <x v="0"/>
    <x v="1"/>
    <s v="Novimex High-Tech Fabric Mesh Task Chair"/>
    <n v="113.568"/>
    <n v="2"/>
    <n v="0.2"/>
    <n v="-18.454799999999999"/>
    <x v="4"/>
    <x v="4"/>
    <x v="5"/>
  </r>
  <r>
    <x v="66"/>
    <x v="54"/>
    <d v="2017-11-07T00:00:00"/>
    <x v="1"/>
    <s v="KC-16675"/>
    <s v="Kimberly Carter"/>
    <x v="1"/>
    <s v="United States"/>
    <x v="15"/>
    <x v="13"/>
    <x v="1"/>
    <s v="FUR-CH-10001891"/>
    <x v="0"/>
    <x v="1"/>
    <s v="Global Deluxe Office Fabric Chairs"/>
    <n v="307.13600000000002"/>
    <n v="4"/>
    <n v="0.2"/>
    <n v="26.874400000000001"/>
    <x v="4"/>
    <x v="4"/>
    <x v="0"/>
  </r>
  <r>
    <x v="67"/>
    <x v="65"/>
    <d v="2016-04-18T00:00:00"/>
    <x v="1"/>
    <s v="PB-19150"/>
    <s v="Philip Brown"/>
    <x v="0"/>
    <s v="United States"/>
    <x v="2"/>
    <x v="2"/>
    <x v="1"/>
    <s v="FUR-CH-10004886"/>
    <x v="0"/>
    <x v="1"/>
    <s v="Bevis Steel Folding Chairs"/>
    <n v="383.8"/>
    <n v="5"/>
    <n v="0.2"/>
    <n v="38.380000000000003"/>
    <x v="4"/>
    <x v="4"/>
    <x v="6"/>
  </r>
  <r>
    <x v="68"/>
    <x v="66"/>
    <d v="2017-10-23T00:00:00"/>
    <x v="1"/>
    <s v="MP-17965"/>
    <s v="Michael Paige"/>
    <x v="1"/>
    <s v="United States"/>
    <x v="37"/>
    <x v="20"/>
    <x v="2"/>
    <s v="FUR-FU-10004712"/>
    <x v="0"/>
    <x v="3"/>
    <s v="Westinghouse Mesh Shade Clip-On Gooseneck Lamp, Black"/>
    <n v="56.56"/>
    <n v="4"/>
    <n v="0"/>
    <n v="14.7056"/>
    <x v="4"/>
    <x v="4"/>
    <x v="1"/>
  </r>
  <r>
    <x v="69"/>
    <x v="67"/>
    <d v="2017-08-23T00:00:00"/>
    <x v="0"/>
    <s v="NF-18385"/>
    <s v="Natalie Fritzler"/>
    <x v="0"/>
    <s v="United States"/>
    <x v="38"/>
    <x v="21"/>
    <x v="0"/>
    <s v="FUR-CH-10000015"/>
    <x v="0"/>
    <x v="1"/>
    <s v="Hon Multipurpose Stacking Arm Chairs"/>
    <n v="866.4"/>
    <n v="4"/>
    <n v="0"/>
    <n v="225.26400000000001"/>
    <x v="3"/>
    <x v="3"/>
    <x v="10"/>
  </r>
  <r>
    <x v="70"/>
    <x v="68"/>
    <d v="2017-11-26T00:00:00"/>
    <x v="0"/>
    <s v="JM-15265"/>
    <s v="Janet Molinari"/>
    <x v="1"/>
    <s v="United States"/>
    <x v="39"/>
    <x v="17"/>
    <x v="3"/>
    <s v="FUR-FU-10003347"/>
    <x v="0"/>
    <x v="3"/>
    <s v="Coloredge Poster Frame"/>
    <n v="28.4"/>
    <n v="2"/>
    <n v="0"/>
    <n v="11.076000000000001"/>
    <x v="0"/>
    <x v="0"/>
    <x v="0"/>
  </r>
  <r>
    <x v="71"/>
    <x v="69"/>
    <d v="2017-01-23T00:00:00"/>
    <x v="0"/>
    <s v="CV-12805"/>
    <s v="Cynthia Voltz"/>
    <x v="1"/>
    <s v="United States"/>
    <x v="13"/>
    <x v="7"/>
    <x v="2"/>
    <s v="FUR-CH-10003396"/>
    <x v="0"/>
    <x v="1"/>
    <s v="Global Deluxe Steno Chair"/>
    <n v="207.846"/>
    <n v="3"/>
    <n v="0.1"/>
    <n v="2.3094000000000001"/>
    <x v="0"/>
    <x v="0"/>
    <x v="8"/>
  </r>
  <r>
    <x v="72"/>
    <x v="26"/>
    <d v="2016-09-07T00:00:00"/>
    <x v="0"/>
    <s v="PK-19075"/>
    <s v="Pete Kriz"/>
    <x v="0"/>
    <s v="United States"/>
    <x v="25"/>
    <x v="17"/>
    <x v="3"/>
    <s v="FUR-FU-10000246"/>
    <x v="0"/>
    <x v="3"/>
    <s v="Aluminum Document Frame"/>
    <n v="12.22"/>
    <n v="1"/>
    <n v="0"/>
    <n v="3.6659999999999999"/>
    <x v="3"/>
    <x v="3"/>
    <x v="4"/>
  </r>
  <r>
    <x v="72"/>
    <x v="26"/>
    <d v="2016-09-07T00:00:00"/>
    <x v="0"/>
    <s v="PK-19075"/>
    <s v="Pete Kriz"/>
    <x v="0"/>
    <s v="United States"/>
    <x v="25"/>
    <x v="17"/>
    <x v="3"/>
    <s v="FUR-CH-10002372"/>
    <x v="0"/>
    <x v="1"/>
    <s v="Office Star - Ergonomically Designed Knee Chair"/>
    <n v="242.94"/>
    <n v="3"/>
    <n v="0"/>
    <n v="29.152799999999999"/>
    <x v="3"/>
    <x v="3"/>
    <x v="4"/>
  </r>
  <r>
    <x v="73"/>
    <x v="70"/>
    <d v="2017-03-25T00:00:00"/>
    <x v="0"/>
    <s v="TB-21595"/>
    <s v="Troy Blackwell"/>
    <x v="0"/>
    <s v="United States"/>
    <x v="29"/>
    <x v="6"/>
    <x v="3"/>
    <s v="FUR-FU-10000206"/>
    <x v="0"/>
    <x v="3"/>
    <s v="GE General Purpose, Extra Long Life, Showcase &amp; Floodlight Incandescent Bulbs"/>
    <n v="2.91"/>
    <n v="1"/>
    <n v="0"/>
    <n v="1.3676999999999999"/>
    <x v="2"/>
    <x v="2"/>
    <x v="9"/>
  </r>
  <r>
    <x v="74"/>
    <x v="71"/>
    <d v="2017-10-24T00:00:00"/>
    <x v="1"/>
    <s v="EB-13705"/>
    <s v="Ed Braxton"/>
    <x v="1"/>
    <s v="United States"/>
    <x v="40"/>
    <x v="15"/>
    <x v="2"/>
    <s v="FUR-TA-10001539"/>
    <x v="0"/>
    <x v="2"/>
    <s v="Chromcraft Rectangular Conference Tables"/>
    <n v="284.36399999999998"/>
    <n v="2"/>
    <n v="0.4"/>
    <n v="-75.830399999999997"/>
    <x v="4"/>
    <x v="4"/>
    <x v="1"/>
  </r>
  <r>
    <x v="75"/>
    <x v="72"/>
    <d v="2014-02-18T00:00:00"/>
    <x v="1"/>
    <s v="SC-20095"/>
    <s v="Sanjit Chand"/>
    <x v="0"/>
    <s v="United States"/>
    <x v="41"/>
    <x v="2"/>
    <x v="1"/>
    <s v="FUR-CH-10000225"/>
    <x v="0"/>
    <x v="1"/>
    <s v="Global Geo Office Task Chair, Gray"/>
    <n v="129.56800000000001"/>
    <n v="2"/>
    <n v="0.2"/>
    <n v="-24.294"/>
    <x v="6"/>
    <x v="6"/>
    <x v="11"/>
  </r>
  <r>
    <x v="76"/>
    <x v="73"/>
    <d v="2016-10-01T00:00:00"/>
    <x v="1"/>
    <s v="NF-18385"/>
    <s v="Natalie Fritzler"/>
    <x v="0"/>
    <s v="United States"/>
    <x v="42"/>
    <x v="8"/>
    <x v="3"/>
    <s v="FUR-CH-10002331"/>
    <x v="0"/>
    <x v="1"/>
    <s v="Hon 4700 Series Mobuis Mid-Back Task Chairs with Adjustable Arms"/>
    <n v="747.55799999999999"/>
    <n v="3"/>
    <n v="0.3"/>
    <n v="-96.114599999999996"/>
    <x v="2"/>
    <x v="2"/>
    <x v="4"/>
  </r>
  <r>
    <x v="77"/>
    <x v="74"/>
    <d v="2016-04-29T00:00:00"/>
    <x v="1"/>
    <s v="TN-21040"/>
    <s v="Tanja Norvell"/>
    <x v="2"/>
    <s v="United States"/>
    <x v="43"/>
    <x v="22"/>
    <x v="1"/>
    <s v="FUR-FU-10000023"/>
    <x v="0"/>
    <x v="3"/>
    <s v="Eldon Wave Desk Accessories"/>
    <n v="23.56"/>
    <n v="5"/>
    <n v="0.2"/>
    <n v="7.0679999999999996"/>
    <x v="1"/>
    <x v="1"/>
    <x v="6"/>
  </r>
  <r>
    <x v="77"/>
    <x v="74"/>
    <d v="2016-04-29T00:00:00"/>
    <x v="1"/>
    <s v="TN-21040"/>
    <s v="Tanja Norvell"/>
    <x v="2"/>
    <s v="United States"/>
    <x v="43"/>
    <x v="22"/>
    <x v="1"/>
    <s v="FUR-TA-10001889"/>
    <x v="0"/>
    <x v="2"/>
    <s v="Bush Advantage Collection Racetrack Conference Table"/>
    <n v="1272.6300000000001"/>
    <n v="6"/>
    <n v="0.5"/>
    <n v="-814.48320000000001"/>
    <x v="1"/>
    <x v="1"/>
    <x v="6"/>
  </r>
  <r>
    <x v="78"/>
    <x v="75"/>
    <d v="2015-01-24T00:00:00"/>
    <x v="1"/>
    <s v="JS-15940"/>
    <s v="Joni Sundaresam"/>
    <x v="2"/>
    <s v="United States"/>
    <x v="44"/>
    <x v="8"/>
    <x v="3"/>
    <s v="FUR-FU-10002918"/>
    <x v="0"/>
    <x v="3"/>
    <s v="Eldon ClusterMat Chair Mat with Cordless Antistatic Protection"/>
    <n v="254.744"/>
    <n v="7"/>
    <n v="0.6"/>
    <n v="-312.06139999999999"/>
    <x v="1"/>
    <x v="1"/>
    <x v="8"/>
  </r>
  <r>
    <x v="79"/>
    <x v="76"/>
    <d v="2017-04-04T00:00:00"/>
    <x v="1"/>
    <s v="DS-13180"/>
    <s v="David Smith"/>
    <x v="1"/>
    <s v="United States"/>
    <x v="45"/>
    <x v="5"/>
    <x v="3"/>
    <s v="FUR-BO-10002824"/>
    <x v="0"/>
    <x v="0"/>
    <s v="Bush Mission Pointe Library"/>
    <n v="205.33279999999999"/>
    <n v="2"/>
    <n v="0.32"/>
    <n v="-36.235199999999999"/>
    <x v="4"/>
    <x v="4"/>
    <x v="9"/>
  </r>
  <r>
    <x v="80"/>
    <x v="77"/>
    <d v="2014-11-11T00:00:00"/>
    <x v="0"/>
    <s v="JP-15520"/>
    <s v="Jeremy Pistek"/>
    <x v="0"/>
    <s v="United States"/>
    <x v="28"/>
    <x v="2"/>
    <x v="1"/>
    <s v="FUR-BO-10001601"/>
    <x v="0"/>
    <x v="0"/>
    <s v="Sauder Mission Library with Doors, Fruitwood Finish"/>
    <n v="222.666"/>
    <n v="2"/>
    <n v="0.15"/>
    <n v="10.478400000000001"/>
    <x v="3"/>
    <x v="3"/>
    <x v="0"/>
  </r>
  <r>
    <x v="81"/>
    <x v="78"/>
    <d v="2016-11-02T00:00:00"/>
    <x v="1"/>
    <s v="JE-15475"/>
    <s v="Jeremy Ellison"/>
    <x v="0"/>
    <s v="United States"/>
    <x v="8"/>
    <x v="7"/>
    <x v="2"/>
    <s v="FUR-FU-10002671"/>
    <x v="0"/>
    <x v="3"/>
    <s v="Electrix 20W Halogen Replacement Bulb for Zoom-In Desk Lamp"/>
    <n v="40.200000000000003"/>
    <n v="3"/>
    <n v="0"/>
    <n v="19.295999999999999"/>
    <x v="6"/>
    <x v="6"/>
    <x v="1"/>
  </r>
  <r>
    <x v="82"/>
    <x v="79"/>
    <d v="2017-06-13T00:00:00"/>
    <x v="2"/>
    <s v="MT-18070"/>
    <s v="Michelle Tran"/>
    <x v="2"/>
    <s v="United States"/>
    <x v="2"/>
    <x v="2"/>
    <x v="1"/>
    <s v="FUR-BO-10001337"/>
    <x v="0"/>
    <x v="0"/>
    <s v="O'Sullivan Living Dimensions 2-Shelf Bookcases"/>
    <n v="514.16499999999996"/>
    <n v="5"/>
    <n v="0.15"/>
    <n v="-30.245000000000001"/>
    <x v="0"/>
    <x v="0"/>
    <x v="2"/>
  </r>
  <r>
    <x v="83"/>
    <x v="80"/>
    <d v="2016-03-21T00:00:00"/>
    <x v="0"/>
    <s v="RO-19780"/>
    <s v="Rose O'Brian"/>
    <x v="0"/>
    <s v="United States"/>
    <x v="10"/>
    <x v="9"/>
    <x v="0"/>
    <s v="FUR-TA-10001857"/>
    <x v="0"/>
    <x v="2"/>
    <s v="Balt Solid Wood Rectangular Table"/>
    <n v="189.88200000000001"/>
    <n v="3"/>
    <n v="0.4"/>
    <n v="-94.941000000000003"/>
    <x v="0"/>
    <x v="0"/>
    <x v="9"/>
  </r>
  <r>
    <x v="84"/>
    <x v="81"/>
    <d v="2016-07-31T00:00:00"/>
    <x v="1"/>
    <s v="SC-20095"/>
    <s v="Sanjit Chand"/>
    <x v="0"/>
    <s v="United States"/>
    <x v="46"/>
    <x v="2"/>
    <x v="1"/>
    <s v="FUR-FU-10004864"/>
    <x v="0"/>
    <x v="3"/>
    <s v="Howard Miller 14-1/2&quot; Diameter Chrome Round Wall Clock"/>
    <n v="255.76"/>
    <n v="4"/>
    <n v="0"/>
    <n v="81.843199999999996"/>
    <x v="6"/>
    <x v="6"/>
    <x v="3"/>
  </r>
  <r>
    <x v="84"/>
    <x v="81"/>
    <d v="2016-07-31T00:00:00"/>
    <x v="1"/>
    <s v="SC-20095"/>
    <s v="Sanjit Chand"/>
    <x v="0"/>
    <s v="United States"/>
    <x v="46"/>
    <x v="2"/>
    <x v="1"/>
    <s v="FUR-CH-10002602"/>
    <x v="0"/>
    <x v="1"/>
    <s v="DMI Arturo Collection Mission-style Design Wood Chair"/>
    <n v="241.56800000000001"/>
    <n v="2"/>
    <n v="0.2"/>
    <n v="18.117599999999999"/>
    <x v="6"/>
    <x v="6"/>
    <x v="3"/>
  </r>
  <r>
    <x v="84"/>
    <x v="81"/>
    <d v="2016-07-31T00:00:00"/>
    <x v="1"/>
    <s v="SC-20095"/>
    <s v="Sanjit Chand"/>
    <x v="0"/>
    <s v="United States"/>
    <x v="46"/>
    <x v="2"/>
    <x v="1"/>
    <s v="FUR-FU-10000073"/>
    <x v="0"/>
    <x v="3"/>
    <s v="Deflect-O Glasstique Clear Desk Accessories"/>
    <n v="69.3"/>
    <n v="9"/>
    <n v="0"/>
    <n v="22.869"/>
    <x v="6"/>
    <x v="6"/>
    <x v="3"/>
  </r>
  <r>
    <x v="85"/>
    <x v="82"/>
    <d v="2016-06-04T00:00:00"/>
    <x v="1"/>
    <s v="MY-17380"/>
    <s v="Maribeth Yedwab"/>
    <x v="1"/>
    <s v="United States"/>
    <x v="47"/>
    <x v="12"/>
    <x v="1"/>
    <s v="FUR-CH-10001215"/>
    <x v="0"/>
    <x v="1"/>
    <s v="Global Troy Executive Leather Low-Back Tilter"/>
    <n v="801.56799999999998"/>
    <n v="2"/>
    <n v="0.2"/>
    <n v="50.097999999999999"/>
    <x v="2"/>
    <x v="2"/>
    <x v="7"/>
  </r>
  <r>
    <x v="86"/>
    <x v="83"/>
    <d v="2017-11-27T00:00:00"/>
    <x v="2"/>
    <s v="LS-17245"/>
    <s v="Lynn Smith"/>
    <x v="0"/>
    <s v="United States"/>
    <x v="48"/>
    <x v="23"/>
    <x v="3"/>
    <s v="FUR-FU-10001290"/>
    <x v="0"/>
    <x v="3"/>
    <s v="Executive Impressions Supervisor Wall Clock"/>
    <n v="126.3"/>
    <n v="3"/>
    <n v="0"/>
    <n v="40.415999999999997"/>
    <x v="5"/>
    <x v="5"/>
    <x v="0"/>
  </r>
  <r>
    <x v="87"/>
    <x v="84"/>
    <d v="2017-01-25T00:00:00"/>
    <x v="2"/>
    <s v="MC-17605"/>
    <s v="Matt Connell"/>
    <x v="1"/>
    <s v="United States"/>
    <x v="25"/>
    <x v="17"/>
    <x v="3"/>
    <s v="FUR-TA-10001857"/>
    <x v="0"/>
    <x v="2"/>
    <s v="Balt Solid Wood Rectangular Table"/>
    <n v="210.98"/>
    <n v="2"/>
    <n v="0"/>
    <n v="21.097999999999999"/>
    <x v="3"/>
    <x v="3"/>
    <x v="8"/>
  </r>
  <r>
    <x v="88"/>
    <x v="85"/>
    <d v="2017-10-26T00:00:00"/>
    <x v="1"/>
    <s v="PH-18790"/>
    <s v="Patricia Hirasaki"/>
    <x v="2"/>
    <s v="United States"/>
    <x v="49"/>
    <x v="1"/>
    <x v="0"/>
    <s v="FUR-CH-10003379"/>
    <x v="0"/>
    <x v="1"/>
    <s v="Global Commerce Series High-Back Swivel/Tilt Chairs"/>
    <n v="683.952"/>
    <n v="3"/>
    <n v="0.2"/>
    <n v="42.747"/>
    <x v="2"/>
    <x v="2"/>
    <x v="1"/>
  </r>
  <r>
    <x v="88"/>
    <x v="85"/>
    <d v="2017-10-26T00:00:00"/>
    <x v="1"/>
    <s v="PH-18790"/>
    <s v="Patricia Hirasaki"/>
    <x v="2"/>
    <s v="United States"/>
    <x v="49"/>
    <x v="1"/>
    <x v="0"/>
    <s v="FUR-FU-10001756"/>
    <x v="0"/>
    <x v="3"/>
    <s v="Eldon Expressions Desk Accessory, Wood Photo Frame, Mahogany"/>
    <n v="45.695999999999998"/>
    <n v="3"/>
    <n v="0.2"/>
    <n v="5.1407999999999996"/>
    <x v="2"/>
    <x v="2"/>
    <x v="1"/>
  </r>
  <r>
    <x v="89"/>
    <x v="86"/>
    <d v="2015-11-09T00:00:00"/>
    <x v="0"/>
    <s v="KB-16240"/>
    <s v="Karen Bern"/>
    <x v="1"/>
    <s v="United States"/>
    <x v="2"/>
    <x v="2"/>
    <x v="1"/>
    <s v="FUR-CH-10000595"/>
    <x v="0"/>
    <x v="1"/>
    <s v="Safco Contoured Stacking Chairs"/>
    <n v="190.72"/>
    <n v="1"/>
    <n v="0.2"/>
    <n v="11.92"/>
    <x v="3"/>
    <x v="3"/>
    <x v="0"/>
  </r>
  <r>
    <x v="90"/>
    <x v="87"/>
    <d v="2017-09-11T00:00:00"/>
    <x v="1"/>
    <s v="JC-15340"/>
    <s v="Jasper Cacioppo"/>
    <x v="0"/>
    <s v="United States"/>
    <x v="2"/>
    <x v="2"/>
    <x v="1"/>
    <s v="FUR-FU-10000448"/>
    <x v="0"/>
    <x v="3"/>
    <s v="Tenex Chairmats For Use With Carpeted Floors"/>
    <n v="47.94"/>
    <n v="3"/>
    <n v="0"/>
    <n v="2.3969999999999998"/>
    <x v="4"/>
    <x v="4"/>
    <x v="4"/>
  </r>
  <r>
    <x v="91"/>
    <x v="88"/>
    <d v="2015-12-11T00:00:00"/>
    <x v="1"/>
    <s v="DK-12985"/>
    <s v="Darren Koutras"/>
    <x v="0"/>
    <s v="United States"/>
    <x v="0"/>
    <x v="0"/>
    <x v="0"/>
    <s v="FUR-CH-10002647"/>
    <x v="0"/>
    <x v="1"/>
    <s v="Situations Contoured Folding Chairs, 4/Set"/>
    <n v="283.92"/>
    <n v="4"/>
    <n v="0"/>
    <n v="70.98"/>
    <x v="4"/>
    <x v="4"/>
    <x v="5"/>
  </r>
  <r>
    <x v="92"/>
    <x v="89"/>
    <d v="2014-05-16T00:00:00"/>
    <x v="1"/>
    <s v="PG-18895"/>
    <s v="Paul Gonzalez"/>
    <x v="0"/>
    <s v="United States"/>
    <x v="50"/>
    <x v="5"/>
    <x v="3"/>
    <s v="FUR-FU-10000723"/>
    <x v="0"/>
    <x v="3"/>
    <s v="Deflect-o EconoMat Studded, No Bevel Mat for Low Pile Carpeting"/>
    <n v="66.111999999999995"/>
    <n v="4"/>
    <n v="0.6"/>
    <n v="-84.2928"/>
    <x v="2"/>
    <x v="2"/>
    <x v="7"/>
  </r>
  <r>
    <x v="93"/>
    <x v="90"/>
    <d v="2016-04-17T00:00:00"/>
    <x v="0"/>
    <s v="BD-11320"/>
    <s v="Bill Donatelli"/>
    <x v="0"/>
    <s v="United States"/>
    <x v="28"/>
    <x v="2"/>
    <x v="1"/>
    <s v="FUR-CH-10002024"/>
    <x v="0"/>
    <x v="1"/>
    <s v="HON 5400 Series Task Chairs for Big and Tall"/>
    <n v="1121.568"/>
    <n v="2"/>
    <n v="0.2"/>
    <n v="0"/>
    <x v="3"/>
    <x v="3"/>
    <x v="6"/>
  </r>
  <r>
    <x v="94"/>
    <x v="91"/>
    <d v="2017-09-12T00:00:00"/>
    <x v="2"/>
    <s v="RC-19960"/>
    <s v="Ryan Crowe"/>
    <x v="0"/>
    <s v="United States"/>
    <x v="51"/>
    <x v="1"/>
    <x v="0"/>
    <s v="FUR-FU-10003039"/>
    <x v="0"/>
    <x v="3"/>
    <s v="Howard Miller 11-1/2&quot; Diameter Grantwood Wall Clock"/>
    <n v="34.503999999999998"/>
    <n v="1"/>
    <n v="0.2"/>
    <n v="6.0381999999999998"/>
    <x v="5"/>
    <x v="5"/>
    <x v="4"/>
  </r>
  <r>
    <x v="95"/>
    <x v="92"/>
    <d v="2016-06-15T00:00:00"/>
    <x v="1"/>
    <s v="OT-18730"/>
    <s v="Olvera Toch"/>
    <x v="0"/>
    <s v="United States"/>
    <x v="2"/>
    <x v="2"/>
    <x v="1"/>
    <s v="FUR-TA-10004256"/>
    <x v="0"/>
    <x v="2"/>
    <s v="Bretford ÒJust In TimeÓ Height-Adjustable Multi-Task Work Tables"/>
    <n v="1335.68"/>
    <n v="4"/>
    <n v="0.2"/>
    <n v="-217.048"/>
    <x v="2"/>
    <x v="2"/>
    <x v="2"/>
  </r>
  <r>
    <x v="96"/>
    <x v="93"/>
    <d v="2017-11-22T00:00:00"/>
    <x v="0"/>
    <s v="LP-17080"/>
    <s v="Liz Pelletier"/>
    <x v="0"/>
    <s v="United States"/>
    <x v="28"/>
    <x v="2"/>
    <x v="1"/>
    <s v="FUR-FU-10003347"/>
    <x v="0"/>
    <x v="3"/>
    <s v="Coloredge Poster Frame"/>
    <n v="42.6"/>
    <n v="3"/>
    <n v="0"/>
    <n v="16.614000000000001"/>
    <x v="3"/>
    <x v="3"/>
    <x v="0"/>
  </r>
  <r>
    <x v="97"/>
    <x v="94"/>
    <d v="2014-09-18T00:00:00"/>
    <x v="0"/>
    <s v="CA-12775"/>
    <s v="Cynthia Arntzen"/>
    <x v="0"/>
    <s v="United States"/>
    <x v="26"/>
    <x v="1"/>
    <x v="0"/>
    <s v="FUR-FU-10004020"/>
    <x v="0"/>
    <x v="3"/>
    <s v="Advantus Panel Wall Acrylic Frame"/>
    <n v="13.128"/>
    <n v="3"/>
    <n v="0.2"/>
    <n v="3.7743000000000002"/>
    <x v="4"/>
    <x v="4"/>
    <x v="4"/>
  </r>
  <r>
    <x v="98"/>
    <x v="95"/>
    <d v="2017-10-08T00:00:00"/>
    <x v="1"/>
    <s v="EB-13840"/>
    <s v="Ellis Ballard"/>
    <x v="1"/>
    <s v="United States"/>
    <x v="15"/>
    <x v="13"/>
    <x v="1"/>
    <s v="FUR-CH-10004997"/>
    <x v="0"/>
    <x v="1"/>
    <s v="Hon Every-Day Series Multi-Task Chairs"/>
    <n v="451.15199999999999"/>
    <n v="3"/>
    <n v="0.2"/>
    <n v="0"/>
    <x v="1"/>
    <x v="1"/>
    <x v="1"/>
  </r>
  <r>
    <x v="99"/>
    <x v="96"/>
    <d v="2017-07-26T00:00:00"/>
    <x v="1"/>
    <s v="CS-11950"/>
    <s v="Carlos Soltero"/>
    <x v="0"/>
    <s v="United States"/>
    <x v="9"/>
    <x v="8"/>
    <x v="3"/>
    <s v="FUR-FU-10001475"/>
    <x v="0"/>
    <x v="3"/>
    <s v="Contract Clock, 14&quot;, Brown"/>
    <n v="8.7919999999999998"/>
    <n v="1"/>
    <n v="0.6"/>
    <n v="-5.7148000000000003"/>
    <x v="6"/>
    <x v="6"/>
    <x v="3"/>
  </r>
  <r>
    <x v="100"/>
    <x v="97"/>
    <d v="2015-07-09T00:00:00"/>
    <x v="1"/>
    <s v="BD-11725"/>
    <s v="Bruce Degenhardt"/>
    <x v="0"/>
    <s v="United States"/>
    <x v="52"/>
    <x v="0"/>
    <x v="0"/>
    <s v="FUR-CH-10003956"/>
    <x v="0"/>
    <x v="1"/>
    <s v="Novimex High-Tech Fabric Mesh Task Chair"/>
    <n v="70.98"/>
    <n v="1"/>
    <n v="0"/>
    <n v="4.9686000000000003"/>
    <x v="6"/>
    <x v="6"/>
    <x v="3"/>
  </r>
  <r>
    <x v="101"/>
    <x v="98"/>
    <d v="2014-08-15T00:00:00"/>
    <x v="1"/>
    <s v="LR-16915"/>
    <s v="Lena Radford"/>
    <x v="0"/>
    <s v="United States"/>
    <x v="53"/>
    <x v="2"/>
    <x v="1"/>
    <s v="FUR-FU-10001979"/>
    <x v="0"/>
    <x v="3"/>
    <s v="Dana Halogen Swing-Arm Architect Lamp"/>
    <n v="327.76"/>
    <n v="8"/>
    <n v="0"/>
    <n v="91.772800000000004"/>
    <x v="1"/>
    <x v="1"/>
    <x v="10"/>
  </r>
  <r>
    <x v="102"/>
    <x v="99"/>
    <d v="2014-03-19T00:00:00"/>
    <x v="1"/>
    <s v="AS-10240"/>
    <s v="Alan Shonely"/>
    <x v="0"/>
    <s v="United States"/>
    <x v="26"/>
    <x v="1"/>
    <x v="0"/>
    <s v="FUR-FU-10001756"/>
    <x v="0"/>
    <x v="3"/>
    <s v="Eldon Expressions Desk Accessory, Wood Photo Frame, Mahogany"/>
    <n v="45.695999999999998"/>
    <n v="3"/>
    <n v="0.2"/>
    <n v="5.1407999999999996"/>
    <x v="4"/>
    <x v="4"/>
    <x v="9"/>
  </r>
  <r>
    <x v="103"/>
    <x v="100"/>
    <d v="2017-08-23T00:00:00"/>
    <x v="0"/>
    <s v="NG-18355"/>
    <s v="Nat Gilpin"/>
    <x v="1"/>
    <s v="United States"/>
    <x v="13"/>
    <x v="7"/>
    <x v="2"/>
    <s v="FUR-FU-10003849"/>
    <x v="0"/>
    <x v="3"/>
    <s v="DAX Metal Frame, Desktop, Stepped-Edge"/>
    <n v="40.479999999999997"/>
    <n v="2"/>
    <n v="0"/>
    <n v="15.7872"/>
    <x v="2"/>
    <x v="2"/>
    <x v="10"/>
  </r>
  <r>
    <x v="103"/>
    <x v="100"/>
    <d v="2017-08-23T00:00:00"/>
    <x v="0"/>
    <s v="NG-18355"/>
    <s v="Nat Gilpin"/>
    <x v="1"/>
    <s v="United States"/>
    <x v="13"/>
    <x v="7"/>
    <x v="2"/>
    <s v="FUR-FU-10000010"/>
    <x v="0"/>
    <x v="3"/>
    <s v="DAX Value U-Channel Document Frames, Easel Back"/>
    <n v="9.94"/>
    <n v="2"/>
    <n v="0"/>
    <n v="3.0813999999999999"/>
    <x v="2"/>
    <x v="2"/>
    <x v="10"/>
  </r>
  <r>
    <x v="103"/>
    <x v="100"/>
    <d v="2017-08-23T00:00:00"/>
    <x v="0"/>
    <s v="NG-18355"/>
    <s v="Nat Gilpin"/>
    <x v="1"/>
    <s v="United States"/>
    <x v="13"/>
    <x v="7"/>
    <x v="2"/>
    <s v="FUR-FU-10000521"/>
    <x v="0"/>
    <x v="3"/>
    <s v="Seth Thomas 14&quot; Putty-Colored Wall Clock"/>
    <n v="88.02"/>
    <n v="3"/>
    <n v="0"/>
    <n v="27.286200000000001"/>
    <x v="2"/>
    <x v="2"/>
    <x v="10"/>
  </r>
  <r>
    <x v="104"/>
    <x v="101"/>
    <d v="2015-12-03T00:00:00"/>
    <x v="1"/>
    <s v="SF-20965"/>
    <s v="Sylvia Foulston"/>
    <x v="1"/>
    <s v="United States"/>
    <x v="54"/>
    <x v="17"/>
    <x v="3"/>
    <s v="FUR-CH-10004853"/>
    <x v="0"/>
    <x v="1"/>
    <s v="Global Manager's Adjustable Task Chair, Storm"/>
    <n v="301.95999999999998"/>
    <n v="2"/>
    <n v="0"/>
    <n v="87.568399999999997"/>
    <x v="4"/>
    <x v="4"/>
    <x v="0"/>
  </r>
  <r>
    <x v="105"/>
    <x v="102"/>
    <d v="2017-09-19T00:00:00"/>
    <x v="1"/>
    <s v="MO-17800"/>
    <s v="Meg O'Connel"/>
    <x v="2"/>
    <s v="United States"/>
    <x v="13"/>
    <x v="7"/>
    <x v="2"/>
    <s v="FUR-FU-10000221"/>
    <x v="0"/>
    <x v="3"/>
    <s v="Master Caster Door Stop, Brown"/>
    <n v="35.56"/>
    <n v="7"/>
    <n v="0"/>
    <n v="12.090400000000001"/>
    <x v="4"/>
    <x v="4"/>
    <x v="4"/>
  </r>
  <r>
    <x v="106"/>
    <x v="103"/>
    <d v="2015-10-09T00:00:00"/>
    <x v="0"/>
    <s v="DJ-13420"/>
    <s v="Denny Joy"/>
    <x v="1"/>
    <s v="United States"/>
    <x v="55"/>
    <x v="24"/>
    <x v="0"/>
    <s v="FUR-CH-10001482"/>
    <x v="0"/>
    <x v="1"/>
    <s v="Office Star - Mesh Screen back chair with Vinyl seat"/>
    <n v="392.94"/>
    <n v="3"/>
    <n v="0"/>
    <n v="43.223399999999998"/>
    <x v="2"/>
    <x v="2"/>
    <x v="1"/>
  </r>
  <r>
    <x v="107"/>
    <x v="104"/>
    <d v="2016-05-25T00:00:00"/>
    <x v="1"/>
    <s v="RB-19465"/>
    <s v="Rick Bensley"/>
    <x v="2"/>
    <s v="United States"/>
    <x v="56"/>
    <x v="2"/>
    <x v="1"/>
    <s v="FUR-FU-10000576"/>
    <x v="0"/>
    <x v="3"/>
    <s v="Luxo Professional Fluorescent Magnifier Lamp with Clamp-Mount Base"/>
    <n v="1049.2"/>
    <n v="5"/>
    <n v="0"/>
    <n v="272.79199999999997"/>
    <x v="2"/>
    <x v="2"/>
    <x v="7"/>
  </r>
  <r>
    <x v="108"/>
    <x v="105"/>
    <d v="2016-12-22T00:00:00"/>
    <x v="1"/>
    <s v="JD-16150"/>
    <s v="Justin Deggeller"/>
    <x v="1"/>
    <s v="United States"/>
    <x v="12"/>
    <x v="11"/>
    <x v="3"/>
    <s v="FUR-FU-10000732"/>
    <x v="0"/>
    <x v="3"/>
    <s v="Eldon 200 Class Desk Accessories"/>
    <n v="18.84"/>
    <n v="3"/>
    <n v="0"/>
    <n v="6.0288000000000004"/>
    <x v="4"/>
    <x v="4"/>
    <x v="5"/>
  </r>
  <r>
    <x v="109"/>
    <x v="106"/>
    <d v="2016-12-16T00:00:00"/>
    <x v="0"/>
    <s v="AR-10825"/>
    <s v="Anthony Rawles"/>
    <x v="1"/>
    <s v="United States"/>
    <x v="57"/>
    <x v="13"/>
    <x v="1"/>
    <s v="FUR-FU-10001935"/>
    <x v="0"/>
    <x v="3"/>
    <s v="3M Hangers With Command Adhesive"/>
    <n v="14.8"/>
    <n v="4"/>
    <n v="0"/>
    <n v="6.0679999999999996"/>
    <x v="2"/>
    <x v="2"/>
    <x v="5"/>
  </r>
  <r>
    <x v="110"/>
    <x v="107"/>
    <d v="2016-09-19T00:00:00"/>
    <x v="3"/>
    <s v="EH-14125"/>
    <s v="Eugene Hildebrand"/>
    <x v="2"/>
    <s v="United States"/>
    <x v="14"/>
    <x v="8"/>
    <x v="3"/>
    <s v="FUR-CH-10001215"/>
    <x v="0"/>
    <x v="1"/>
    <s v="Global Troy Executive Leather Low-Back Tilter"/>
    <n v="701.37199999999996"/>
    <n v="2"/>
    <n v="0.3"/>
    <n v="-50.097999999999999"/>
    <x v="7"/>
    <x v="7"/>
    <x v="4"/>
  </r>
  <r>
    <x v="111"/>
    <x v="108"/>
    <d v="2015-08-28T00:00:00"/>
    <x v="1"/>
    <s v="CB-12025"/>
    <s v="Cassandra Brandow"/>
    <x v="0"/>
    <s v="United States"/>
    <x v="58"/>
    <x v="5"/>
    <x v="3"/>
    <s v="FUR-TA-10001768"/>
    <x v="0"/>
    <x v="2"/>
    <s v="Hon Racetrack Conference Tables"/>
    <n v="918.78499999999997"/>
    <n v="5"/>
    <n v="0.3"/>
    <n v="-118.12949999999999"/>
    <x v="4"/>
    <x v="4"/>
    <x v="10"/>
  </r>
  <r>
    <x v="112"/>
    <x v="109"/>
    <d v="2014-12-26T00:00:00"/>
    <x v="2"/>
    <s v="RP-19390"/>
    <s v="Resi Pšlking"/>
    <x v="0"/>
    <s v="United States"/>
    <x v="59"/>
    <x v="15"/>
    <x v="2"/>
    <s v="FUR-FU-10003096"/>
    <x v="0"/>
    <x v="3"/>
    <s v="Master Giant Foot Doorstop, Safety Yellow"/>
    <n v="30.36"/>
    <n v="5"/>
    <n v="0.2"/>
    <n v="8.7285000000000004"/>
    <x v="3"/>
    <x v="3"/>
    <x v="5"/>
  </r>
  <r>
    <x v="113"/>
    <x v="110"/>
    <d v="2017-06-13T00:00:00"/>
    <x v="1"/>
    <s v="MO-17800"/>
    <s v="Meg O'Connel"/>
    <x v="2"/>
    <s v="United States"/>
    <x v="9"/>
    <x v="8"/>
    <x v="3"/>
    <s v="FUR-FU-10002759"/>
    <x v="0"/>
    <x v="3"/>
    <s v="12-1/2 Diameter Round Wall Clock"/>
    <n v="23.975999999999999"/>
    <n v="3"/>
    <n v="0.6"/>
    <n v="-14.3856"/>
    <x v="4"/>
    <x v="4"/>
    <x v="2"/>
  </r>
  <r>
    <x v="113"/>
    <x v="110"/>
    <d v="2017-06-13T00:00:00"/>
    <x v="1"/>
    <s v="MO-17800"/>
    <s v="Meg O'Connel"/>
    <x v="2"/>
    <s v="United States"/>
    <x v="9"/>
    <x v="8"/>
    <x v="3"/>
    <s v="FUR-TA-10000688"/>
    <x v="0"/>
    <x v="2"/>
    <s v="Chromcraft Bull-Nose Wood Round Conference Table Top, Wood Base"/>
    <n v="108.925"/>
    <n v="1"/>
    <n v="0.5"/>
    <n v="-71.890500000000003"/>
    <x v="4"/>
    <x v="4"/>
    <x v="2"/>
  </r>
  <r>
    <x v="114"/>
    <x v="111"/>
    <d v="2017-03-23T00:00:00"/>
    <x v="1"/>
    <s v="CD-11980"/>
    <s v="Carol Darley"/>
    <x v="0"/>
    <s v="United States"/>
    <x v="60"/>
    <x v="5"/>
    <x v="3"/>
    <s v="FUR-FU-10003553"/>
    <x v="0"/>
    <x v="3"/>
    <s v="Howard Miller 13-1/2&quot; Diameter Rosebrook Wall Clock"/>
    <n v="82.524000000000001"/>
    <n v="3"/>
    <n v="0.6"/>
    <n v="-41.262"/>
    <x v="2"/>
    <x v="2"/>
    <x v="9"/>
  </r>
  <r>
    <x v="115"/>
    <x v="19"/>
    <d v="2017-12-29T00:00:00"/>
    <x v="1"/>
    <s v="RA-19285"/>
    <s v="Ralph Arnett"/>
    <x v="0"/>
    <s v="United States"/>
    <x v="13"/>
    <x v="7"/>
    <x v="2"/>
    <s v="FUR-BO-10004015"/>
    <x v="0"/>
    <x v="0"/>
    <s v="Bush Andora Bookcase, Maple/Graphite Gray Finish"/>
    <n v="191.98400000000001"/>
    <n v="2"/>
    <n v="0.2"/>
    <n v="4.7995999999999999"/>
    <x v="4"/>
    <x v="4"/>
    <x v="5"/>
  </r>
  <r>
    <x v="116"/>
    <x v="112"/>
    <d v="2014-06-23T00:00:00"/>
    <x v="0"/>
    <s v="NP-18325"/>
    <s v="Naresj Patel"/>
    <x v="0"/>
    <s v="United States"/>
    <x v="61"/>
    <x v="25"/>
    <x v="0"/>
    <s v="FUR-FU-10004071"/>
    <x v="0"/>
    <x v="3"/>
    <s v="Luxo Professional Magnifying Clamp-On Fluorescent Lamps"/>
    <n v="104.01"/>
    <n v="1"/>
    <n v="0"/>
    <n v="14.561400000000001"/>
    <x v="3"/>
    <x v="3"/>
    <x v="2"/>
  </r>
  <r>
    <x v="117"/>
    <x v="113"/>
    <d v="2017-09-08T00:00:00"/>
    <x v="1"/>
    <s v="Dl-13600"/>
    <s v="Dorris liebe"/>
    <x v="1"/>
    <s v="United States"/>
    <x v="59"/>
    <x v="15"/>
    <x v="2"/>
    <s v="FUR-FU-10002960"/>
    <x v="0"/>
    <x v="3"/>
    <s v="Eldon 200 Class Desk Accessories, Burgundy"/>
    <n v="15.071999999999999"/>
    <n v="3"/>
    <n v="0.2"/>
    <n v="4.1448"/>
    <x v="6"/>
    <x v="6"/>
    <x v="4"/>
  </r>
  <r>
    <x v="118"/>
    <x v="114"/>
    <d v="2016-11-08T00:00:00"/>
    <x v="0"/>
    <s v="AS-10285"/>
    <s v="Alejandro Savely"/>
    <x v="1"/>
    <s v="United States"/>
    <x v="15"/>
    <x v="13"/>
    <x v="1"/>
    <s v="FUR-FU-10003394"/>
    <x v="0"/>
    <x v="3"/>
    <s v="Tenex &quot;The Solids&quot; Textured Chair Mats"/>
    <n v="209.88"/>
    <n v="3"/>
    <n v="0"/>
    <n v="35.679600000000001"/>
    <x v="4"/>
    <x v="4"/>
    <x v="0"/>
  </r>
  <r>
    <x v="119"/>
    <x v="115"/>
    <d v="2015-04-14T00:00:00"/>
    <x v="1"/>
    <s v="JK-15370"/>
    <s v="Jay Kimmel"/>
    <x v="0"/>
    <s v="United States"/>
    <x v="62"/>
    <x v="2"/>
    <x v="1"/>
    <s v="FUR-TA-10002774"/>
    <x v="0"/>
    <x v="2"/>
    <s v="Laminate Occasional Tables"/>
    <n v="369.91199999999998"/>
    <n v="3"/>
    <n v="0.2"/>
    <n v="-13.871700000000001"/>
    <x v="2"/>
    <x v="2"/>
    <x v="6"/>
  </r>
  <r>
    <x v="120"/>
    <x v="116"/>
    <d v="2014-12-04T00:00:00"/>
    <x v="2"/>
    <s v="DP-13165"/>
    <s v="David Philippe"/>
    <x v="0"/>
    <s v="United States"/>
    <x v="13"/>
    <x v="7"/>
    <x v="2"/>
    <s v="FUR-BO-10003272"/>
    <x v="0"/>
    <x v="0"/>
    <s v="O'Sullivan Living Dimensions 5-Shelf Bookcases"/>
    <n v="883.92"/>
    <n v="5"/>
    <n v="0.2"/>
    <n v="-110.49"/>
    <x v="3"/>
    <x v="3"/>
    <x v="5"/>
  </r>
  <r>
    <x v="121"/>
    <x v="117"/>
    <d v="2014-01-14T00:00:00"/>
    <x v="2"/>
    <s v="SV-20365"/>
    <s v="Seth Vernon"/>
    <x v="0"/>
    <s v="United States"/>
    <x v="63"/>
    <x v="14"/>
    <x v="2"/>
    <s v="FUR-FU-10000010"/>
    <x v="0"/>
    <x v="3"/>
    <s v="DAX Value U-Channel Document Frames, Easel Back"/>
    <n v="9.94"/>
    <n v="2"/>
    <n v="0"/>
    <n v="3.0813999999999999"/>
    <x v="0"/>
    <x v="0"/>
    <x v="8"/>
  </r>
  <r>
    <x v="122"/>
    <x v="118"/>
    <d v="2017-09-29T00:00:00"/>
    <x v="1"/>
    <s v="KC-16540"/>
    <s v="Kelly Collister"/>
    <x v="0"/>
    <s v="United States"/>
    <x v="19"/>
    <x v="15"/>
    <x v="2"/>
    <s v="FUR-FU-10002253"/>
    <x v="0"/>
    <x v="3"/>
    <s v="Howard Miller 13&quot; Diameter Pewter Finish Round Wall Clock"/>
    <n v="103.056"/>
    <n v="3"/>
    <n v="0.2"/>
    <n v="24.4758"/>
    <x v="2"/>
    <x v="2"/>
    <x v="4"/>
  </r>
  <r>
    <x v="123"/>
    <x v="119"/>
    <d v="2014-06-07T00:00:00"/>
    <x v="1"/>
    <s v="CK-12325"/>
    <s v="Christine Kargatis"/>
    <x v="2"/>
    <s v="United States"/>
    <x v="4"/>
    <x v="4"/>
    <x v="1"/>
    <s v="FUR-FU-10000246"/>
    <x v="0"/>
    <x v="3"/>
    <s v="Aluminum Document Frame"/>
    <n v="73.319999999999993"/>
    <n v="6"/>
    <n v="0"/>
    <n v="21.995999999999999"/>
    <x v="2"/>
    <x v="2"/>
    <x v="2"/>
  </r>
  <r>
    <x v="124"/>
    <x v="120"/>
    <d v="2016-12-19T00:00:00"/>
    <x v="1"/>
    <s v="MP-17965"/>
    <s v="Michael Paige"/>
    <x v="1"/>
    <s v="United States"/>
    <x v="25"/>
    <x v="17"/>
    <x v="3"/>
    <s v="FUR-TA-10000198"/>
    <x v="0"/>
    <x v="2"/>
    <s v="Chromcraft Bull-Nose Wood Oval Conference Tables &amp; Bases"/>
    <n v="1652.94"/>
    <n v="3"/>
    <n v="0"/>
    <n v="231.41159999999999"/>
    <x v="4"/>
    <x v="4"/>
    <x v="5"/>
  </r>
  <r>
    <x v="125"/>
    <x v="121"/>
    <d v="2014-10-13T00:00:00"/>
    <x v="1"/>
    <s v="MR-17545"/>
    <s v="Mathew Reese"/>
    <x v="2"/>
    <s v="United States"/>
    <x v="3"/>
    <x v="3"/>
    <x v="2"/>
    <s v="FUR-FU-10000222"/>
    <x v="0"/>
    <x v="3"/>
    <s v="Seth Thomas 16&quot; Steel Case Clock"/>
    <n v="129.91999999999999"/>
    <n v="5"/>
    <n v="0.2"/>
    <n v="21.111999999999998"/>
    <x v="6"/>
    <x v="6"/>
    <x v="1"/>
  </r>
  <r>
    <x v="126"/>
    <x v="122"/>
    <d v="2016-12-06T00:00:00"/>
    <x v="2"/>
    <s v="EG-13900"/>
    <s v="Emily Grady"/>
    <x v="0"/>
    <s v="United States"/>
    <x v="64"/>
    <x v="7"/>
    <x v="2"/>
    <s v="FUR-TA-10002228"/>
    <x v="0"/>
    <x v="2"/>
    <s v="Bevis Traditional Conference Table Top, Plinth Base"/>
    <n v="400.03199999999998"/>
    <n v="2"/>
    <n v="0.4"/>
    <n v="-153.34559999999999"/>
    <x v="0"/>
    <x v="0"/>
    <x v="5"/>
  </r>
  <r>
    <x v="126"/>
    <x v="122"/>
    <d v="2016-12-06T00:00:00"/>
    <x v="2"/>
    <s v="EG-13900"/>
    <s v="Emily Grady"/>
    <x v="0"/>
    <s v="United States"/>
    <x v="64"/>
    <x v="7"/>
    <x v="2"/>
    <s v="FUR-CH-10002965"/>
    <x v="0"/>
    <x v="1"/>
    <s v="Global Leather Highback Executive Chair with Pneumatic Height Adjustment, Black"/>
    <n v="542.64599999999996"/>
    <n v="3"/>
    <n v="0.1"/>
    <n v="102.49979999999999"/>
    <x v="0"/>
    <x v="0"/>
    <x v="5"/>
  </r>
  <r>
    <x v="127"/>
    <x v="123"/>
    <d v="2017-01-25T00:00:00"/>
    <x v="1"/>
    <s v="DS-13030"/>
    <s v="Darrin Sayre"/>
    <x v="2"/>
    <s v="United States"/>
    <x v="15"/>
    <x v="13"/>
    <x v="1"/>
    <s v="FUR-BO-10001619"/>
    <x v="0"/>
    <x v="0"/>
    <s v="O'Sullivan Cherrywood Estates Traditional Bookcase"/>
    <n v="84.98"/>
    <n v="1"/>
    <n v="0"/>
    <n v="18.695599999999999"/>
    <x v="4"/>
    <x v="4"/>
    <x v="8"/>
  </r>
  <r>
    <x v="128"/>
    <x v="124"/>
    <d v="2014-05-27T00:00:00"/>
    <x v="3"/>
    <s v="MH-17785"/>
    <s v="Maya Herman"/>
    <x v="1"/>
    <s v="United States"/>
    <x v="53"/>
    <x v="2"/>
    <x v="1"/>
    <s v="FUR-TA-10002607"/>
    <x v="0"/>
    <x v="2"/>
    <s v="KI Conference Tables"/>
    <n v="567.12"/>
    <n v="10"/>
    <n v="0.2"/>
    <n v="-28.356000000000002"/>
    <x v="7"/>
    <x v="7"/>
    <x v="7"/>
  </r>
  <r>
    <x v="129"/>
    <x v="125"/>
    <d v="2017-10-06T00:00:00"/>
    <x v="1"/>
    <s v="RF-19735"/>
    <s v="Roland Fjeld"/>
    <x v="0"/>
    <s v="United States"/>
    <x v="65"/>
    <x v="17"/>
    <x v="3"/>
    <s v="FUR-FU-10003577"/>
    <x v="0"/>
    <x v="3"/>
    <s v="Nu-Dell Leatherette Frames"/>
    <n v="157.74"/>
    <n v="11"/>
    <n v="0"/>
    <n v="56.7864"/>
    <x v="4"/>
    <x v="4"/>
    <x v="1"/>
  </r>
  <r>
    <x v="130"/>
    <x v="88"/>
    <d v="2015-12-12T00:00:00"/>
    <x v="1"/>
    <s v="MS-17830"/>
    <s v="Melanie Seite"/>
    <x v="0"/>
    <s v="United States"/>
    <x v="2"/>
    <x v="2"/>
    <x v="1"/>
    <s v="FUR-FU-10002759"/>
    <x v="0"/>
    <x v="3"/>
    <s v="12-1/2 Diameter Round Wall Clock"/>
    <n v="79.92"/>
    <n v="4"/>
    <n v="0"/>
    <n v="28.7712"/>
    <x v="2"/>
    <x v="2"/>
    <x v="5"/>
  </r>
  <r>
    <x v="131"/>
    <x v="126"/>
    <d v="2016-09-22T00:00:00"/>
    <x v="1"/>
    <s v="NB-18655"/>
    <s v="Nona Balk"/>
    <x v="1"/>
    <s v="United States"/>
    <x v="51"/>
    <x v="1"/>
    <x v="0"/>
    <s v="FUR-TA-10001095"/>
    <x v="0"/>
    <x v="2"/>
    <s v="Chromcraft Round Conference Tables"/>
    <n v="383.43799999999999"/>
    <n v="4"/>
    <n v="0.45"/>
    <n v="-167.3184"/>
    <x v="4"/>
    <x v="4"/>
    <x v="4"/>
  </r>
  <r>
    <x v="132"/>
    <x v="127"/>
    <d v="2014-05-20T00:00:00"/>
    <x v="1"/>
    <s v="AJ-10795"/>
    <s v="Anthony Johnson"/>
    <x v="1"/>
    <s v="United States"/>
    <x v="66"/>
    <x v="1"/>
    <x v="0"/>
    <s v="FUR-FU-10004306"/>
    <x v="0"/>
    <x v="3"/>
    <s v="Electrix Halogen Magnifier Lamp"/>
    <n v="310.88"/>
    <n v="2"/>
    <n v="0.2"/>
    <n v="23.315999999999999"/>
    <x v="6"/>
    <x v="6"/>
    <x v="7"/>
  </r>
  <r>
    <x v="133"/>
    <x v="128"/>
    <d v="2016-05-24T00:00:00"/>
    <x v="1"/>
    <s v="LE-16810"/>
    <s v="Laurel Elliston"/>
    <x v="0"/>
    <s v="United States"/>
    <x v="58"/>
    <x v="25"/>
    <x v="0"/>
    <s v="FUR-CH-10003746"/>
    <x v="0"/>
    <x v="1"/>
    <s v="Hon 4070 Series Pagoda Round Back Stacking Chairs"/>
    <n v="641.96"/>
    <n v="2"/>
    <n v="0"/>
    <n v="179.74879999999999"/>
    <x v="2"/>
    <x v="2"/>
    <x v="7"/>
  </r>
  <r>
    <x v="134"/>
    <x v="129"/>
    <d v="2017-02-05T00:00:00"/>
    <x v="1"/>
    <s v="BV-11245"/>
    <s v="Benjamin Venier"/>
    <x v="1"/>
    <s v="United States"/>
    <x v="67"/>
    <x v="26"/>
    <x v="3"/>
    <s v="FUR-FU-10002597"/>
    <x v="0"/>
    <x v="3"/>
    <s v="C-Line Magnetic Cubicle Keepers, Clear Polypropylene"/>
    <n v="34.58"/>
    <n v="7"/>
    <n v="0"/>
    <n v="14.5236"/>
    <x v="6"/>
    <x v="6"/>
    <x v="8"/>
  </r>
  <r>
    <x v="135"/>
    <x v="130"/>
    <d v="2015-08-23T00:00:00"/>
    <x v="2"/>
    <s v="NZ-18565"/>
    <s v="Nick Zandusky"/>
    <x v="2"/>
    <s v="United States"/>
    <x v="28"/>
    <x v="2"/>
    <x v="1"/>
    <s v="FUR-CH-10002335"/>
    <x v="0"/>
    <x v="1"/>
    <s v="Hon GuestStacker Chair"/>
    <n v="544.00800000000004"/>
    <n v="3"/>
    <n v="0.2"/>
    <n v="40.800600000000003"/>
    <x v="3"/>
    <x v="3"/>
    <x v="10"/>
  </r>
  <r>
    <x v="136"/>
    <x v="131"/>
    <d v="2015-10-06T00:00:00"/>
    <x v="0"/>
    <s v="BM-11785"/>
    <s v="Bryan Mills"/>
    <x v="0"/>
    <s v="United States"/>
    <x v="29"/>
    <x v="15"/>
    <x v="2"/>
    <s v="FUR-BO-10004409"/>
    <x v="0"/>
    <x v="0"/>
    <s v="Safco Value Mate Series Steel Bookcases, Baked Enamel Finish on Steel, Gray"/>
    <n v="35.49"/>
    <n v="1"/>
    <n v="0.5"/>
    <n v="-15.615600000000001"/>
    <x v="0"/>
    <x v="0"/>
    <x v="1"/>
  </r>
  <r>
    <x v="137"/>
    <x v="132"/>
    <d v="2015-12-16T00:00:00"/>
    <x v="1"/>
    <s v="LT-17110"/>
    <s v="Liz Thompson"/>
    <x v="0"/>
    <s v="United States"/>
    <x v="68"/>
    <x v="2"/>
    <x v="1"/>
    <s v="FUR-CH-10004675"/>
    <x v="0"/>
    <x v="1"/>
    <s v="Lifetime Advantage Folding Chairs, 4/Carton"/>
    <n v="348.928"/>
    <n v="2"/>
    <n v="0.2"/>
    <n v="34.892800000000001"/>
    <x v="4"/>
    <x v="4"/>
    <x v="5"/>
  </r>
  <r>
    <x v="138"/>
    <x v="133"/>
    <d v="2015-06-30T00:00:00"/>
    <x v="1"/>
    <s v="SA-20830"/>
    <s v="Sue Ann Reed"/>
    <x v="0"/>
    <s v="United States"/>
    <x v="52"/>
    <x v="25"/>
    <x v="0"/>
    <s v="FUR-CH-10003199"/>
    <x v="0"/>
    <x v="1"/>
    <s v="Office Star - Contemporary Task Swivel Chair"/>
    <n v="332.94"/>
    <n v="3"/>
    <n v="0"/>
    <n v="79.905600000000007"/>
    <x v="4"/>
    <x v="4"/>
    <x v="2"/>
  </r>
  <r>
    <x v="139"/>
    <x v="61"/>
    <d v="2015-12-03T00:00:00"/>
    <x v="1"/>
    <s v="CD-11920"/>
    <s v="Carlos Daly"/>
    <x v="0"/>
    <s v="United States"/>
    <x v="69"/>
    <x v="2"/>
    <x v="1"/>
    <s v="FUR-CH-10002647"/>
    <x v="0"/>
    <x v="1"/>
    <s v="Situations Contoured Folding Chairs, 4/Set"/>
    <n v="283.92"/>
    <n v="5"/>
    <n v="0.2"/>
    <n v="17.745000000000001"/>
    <x v="6"/>
    <x v="6"/>
    <x v="0"/>
  </r>
  <r>
    <x v="140"/>
    <x v="134"/>
    <d v="2017-02-23T00:00:00"/>
    <x v="2"/>
    <s v="HW-14935"/>
    <s v="Helen Wasserman"/>
    <x v="1"/>
    <s v="United States"/>
    <x v="53"/>
    <x v="2"/>
    <x v="1"/>
    <s v="FUR-FU-10004090"/>
    <x v="0"/>
    <x v="3"/>
    <s v="Executive Impressions 14&quot; Contract Wall Clock"/>
    <n v="22.23"/>
    <n v="1"/>
    <n v="0"/>
    <n v="7.3358999999999996"/>
    <x v="0"/>
    <x v="0"/>
    <x v="11"/>
  </r>
  <r>
    <x v="141"/>
    <x v="135"/>
    <d v="2017-04-24T00:00:00"/>
    <x v="2"/>
    <s v="GM-14440"/>
    <s v="Gary McGarr"/>
    <x v="0"/>
    <s v="United States"/>
    <x v="28"/>
    <x v="2"/>
    <x v="1"/>
    <s v="FUR-FU-10000794"/>
    <x v="0"/>
    <x v="3"/>
    <s v="Eldon Stackable Tray, Side-Load, Legal, Smoke"/>
    <n v="18.28"/>
    <n v="2"/>
    <n v="0"/>
    <n v="6.2152000000000003"/>
    <x v="3"/>
    <x v="3"/>
    <x v="6"/>
  </r>
  <r>
    <x v="142"/>
    <x v="136"/>
    <d v="2015-02-05T00:00:00"/>
    <x v="2"/>
    <s v="AA-10375"/>
    <s v="Allen Armold"/>
    <x v="0"/>
    <s v="United States"/>
    <x v="70"/>
    <x v="27"/>
    <x v="3"/>
    <s v="FUR-FU-10003347"/>
    <x v="0"/>
    <x v="3"/>
    <s v="Coloredge Poster Frame"/>
    <n v="28.4"/>
    <n v="2"/>
    <n v="0"/>
    <n v="11.076000000000001"/>
    <x v="3"/>
    <x v="3"/>
    <x v="11"/>
  </r>
  <r>
    <x v="143"/>
    <x v="137"/>
    <d v="2014-10-15T00:00:00"/>
    <x v="2"/>
    <s v="ZC-21910"/>
    <s v="Zuschuss Carroll"/>
    <x v="0"/>
    <s v="United States"/>
    <x v="71"/>
    <x v="13"/>
    <x v="1"/>
    <s v="FUR-TA-10002903"/>
    <x v="0"/>
    <x v="2"/>
    <s v="Bevis Round Bullnose 29&quot; High Table Top"/>
    <n v="1298.55"/>
    <n v="5"/>
    <n v="0"/>
    <n v="311.65199999999999"/>
    <x v="3"/>
    <x v="3"/>
    <x v="1"/>
  </r>
  <r>
    <x v="144"/>
    <x v="138"/>
    <d v="2017-05-14T00:00:00"/>
    <x v="3"/>
    <s v="PJ-19015"/>
    <s v="Pauline Johnson"/>
    <x v="0"/>
    <s v="United States"/>
    <x v="72"/>
    <x v="2"/>
    <x v="1"/>
    <s v="FUR-FU-10000794"/>
    <x v="0"/>
    <x v="3"/>
    <s v="Eldon Stackable Tray, Side-Load, Legal, Smoke"/>
    <n v="18.28"/>
    <n v="2"/>
    <n v="0"/>
    <n v="6.2152000000000003"/>
    <x v="7"/>
    <x v="7"/>
    <x v="7"/>
  </r>
  <r>
    <x v="145"/>
    <x v="139"/>
    <d v="2014-07-02T00:00:00"/>
    <x v="1"/>
    <s v="CA-12775"/>
    <s v="Cynthia Arntzen"/>
    <x v="0"/>
    <s v="United States"/>
    <x v="3"/>
    <x v="3"/>
    <x v="2"/>
    <s v="FUR-CH-10001394"/>
    <x v="0"/>
    <x v="1"/>
    <s v="Global Leather Executive Chair"/>
    <n v="1228.4649999999999"/>
    <n v="5"/>
    <n v="0.3"/>
    <n v="0"/>
    <x v="4"/>
    <x v="4"/>
    <x v="2"/>
  </r>
  <r>
    <x v="146"/>
    <x v="140"/>
    <d v="2017-06-21T00:00:00"/>
    <x v="0"/>
    <s v="JE-15745"/>
    <s v="Joel Eaton"/>
    <x v="0"/>
    <s v="United States"/>
    <x v="73"/>
    <x v="0"/>
    <x v="0"/>
    <s v="FUR-CH-10000665"/>
    <x v="0"/>
    <x v="1"/>
    <s v="Global Airflow Leather Mesh Back Chair, Black"/>
    <n v="301.95999999999998"/>
    <n v="2"/>
    <n v="0"/>
    <n v="90.587999999999994"/>
    <x v="2"/>
    <x v="2"/>
    <x v="2"/>
  </r>
  <r>
    <x v="147"/>
    <x v="141"/>
    <d v="2015-11-25T00:00:00"/>
    <x v="1"/>
    <s v="BM-11650"/>
    <s v="Brian Moss"/>
    <x v="1"/>
    <s v="United States"/>
    <x v="13"/>
    <x v="7"/>
    <x v="2"/>
    <s v="FUR-BO-10001519"/>
    <x v="0"/>
    <x v="0"/>
    <s v="O'Sullivan 3-Shelf Heavy-Duty Bookcases"/>
    <n v="186.048"/>
    <n v="4"/>
    <n v="0.2"/>
    <n v="9.3024000000000004"/>
    <x v="2"/>
    <x v="2"/>
    <x v="0"/>
  </r>
  <r>
    <x v="148"/>
    <x v="142"/>
    <d v="2015-10-17T00:00:00"/>
    <x v="1"/>
    <s v="AF-10885"/>
    <s v="Art Foster"/>
    <x v="0"/>
    <s v="United States"/>
    <x v="74"/>
    <x v="0"/>
    <x v="0"/>
    <s v="FUR-CH-10001891"/>
    <x v="0"/>
    <x v="1"/>
    <s v="Global Deluxe Office Fabric Chairs"/>
    <n v="287.94"/>
    <n v="3"/>
    <n v="0"/>
    <n v="77.743799999999993"/>
    <x v="4"/>
    <x v="4"/>
    <x v="1"/>
  </r>
  <r>
    <x v="149"/>
    <x v="143"/>
    <d v="2017-01-06T00:00:00"/>
    <x v="1"/>
    <s v="GA-14725"/>
    <s v="Guy Armstrong"/>
    <x v="0"/>
    <s v="United States"/>
    <x v="75"/>
    <x v="15"/>
    <x v="2"/>
    <s v="FUR-FU-10003878"/>
    <x v="0"/>
    <x v="3"/>
    <s v="Linden 10&quot; Round Wall Clock, Black"/>
    <n v="48.896000000000001"/>
    <n v="4"/>
    <n v="0.2"/>
    <n v="8.5568000000000008"/>
    <x v="2"/>
    <x v="2"/>
    <x v="8"/>
  </r>
  <r>
    <x v="150"/>
    <x v="144"/>
    <d v="2016-02-24T00:00:00"/>
    <x v="1"/>
    <s v="GT-14710"/>
    <s v="Greg Tran"/>
    <x v="0"/>
    <s v="United States"/>
    <x v="13"/>
    <x v="7"/>
    <x v="2"/>
    <s v="FUR-FU-10004090"/>
    <x v="0"/>
    <x v="3"/>
    <s v="Executive Impressions 14&quot; Contract Wall Clock"/>
    <n v="44.46"/>
    <n v="2"/>
    <n v="0"/>
    <n v="14.671799999999999"/>
    <x v="2"/>
    <x v="2"/>
    <x v="11"/>
  </r>
  <r>
    <x v="151"/>
    <x v="145"/>
    <d v="2014-01-15T00:00:00"/>
    <x v="1"/>
    <s v="AJ-10780"/>
    <s v="Anthony Jacobs"/>
    <x v="1"/>
    <s v="United States"/>
    <x v="76"/>
    <x v="25"/>
    <x v="0"/>
    <s v="FUR-FU-10000965"/>
    <x v="0"/>
    <x v="3"/>
    <s v="Howard Miller 11-1/2&quot; Diameter Ridgewood Wall Clock"/>
    <n v="51.94"/>
    <n v="1"/>
    <n v="0"/>
    <n v="21.295400000000001"/>
    <x v="2"/>
    <x v="2"/>
    <x v="8"/>
  </r>
  <r>
    <x v="152"/>
    <x v="146"/>
    <d v="2016-01-21T00:00:00"/>
    <x v="1"/>
    <s v="CC-12430"/>
    <s v="Chuck Clark"/>
    <x v="2"/>
    <s v="United States"/>
    <x v="41"/>
    <x v="28"/>
    <x v="2"/>
    <s v="FUR-FU-10004017"/>
    <x v="0"/>
    <x v="3"/>
    <s v="Tenex Contemporary Contur Chairmats for Low and Medium Pile Carpet, Computer, 39&quot; x 49&quot;"/>
    <n v="322.58999999999997"/>
    <n v="3"/>
    <n v="0"/>
    <n v="64.518000000000001"/>
    <x v="4"/>
    <x v="4"/>
    <x v="8"/>
  </r>
  <r>
    <x v="153"/>
    <x v="147"/>
    <d v="2017-12-02T00:00:00"/>
    <x v="0"/>
    <s v="HP-14815"/>
    <s v="Harold Pawlan"/>
    <x v="2"/>
    <s v="United States"/>
    <x v="13"/>
    <x v="7"/>
    <x v="2"/>
    <s v="FUR-CH-10004287"/>
    <x v="0"/>
    <x v="1"/>
    <s v="SAFCO Arco Folding Chair"/>
    <n v="1242.9000000000001"/>
    <n v="5"/>
    <n v="0.1"/>
    <n v="262.39"/>
    <x v="3"/>
    <x v="3"/>
    <x v="0"/>
  </r>
  <r>
    <x v="154"/>
    <x v="148"/>
    <d v="2016-10-24T00:00:00"/>
    <x v="2"/>
    <s v="PM-19135"/>
    <s v="Peter McVee"/>
    <x v="2"/>
    <s v="United States"/>
    <x v="25"/>
    <x v="17"/>
    <x v="3"/>
    <s v="FUR-FU-10000732"/>
    <x v="0"/>
    <x v="3"/>
    <s v="Eldon 200 Class Desk Accessories"/>
    <n v="31.4"/>
    <n v="5"/>
    <n v="0"/>
    <n v="10.048"/>
    <x v="3"/>
    <x v="3"/>
    <x v="1"/>
  </r>
  <r>
    <x v="155"/>
    <x v="149"/>
    <d v="2014-05-04T00:00:00"/>
    <x v="1"/>
    <s v="LL-16840"/>
    <s v="Lauren Leatherbury"/>
    <x v="0"/>
    <s v="United States"/>
    <x v="77"/>
    <x v="7"/>
    <x v="2"/>
    <s v="FUR-FU-10001424"/>
    <x v="0"/>
    <x v="3"/>
    <s v="Dax Clear Box Frame"/>
    <n v="17.46"/>
    <n v="2"/>
    <n v="0"/>
    <n v="5.9363999999999999"/>
    <x v="2"/>
    <x v="2"/>
    <x v="6"/>
  </r>
  <r>
    <x v="156"/>
    <x v="150"/>
    <d v="2018-01-03T00:00:00"/>
    <x v="1"/>
    <s v="PO-18865"/>
    <s v="Patrick O'Donnell"/>
    <x v="0"/>
    <s v="United States"/>
    <x v="13"/>
    <x v="7"/>
    <x v="2"/>
    <s v="FUR-BO-10003441"/>
    <x v="0"/>
    <x v="0"/>
    <s v="Bush Westfield Collection Bookcases, Fully Assembled"/>
    <n v="323.13600000000002"/>
    <n v="4"/>
    <n v="0.2"/>
    <n v="12.117599999999999"/>
    <x v="4"/>
    <x v="4"/>
    <x v="5"/>
  </r>
  <r>
    <x v="157"/>
    <x v="151"/>
    <d v="2015-06-07T00:00:00"/>
    <x v="1"/>
    <s v="SC-20050"/>
    <s v="Sample Company A"/>
    <x v="2"/>
    <s v="United States"/>
    <x v="78"/>
    <x v="19"/>
    <x v="2"/>
    <s v="FUR-FU-10001935"/>
    <x v="0"/>
    <x v="3"/>
    <s v="3M Hangers With Command Adhesive"/>
    <n v="22.2"/>
    <n v="6"/>
    <n v="0"/>
    <n v="9.1020000000000003"/>
    <x v="1"/>
    <x v="1"/>
    <x v="7"/>
  </r>
  <r>
    <x v="158"/>
    <x v="152"/>
    <d v="2017-11-29T00:00:00"/>
    <x v="2"/>
    <s v="BM-11650"/>
    <s v="Brian Moss"/>
    <x v="1"/>
    <s v="United States"/>
    <x v="79"/>
    <x v="16"/>
    <x v="3"/>
    <s v="FUR-FU-10004091"/>
    <x v="0"/>
    <x v="3"/>
    <s v="Howard Miller 13&quot; Diameter Goldtone Round Wall Clock"/>
    <n v="46.94"/>
    <n v="1"/>
    <n v="0"/>
    <n v="19.2454"/>
    <x v="3"/>
    <x v="3"/>
    <x v="0"/>
  </r>
  <r>
    <x v="159"/>
    <x v="153"/>
    <d v="2014-06-21T00:00:00"/>
    <x v="1"/>
    <s v="KL-16555"/>
    <s v="Kelly Lampkin"/>
    <x v="1"/>
    <s v="United States"/>
    <x v="21"/>
    <x v="5"/>
    <x v="3"/>
    <s v="FUR-TA-10001520"/>
    <x v="0"/>
    <x v="2"/>
    <s v="Lesro Sheffield Collection Coffee Table, End Table, Center Table, Corner Table"/>
    <n v="99.918000000000006"/>
    <n v="2"/>
    <n v="0.3"/>
    <n v="-18.5562"/>
    <x v="6"/>
    <x v="6"/>
    <x v="2"/>
  </r>
  <r>
    <x v="159"/>
    <x v="153"/>
    <d v="2014-06-21T00:00:00"/>
    <x v="1"/>
    <s v="KL-16555"/>
    <s v="Kelly Lampkin"/>
    <x v="1"/>
    <s v="United States"/>
    <x v="21"/>
    <x v="5"/>
    <x v="3"/>
    <s v="FUR-CH-10003379"/>
    <x v="0"/>
    <x v="1"/>
    <s v="Global Commerce Series High-Back Swivel/Tilt Chairs"/>
    <n v="797.94399999999996"/>
    <n v="4"/>
    <n v="0.3"/>
    <n v="-56.996000000000002"/>
    <x v="6"/>
    <x v="6"/>
    <x v="2"/>
  </r>
  <r>
    <x v="160"/>
    <x v="154"/>
    <d v="2016-12-20T00:00:00"/>
    <x v="1"/>
    <s v="RW-19630"/>
    <s v="Rob Williams"/>
    <x v="1"/>
    <s v="United States"/>
    <x v="80"/>
    <x v="2"/>
    <x v="1"/>
    <s v="FUR-TA-10000577"/>
    <x v="0"/>
    <x v="2"/>
    <s v="Bretford CR4500 Series Slim Rectangular Table"/>
    <n v="1114.2719999999999"/>
    <n v="4"/>
    <n v="0.2"/>
    <n v="41.785200000000003"/>
    <x v="1"/>
    <x v="1"/>
    <x v="5"/>
  </r>
  <r>
    <x v="161"/>
    <x v="155"/>
    <d v="2015-07-28T00:00:00"/>
    <x v="2"/>
    <s v="CA-12775"/>
    <s v="Cynthia Arntzen"/>
    <x v="0"/>
    <s v="United States"/>
    <x v="81"/>
    <x v="22"/>
    <x v="1"/>
    <s v="FUR-TA-10002356"/>
    <x v="0"/>
    <x v="2"/>
    <s v="Bevis Boat-Shaped Conference Table"/>
    <n v="393.16500000000002"/>
    <n v="3"/>
    <n v="0.5"/>
    <n v="-204.44579999999999"/>
    <x v="3"/>
    <x v="3"/>
    <x v="3"/>
  </r>
  <r>
    <x v="162"/>
    <x v="156"/>
    <d v="2017-12-02T00:00:00"/>
    <x v="1"/>
    <s v="RB-19795"/>
    <s v="Ross Baird"/>
    <x v="2"/>
    <s v="United States"/>
    <x v="3"/>
    <x v="3"/>
    <x v="2"/>
    <s v="FUR-FU-10003601"/>
    <x v="0"/>
    <x v="3"/>
    <s v="Deflect-o RollaMat Studded, Beveled Mat for Medium Pile Carpeting"/>
    <n v="516.48800000000006"/>
    <n v="7"/>
    <n v="0.2"/>
    <n v="-12.9122"/>
    <x v="4"/>
    <x v="4"/>
    <x v="0"/>
  </r>
  <r>
    <x v="162"/>
    <x v="156"/>
    <d v="2017-12-02T00:00:00"/>
    <x v="1"/>
    <s v="RB-19795"/>
    <s v="Ross Baird"/>
    <x v="2"/>
    <s v="United States"/>
    <x v="3"/>
    <x v="3"/>
    <x v="2"/>
    <s v="FUR-FU-10000576"/>
    <x v="0"/>
    <x v="3"/>
    <s v="Luxo Professional Fluorescent Magnifier Lamp with Clamp-Mount Base"/>
    <n v="1007.232"/>
    <n v="6"/>
    <n v="0.2"/>
    <n v="75.542400000000001"/>
    <x v="4"/>
    <x v="4"/>
    <x v="0"/>
  </r>
  <r>
    <x v="162"/>
    <x v="156"/>
    <d v="2017-12-02T00:00:00"/>
    <x v="1"/>
    <s v="RB-19795"/>
    <s v="Ross Baird"/>
    <x v="2"/>
    <s v="United States"/>
    <x v="3"/>
    <x v="3"/>
    <x v="2"/>
    <s v="FUR-TA-10004154"/>
    <x v="0"/>
    <x v="2"/>
    <s v="Riverside Furniture Oval Coffee Table, Oval End Table, End Table with Drawer"/>
    <n v="2065.3200000000002"/>
    <n v="12"/>
    <n v="0.4"/>
    <n v="-619.596"/>
    <x v="4"/>
    <x v="4"/>
    <x v="0"/>
  </r>
  <r>
    <x v="163"/>
    <x v="157"/>
    <d v="2017-04-07T00:00:00"/>
    <x v="1"/>
    <s v="KH-16360"/>
    <s v="Katherine Hughes"/>
    <x v="0"/>
    <s v="United States"/>
    <x v="3"/>
    <x v="3"/>
    <x v="2"/>
    <s v="FUR-FU-10001940"/>
    <x v="0"/>
    <x v="3"/>
    <s v="Staple-based wall hangings"/>
    <n v="25.472000000000001"/>
    <n v="4"/>
    <n v="0.2"/>
    <n v="7.6416000000000004"/>
    <x v="4"/>
    <x v="4"/>
    <x v="6"/>
  </r>
  <r>
    <x v="164"/>
    <x v="158"/>
    <d v="2018-01-01T00:00:00"/>
    <x v="1"/>
    <s v="GH-14665"/>
    <s v="Greg Hansen"/>
    <x v="0"/>
    <s v="United States"/>
    <x v="82"/>
    <x v="5"/>
    <x v="3"/>
    <s v="FUR-BO-10004709"/>
    <x v="0"/>
    <x v="0"/>
    <s v="Bush Westfield Collection Bookcases, Medium Cherry Finish"/>
    <n v="78.852800000000002"/>
    <n v="2"/>
    <n v="0.32"/>
    <n v="-11.596"/>
    <x v="4"/>
    <x v="4"/>
    <x v="5"/>
  </r>
  <r>
    <x v="165"/>
    <x v="159"/>
    <d v="2015-09-22T00:00:00"/>
    <x v="3"/>
    <s v="DL-12925"/>
    <s v="Daniel Lacy"/>
    <x v="0"/>
    <s v="United States"/>
    <x v="64"/>
    <x v="2"/>
    <x v="1"/>
    <s v="FUR-FU-10004188"/>
    <x v="0"/>
    <x v="3"/>
    <s v="Luxo Professional Combination Clamp-On Lamps"/>
    <n v="204.6"/>
    <n v="2"/>
    <n v="0"/>
    <n v="53.195999999999998"/>
    <x v="7"/>
    <x v="7"/>
    <x v="4"/>
  </r>
  <r>
    <x v="166"/>
    <x v="160"/>
    <d v="2017-11-19T00:00:00"/>
    <x v="1"/>
    <s v="LW-16990"/>
    <s v="Lindsay Williams"/>
    <x v="1"/>
    <s v="United States"/>
    <x v="28"/>
    <x v="2"/>
    <x v="1"/>
    <s v="FUR-CH-10002965"/>
    <x v="0"/>
    <x v="1"/>
    <s v="Global Leather Highback Executive Chair with Pneumatic Height Adjustment, Black"/>
    <n v="321.56799999999998"/>
    <n v="2"/>
    <n v="0.2"/>
    <n v="28.1372"/>
    <x v="2"/>
    <x v="2"/>
    <x v="0"/>
  </r>
  <r>
    <x v="167"/>
    <x v="161"/>
    <d v="2014-01-18T00:00:00"/>
    <x v="0"/>
    <s v="DL-13315"/>
    <s v="Delfina Latchford"/>
    <x v="0"/>
    <s v="United States"/>
    <x v="3"/>
    <x v="3"/>
    <x v="2"/>
    <s v="FUR-FU-10001095"/>
    <x v="0"/>
    <x v="3"/>
    <s v="DAX Black Cherry Wood-Tone Poster Frame"/>
    <n v="127.104"/>
    <n v="6"/>
    <n v="0.2"/>
    <n v="28.598400000000002"/>
    <x v="3"/>
    <x v="3"/>
    <x v="8"/>
  </r>
  <r>
    <x v="168"/>
    <x v="162"/>
    <d v="2016-10-08T00:00:00"/>
    <x v="1"/>
    <s v="EB-13870"/>
    <s v="Emily Burns"/>
    <x v="0"/>
    <s v="United States"/>
    <x v="13"/>
    <x v="7"/>
    <x v="2"/>
    <s v="FUR-CH-10003199"/>
    <x v="0"/>
    <x v="1"/>
    <s v="Office Star - Contemporary Task Swivel Chair"/>
    <n v="599.29200000000003"/>
    <n v="6"/>
    <n v="0.1"/>
    <n v="93.223200000000006"/>
    <x v="2"/>
    <x v="2"/>
    <x v="1"/>
  </r>
  <r>
    <x v="169"/>
    <x v="163"/>
    <d v="2014-11-14T00:00:00"/>
    <x v="0"/>
    <s v="TZ-21580"/>
    <s v="Tracy Zic"/>
    <x v="0"/>
    <s v="United States"/>
    <x v="74"/>
    <x v="12"/>
    <x v="1"/>
    <s v="FUR-CH-10000665"/>
    <x v="0"/>
    <x v="1"/>
    <s v="Global Airflow Leather Mesh Back Chair, Black"/>
    <n v="603.91999999999996"/>
    <n v="5"/>
    <n v="0.2"/>
    <n v="75.489999999999995"/>
    <x v="0"/>
    <x v="0"/>
    <x v="0"/>
  </r>
  <r>
    <x v="170"/>
    <x v="164"/>
    <d v="2017-05-26T00:00:00"/>
    <x v="1"/>
    <s v="JG-15805"/>
    <s v="John Grady"/>
    <x v="1"/>
    <s v="United States"/>
    <x v="83"/>
    <x v="7"/>
    <x v="2"/>
    <s v="FUR-FU-10004071"/>
    <x v="0"/>
    <x v="3"/>
    <s v="Luxo Professional Magnifying Clamp-On Fluorescent Lamps"/>
    <n v="520.04999999999995"/>
    <n v="5"/>
    <n v="0"/>
    <n v="72.807000000000002"/>
    <x v="2"/>
    <x v="2"/>
    <x v="7"/>
  </r>
  <r>
    <x v="171"/>
    <x v="165"/>
    <d v="2015-03-31T00:00:00"/>
    <x v="0"/>
    <s v="SL-20155"/>
    <s v="Sara Luxemburg"/>
    <x v="2"/>
    <s v="United States"/>
    <x v="51"/>
    <x v="1"/>
    <x v="0"/>
    <s v="FUR-CH-10004086"/>
    <x v="0"/>
    <x v="1"/>
    <s v="Hon 4070 Series Pagoda Armless Upholstered Stacking Chairs"/>
    <n v="1166.92"/>
    <n v="5"/>
    <n v="0.2"/>
    <n v="131.27850000000001"/>
    <x v="3"/>
    <x v="3"/>
    <x v="9"/>
  </r>
  <r>
    <x v="172"/>
    <x v="166"/>
    <d v="2015-11-03T00:00:00"/>
    <x v="1"/>
    <s v="RD-19585"/>
    <s v="Rob Dowd"/>
    <x v="0"/>
    <s v="United States"/>
    <x v="0"/>
    <x v="0"/>
    <x v="0"/>
    <s v="FUR-FU-10002885"/>
    <x v="0"/>
    <x v="3"/>
    <s v="Magna Visual Magnetic Picture Hangers"/>
    <n v="24.1"/>
    <n v="5"/>
    <n v="0"/>
    <n v="9.1579999999999995"/>
    <x v="6"/>
    <x v="6"/>
    <x v="1"/>
  </r>
  <r>
    <x v="172"/>
    <x v="166"/>
    <d v="2015-11-03T00:00:00"/>
    <x v="1"/>
    <s v="RD-19585"/>
    <s v="Rob Dowd"/>
    <x v="0"/>
    <s v="United States"/>
    <x v="0"/>
    <x v="0"/>
    <x v="0"/>
    <s v="FUR-FU-10001918"/>
    <x v="0"/>
    <x v="3"/>
    <s v="C-Line Cubicle Keepers Polyproplyene Holder With Velcro Backings"/>
    <n v="33.11"/>
    <n v="7"/>
    <n v="0"/>
    <n v="12.9129"/>
    <x v="6"/>
    <x v="6"/>
    <x v="1"/>
  </r>
  <r>
    <x v="173"/>
    <x v="167"/>
    <d v="2015-07-31T00:00:00"/>
    <x v="3"/>
    <s v="RH-19495"/>
    <s v="Rick Hansen"/>
    <x v="0"/>
    <s v="United States"/>
    <x v="13"/>
    <x v="7"/>
    <x v="2"/>
    <s v="FUR-TA-10002903"/>
    <x v="0"/>
    <x v="2"/>
    <s v="Bevis Round Bullnose 29&quot; High Table Top"/>
    <n v="1090.7819999999999"/>
    <n v="7"/>
    <n v="0.4"/>
    <n v="-290.87520000000001"/>
    <x v="7"/>
    <x v="7"/>
    <x v="3"/>
  </r>
  <r>
    <x v="174"/>
    <x v="168"/>
    <d v="2014-11-26T00:00:00"/>
    <x v="2"/>
    <s v="VG-21790"/>
    <s v="Vivek Gonzalez"/>
    <x v="0"/>
    <s v="United States"/>
    <x v="53"/>
    <x v="2"/>
    <x v="1"/>
    <s v="FUR-FU-10001602"/>
    <x v="0"/>
    <x v="3"/>
    <s v="Eldon Delta Triangular Chair Mat, 52&quot; x 58&quot;, Clear"/>
    <n v="151.72"/>
    <n v="4"/>
    <n v="0"/>
    <n v="27.3096"/>
    <x v="3"/>
    <x v="3"/>
    <x v="0"/>
  </r>
  <r>
    <x v="175"/>
    <x v="169"/>
    <d v="2017-06-21T00:00:00"/>
    <x v="0"/>
    <s v="PF-19165"/>
    <s v="Philip Fox"/>
    <x v="0"/>
    <s v="United States"/>
    <x v="84"/>
    <x v="13"/>
    <x v="1"/>
    <s v="FUR-FU-10004848"/>
    <x v="0"/>
    <x v="3"/>
    <s v="Howard Miller 13-3/4&quot; Diameter Brushed Chrome Round Wall Clock"/>
    <n v="155.25"/>
    <n v="3"/>
    <n v="0"/>
    <n v="46.575000000000003"/>
    <x v="4"/>
    <x v="4"/>
    <x v="2"/>
  </r>
  <r>
    <x v="176"/>
    <x v="170"/>
    <d v="2015-12-24T00:00:00"/>
    <x v="0"/>
    <s v="JS-15880"/>
    <s v="John Stevenson"/>
    <x v="0"/>
    <s v="United States"/>
    <x v="15"/>
    <x v="13"/>
    <x v="1"/>
    <s v="FUR-TA-10003748"/>
    <x v="0"/>
    <x v="2"/>
    <s v="Bevis 36 x 72 Conference Tables"/>
    <n v="1618.37"/>
    <n v="13"/>
    <n v="0"/>
    <n v="356.04140000000001"/>
    <x v="0"/>
    <x v="0"/>
    <x v="5"/>
  </r>
  <r>
    <x v="177"/>
    <x v="171"/>
    <d v="2015-07-10T00:00:00"/>
    <x v="1"/>
    <s v="KM-16225"/>
    <s v="Kalyca Meade"/>
    <x v="1"/>
    <s v="United States"/>
    <x v="13"/>
    <x v="7"/>
    <x v="2"/>
    <s v="FUR-FU-10002191"/>
    <x v="0"/>
    <x v="3"/>
    <s v="G.E. Halogen Desk Lamp Bulbs"/>
    <n v="13.96"/>
    <n v="2"/>
    <n v="0"/>
    <n v="6.7008000000000001"/>
    <x v="4"/>
    <x v="4"/>
    <x v="3"/>
  </r>
  <r>
    <x v="177"/>
    <x v="171"/>
    <d v="2015-07-10T00:00:00"/>
    <x v="1"/>
    <s v="KM-16225"/>
    <s v="Kalyca Meade"/>
    <x v="1"/>
    <s v="United States"/>
    <x v="13"/>
    <x v="7"/>
    <x v="2"/>
    <s v="FUR-FU-10000965"/>
    <x v="0"/>
    <x v="3"/>
    <s v="Howard Miller 11-1/2&quot; Diameter Ridgewood Wall Clock"/>
    <n v="155.82"/>
    <n v="3"/>
    <n v="0"/>
    <n v="63.886200000000002"/>
    <x v="4"/>
    <x v="4"/>
    <x v="3"/>
  </r>
  <r>
    <x v="178"/>
    <x v="172"/>
    <d v="2015-05-03T00:00:00"/>
    <x v="1"/>
    <s v="GT-14710"/>
    <s v="Greg Tran"/>
    <x v="0"/>
    <s v="United States"/>
    <x v="85"/>
    <x v="29"/>
    <x v="2"/>
    <s v="FUR-CH-10000309"/>
    <x v="0"/>
    <x v="1"/>
    <s v="Global Comet Stacking Arm Chair"/>
    <n v="1267.53"/>
    <n v="3"/>
    <n v="0"/>
    <n v="316.88249999999999"/>
    <x v="6"/>
    <x v="6"/>
    <x v="6"/>
  </r>
  <r>
    <x v="179"/>
    <x v="173"/>
    <d v="2014-07-15T00:00:00"/>
    <x v="1"/>
    <s v="LA-16780"/>
    <s v="Laura Armstrong"/>
    <x v="1"/>
    <s v="United States"/>
    <x v="33"/>
    <x v="18"/>
    <x v="2"/>
    <s v="FUR-CH-10003379"/>
    <x v="0"/>
    <x v="1"/>
    <s v="Global Commerce Series High-Back Swivel/Tilt Chairs"/>
    <n v="854.94"/>
    <n v="3"/>
    <n v="0"/>
    <n v="213.73500000000001"/>
    <x v="4"/>
    <x v="4"/>
    <x v="3"/>
  </r>
  <r>
    <x v="179"/>
    <x v="173"/>
    <d v="2014-07-15T00:00:00"/>
    <x v="1"/>
    <s v="LA-16780"/>
    <s v="Laura Armstrong"/>
    <x v="1"/>
    <s v="United States"/>
    <x v="33"/>
    <x v="18"/>
    <x v="2"/>
    <s v="FUR-FU-10000629"/>
    <x v="0"/>
    <x v="3"/>
    <s v="9-3/4 Diameter Round Wall Clock"/>
    <n v="124.11"/>
    <n v="9"/>
    <n v="0"/>
    <n v="52.126199999999997"/>
    <x v="4"/>
    <x v="4"/>
    <x v="3"/>
  </r>
  <r>
    <x v="180"/>
    <x v="74"/>
    <d v="2016-04-26T00:00:00"/>
    <x v="1"/>
    <s v="EL-13735"/>
    <s v="Ed Ludwig"/>
    <x v="2"/>
    <s v="United States"/>
    <x v="86"/>
    <x v="23"/>
    <x v="3"/>
    <s v="FUR-FU-10003975"/>
    <x v="0"/>
    <x v="3"/>
    <s v="Eldon Advantage Chair Mats for Low to Medium Pile Carpets"/>
    <n v="86.62"/>
    <n v="2"/>
    <n v="0"/>
    <n v="8.6620000000000008"/>
    <x v="4"/>
    <x v="4"/>
    <x v="6"/>
  </r>
  <r>
    <x v="181"/>
    <x v="174"/>
    <d v="2016-03-24T00:00:00"/>
    <x v="1"/>
    <s v="RD-19660"/>
    <s v="Robert Dilbeck"/>
    <x v="2"/>
    <s v="United States"/>
    <x v="87"/>
    <x v="23"/>
    <x v="3"/>
    <s v="FUR-TA-10001095"/>
    <x v="0"/>
    <x v="2"/>
    <s v="Chromcraft Round Conference Tables"/>
    <n v="697.16"/>
    <n v="4"/>
    <n v="0"/>
    <n v="146.40360000000001"/>
    <x v="4"/>
    <x v="4"/>
    <x v="9"/>
  </r>
  <r>
    <x v="182"/>
    <x v="175"/>
    <d v="2016-09-09T00:00:00"/>
    <x v="0"/>
    <s v="MO-17500"/>
    <s v="Mary O'Rourke"/>
    <x v="0"/>
    <s v="United States"/>
    <x v="13"/>
    <x v="7"/>
    <x v="2"/>
    <s v="FUR-BO-10001811"/>
    <x v="0"/>
    <x v="0"/>
    <s v="Atlantic Metals Mobile 5-Shelf Bookcases, Custom Colors"/>
    <n v="722.35199999999998"/>
    <n v="3"/>
    <n v="0.2"/>
    <n v="90.293999999999997"/>
    <x v="0"/>
    <x v="0"/>
    <x v="4"/>
  </r>
  <r>
    <x v="183"/>
    <x v="176"/>
    <d v="2017-10-16T00:00:00"/>
    <x v="1"/>
    <s v="SN-20710"/>
    <s v="Steve Nguyen"/>
    <x v="2"/>
    <s v="United States"/>
    <x v="88"/>
    <x v="8"/>
    <x v="3"/>
    <s v="FUR-CH-10002304"/>
    <x v="0"/>
    <x v="1"/>
    <s v="Global Stack Chair without Arms, Black"/>
    <n v="254.60400000000001"/>
    <n v="14"/>
    <n v="0.3"/>
    <n v="-18.186"/>
    <x v="4"/>
    <x v="4"/>
    <x v="1"/>
  </r>
  <r>
    <x v="184"/>
    <x v="177"/>
    <d v="2016-03-13T00:00:00"/>
    <x v="1"/>
    <s v="ZC-21910"/>
    <s v="Zuschuss Carroll"/>
    <x v="0"/>
    <s v="United States"/>
    <x v="89"/>
    <x v="1"/>
    <x v="0"/>
    <s v="FUR-FU-10004006"/>
    <x v="0"/>
    <x v="3"/>
    <s v="Deflect-o DuraMat Lighweight, Studded, Beveled Mat for Low Pile Carpeting"/>
    <n v="102.36"/>
    <n v="3"/>
    <n v="0.2"/>
    <n v="-3.8384999999999998"/>
    <x v="2"/>
    <x v="2"/>
    <x v="9"/>
  </r>
  <r>
    <x v="185"/>
    <x v="97"/>
    <d v="2015-07-05T00:00:00"/>
    <x v="2"/>
    <s v="DG-13300"/>
    <s v="Deirdre Greer"/>
    <x v="1"/>
    <s v="United States"/>
    <x v="3"/>
    <x v="3"/>
    <x v="2"/>
    <s v="FUR-FU-10000293"/>
    <x v="0"/>
    <x v="3"/>
    <s v="Eldon Antistatic Chair Mats for Low to Medium Pile Carpets"/>
    <n v="168.464"/>
    <n v="2"/>
    <n v="0.2"/>
    <n v="-29.481200000000001"/>
    <x v="3"/>
    <x v="3"/>
    <x v="3"/>
  </r>
  <r>
    <x v="185"/>
    <x v="97"/>
    <d v="2015-07-05T00:00:00"/>
    <x v="2"/>
    <s v="DG-13300"/>
    <s v="Deirdre Greer"/>
    <x v="1"/>
    <s v="United States"/>
    <x v="3"/>
    <x v="3"/>
    <x v="2"/>
    <s v="FUR-FU-10004460"/>
    <x v="0"/>
    <x v="3"/>
    <s v="Howard Miller 12&quot; Round Wall Clock"/>
    <n v="282.88799999999998"/>
    <n v="9"/>
    <n v="0.2"/>
    <n v="56.577599999999997"/>
    <x v="3"/>
    <x v="3"/>
    <x v="3"/>
  </r>
  <r>
    <x v="186"/>
    <x v="178"/>
    <d v="2015-04-08T00:00:00"/>
    <x v="1"/>
    <s v="NF-18595"/>
    <s v="Nicole Fjeld"/>
    <x v="2"/>
    <s v="United States"/>
    <x v="13"/>
    <x v="7"/>
    <x v="2"/>
    <s v="FUR-FU-10004622"/>
    <x v="0"/>
    <x v="3"/>
    <s v="Eldon Advantage Foldable Chair Mats for Low Pile Carpets"/>
    <n v="108.4"/>
    <n v="2"/>
    <n v="0"/>
    <n v="22.763999999999999"/>
    <x v="4"/>
    <x v="4"/>
    <x v="6"/>
  </r>
  <r>
    <x v="187"/>
    <x v="179"/>
    <d v="2015-03-29T00:00:00"/>
    <x v="1"/>
    <s v="JD-16060"/>
    <s v="Julia Dunbar"/>
    <x v="0"/>
    <s v="United States"/>
    <x v="6"/>
    <x v="5"/>
    <x v="3"/>
    <s v="FUR-CH-10003396"/>
    <x v="0"/>
    <x v="1"/>
    <s v="Global Deluxe Steno Chair"/>
    <n v="107.77200000000001"/>
    <n v="2"/>
    <n v="0.3"/>
    <n v="-29.252400000000002"/>
    <x v="6"/>
    <x v="6"/>
    <x v="9"/>
  </r>
  <r>
    <x v="188"/>
    <x v="180"/>
    <d v="2016-10-02T00:00:00"/>
    <x v="2"/>
    <s v="BD-11620"/>
    <s v="Brian DeCherney"/>
    <x v="0"/>
    <s v="United States"/>
    <x v="28"/>
    <x v="2"/>
    <x v="1"/>
    <s v="FUR-CH-10001146"/>
    <x v="0"/>
    <x v="1"/>
    <s v="Global Value Mid-Back Manager's Chair, Gray"/>
    <n v="194.84800000000001"/>
    <n v="4"/>
    <n v="0.2"/>
    <n v="12.178000000000001"/>
    <x v="5"/>
    <x v="5"/>
    <x v="1"/>
  </r>
  <r>
    <x v="189"/>
    <x v="101"/>
    <d v="2015-12-04T00:00:00"/>
    <x v="1"/>
    <s v="BT-11395"/>
    <s v="Bill Tyler"/>
    <x v="1"/>
    <s v="United States"/>
    <x v="25"/>
    <x v="17"/>
    <x v="3"/>
    <s v="FUR-CH-10002880"/>
    <x v="0"/>
    <x v="1"/>
    <s v="Global High-Back Leather Tilter, Burgundy"/>
    <n v="1106.9100000000001"/>
    <n v="9"/>
    <n v="0"/>
    <n v="121.76009999999999"/>
    <x v="2"/>
    <x v="2"/>
    <x v="0"/>
  </r>
  <r>
    <x v="190"/>
    <x v="181"/>
    <d v="2016-03-05T00:00:00"/>
    <x v="1"/>
    <s v="KD-16270"/>
    <s v="Karen Daniels"/>
    <x v="0"/>
    <s v="United States"/>
    <x v="90"/>
    <x v="7"/>
    <x v="2"/>
    <s v="FUR-TA-10001095"/>
    <x v="0"/>
    <x v="2"/>
    <s v="Chromcraft Round Conference Tables"/>
    <n v="836.59199999999998"/>
    <n v="8"/>
    <n v="0.4"/>
    <n v="-264.92079999999999"/>
    <x v="4"/>
    <x v="4"/>
    <x v="9"/>
  </r>
  <r>
    <x v="191"/>
    <x v="182"/>
    <d v="2017-06-10T00:00:00"/>
    <x v="1"/>
    <s v="LW-16990"/>
    <s v="Lindsay Williams"/>
    <x v="1"/>
    <s v="United States"/>
    <x v="91"/>
    <x v="30"/>
    <x v="0"/>
    <s v="FUR-FU-10001967"/>
    <x v="0"/>
    <x v="3"/>
    <s v="Telescoping Adjustable Floor Lamp"/>
    <n v="31.984000000000002"/>
    <n v="2"/>
    <n v="0.2"/>
    <n v="1.9990000000000001"/>
    <x v="6"/>
    <x v="6"/>
    <x v="2"/>
  </r>
  <r>
    <x v="192"/>
    <x v="183"/>
    <d v="2014-06-28T00:00:00"/>
    <x v="2"/>
    <s v="NS-18640"/>
    <s v="Noel Staavos"/>
    <x v="1"/>
    <s v="United States"/>
    <x v="2"/>
    <x v="2"/>
    <x v="1"/>
    <s v="FUR-TA-10004147"/>
    <x v="0"/>
    <x v="2"/>
    <s v="Hon 4060 Series Tables"/>
    <n v="447.84"/>
    <n v="5"/>
    <n v="0.2"/>
    <n v="11.196"/>
    <x v="0"/>
    <x v="0"/>
    <x v="2"/>
  </r>
  <r>
    <x v="193"/>
    <x v="184"/>
    <d v="2016-06-17T00:00:00"/>
    <x v="2"/>
    <s v="PV-18985"/>
    <s v="Paul Van Hugh"/>
    <x v="2"/>
    <s v="United States"/>
    <x v="28"/>
    <x v="2"/>
    <x v="1"/>
    <s v="FUR-FU-10000206"/>
    <x v="0"/>
    <x v="3"/>
    <s v="GE General Purpose, Extra Long Life, Showcase &amp; Floodlight Incandescent Bulbs"/>
    <n v="8.73"/>
    <n v="3"/>
    <n v="0"/>
    <n v="4.1031000000000004"/>
    <x v="0"/>
    <x v="0"/>
    <x v="2"/>
  </r>
  <r>
    <x v="194"/>
    <x v="185"/>
    <d v="2016-11-24T00:00:00"/>
    <x v="1"/>
    <s v="EH-13945"/>
    <s v="Eric Hoffmann"/>
    <x v="0"/>
    <s v="United States"/>
    <x v="6"/>
    <x v="5"/>
    <x v="3"/>
    <s v="FUR-FU-10000206"/>
    <x v="0"/>
    <x v="3"/>
    <s v="GE General Purpose, Extra Long Life, Showcase &amp; Floodlight Incandescent Bulbs"/>
    <n v="2.3279999999999998"/>
    <n v="2"/>
    <n v="0.6"/>
    <n v="-0.75660000000000005"/>
    <x v="2"/>
    <x v="2"/>
    <x v="0"/>
  </r>
  <r>
    <x v="195"/>
    <x v="186"/>
    <d v="2017-12-23T00:00:00"/>
    <x v="0"/>
    <s v="RA-19915"/>
    <s v="Russell Applegate"/>
    <x v="0"/>
    <s v="United States"/>
    <x v="92"/>
    <x v="2"/>
    <x v="1"/>
    <s v="FUR-BO-10002206"/>
    <x v="0"/>
    <x v="0"/>
    <s v="Bush Saratoga Collection 5-Shelf Bookcase, Hanover Cherry, *Special Order"/>
    <n v="119.833"/>
    <n v="1"/>
    <n v="0.15"/>
    <n v="-12.6882"/>
    <x v="2"/>
    <x v="2"/>
    <x v="5"/>
  </r>
  <r>
    <x v="196"/>
    <x v="187"/>
    <d v="2014-01-26T00:00:00"/>
    <x v="1"/>
    <s v="HL-15040"/>
    <s v="Hunter Lopez"/>
    <x v="0"/>
    <s v="United States"/>
    <x v="93"/>
    <x v="31"/>
    <x v="0"/>
    <s v="FUR-FU-10003194"/>
    <x v="0"/>
    <x v="3"/>
    <s v="Eldon Expressions Desk Accessory, Wood Pencil Holder, Oak"/>
    <n v="38.6"/>
    <n v="4"/>
    <n v="0"/>
    <n v="11.58"/>
    <x v="6"/>
    <x v="6"/>
    <x v="8"/>
  </r>
  <r>
    <x v="196"/>
    <x v="187"/>
    <d v="2014-01-26T00:00:00"/>
    <x v="1"/>
    <s v="HL-15040"/>
    <s v="Hunter Lopez"/>
    <x v="0"/>
    <s v="United States"/>
    <x v="93"/>
    <x v="31"/>
    <x v="0"/>
    <s v="FUR-CH-10002331"/>
    <x v="0"/>
    <x v="1"/>
    <s v="Hon 4700 Series Mobuis Mid-Back Task Chairs with Adjustable Arms"/>
    <n v="1067.94"/>
    <n v="3"/>
    <n v="0"/>
    <n v="224.26740000000001"/>
    <x v="6"/>
    <x v="6"/>
    <x v="8"/>
  </r>
  <r>
    <x v="197"/>
    <x v="188"/>
    <d v="2016-04-16T00:00:00"/>
    <x v="1"/>
    <s v="BD-11605"/>
    <s v="Brian Dahlen"/>
    <x v="0"/>
    <s v="United States"/>
    <x v="76"/>
    <x v="25"/>
    <x v="0"/>
    <s v="FUR-TA-10004086"/>
    <x v="0"/>
    <x v="2"/>
    <s v="KI Adjustable-Height Table"/>
    <n v="343.92"/>
    <n v="4"/>
    <n v="0"/>
    <n v="75.662400000000005"/>
    <x v="4"/>
    <x v="4"/>
    <x v="6"/>
  </r>
  <r>
    <x v="198"/>
    <x v="189"/>
    <d v="2014-10-03T00:00:00"/>
    <x v="1"/>
    <s v="AP-10915"/>
    <s v="Arthur Prichep"/>
    <x v="0"/>
    <s v="United States"/>
    <x v="2"/>
    <x v="2"/>
    <x v="1"/>
    <s v="FUR-FU-10004188"/>
    <x v="0"/>
    <x v="3"/>
    <s v="Luxo Professional Combination Clamp-On Lamps"/>
    <n v="204.6"/>
    <n v="2"/>
    <n v="0"/>
    <n v="53.195999999999998"/>
    <x v="4"/>
    <x v="4"/>
    <x v="4"/>
  </r>
  <r>
    <x v="199"/>
    <x v="190"/>
    <d v="2015-05-14T00:00:00"/>
    <x v="1"/>
    <s v="CB-12535"/>
    <s v="Claudia Bergmann"/>
    <x v="1"/>
    <s v="United States"/>
    <x v="94"/>
    <x v="15"/>
    <x v="2"/>
    <s v="FUR-FU-10001852"/>
    <x v="0"/>
    <x v="3"/>
    <s v="Eldon Regeneration Recycled Desk Accessories, Smoke"/>
    <n v="8.3520000000000003"/>
    <n v="6"/>
    <n v="0.2"/>
    <n v="1.2527999999999999"/>
    <x v="6"/>
    <x v="6"/>
    <x v="7"/>
  </r>
  <r>
    <x v="200"/>
    <x v="191"/>
    <d v="2014-12-21T00:00:00"/>
    <x v="2"/>
    <s v="PS-19045"/>
    <s v="Penelope Sewall"/>
    <x v="2"/>
    <s v="United States"/>
    <x v="95"/>
    <x v="25"/>
    <x v="0"/>
    <s v="FUR-TA-10001932"/>
    <x v="0"/>
    <x v="2"/>
    <s v="Chromcraft 48&quot; x 96&quot; Racetrack Double Pedestal Table"/>
    <n v="2244.48"/>
    <n v="7"/>
    <n v="0"/>
    <n v="493.78559999999999"/>
    <x v="5"/>
    <x v="5"/>
    <x v="5"/>
  </r>
  <r>
    <x v="200"/>
    <x v="191"/>
    <d v="2014-12-21T00:00:00"/>
    <x v="2"/>
    <s v="PS-19045"/>
    <s v="Penelope Sewall"/>
    <x v="2"/>
    <s v="United States"/>
    <x v="95"/>
    <x v="25"/>
    <x v="0"/>
    <s v="FUR-TA-10000617"/>
    <x v="0"/>
    <x v="2"/>
    <s v="Hon Practical Foundations 30 x 60 Training Table, Light Gray/Charcoal"/>
    <n v="455.1"/>
    <n v="2"/>
    <n v="0"/>
    <n v="100.122"/>
    <x v="5"/>
    <x v="5"/>
    <x v="5"/>
  </r>
  <r>
    <x v="201"/>
    <x v="192"/>
    <d v="2016-07-07T00:00:00"/>
    <x v="0"/>
    <s v="GB-14530"/>
    <s v="George Bell"/>
    <x v="1"/>
    <s v="United States"/>
    <x v="2"/>
    <x v="2"/>
    <x v="1"/>
    <s v="FUR-CH-10002126"/>
    <x v="0"/>
    <x v="1"/>
    <s v="Hon Deluxe Fabric Upholstered Stacking Chairs"/>
    <n v="195.184"/>
    <n v="1"/>
    <n v="0.2"/>
    <n v="19.5184"/>
    <x v="2"/>
    <x v="2"/>
    <x v="3"/>
  </r>
  <r>
    <x v="202"/>
    <x v="64"/>
    <d v="2017-12-10T00:00:00"/>
    <x v="0"/>
    <s v="DL-13315"/>
    <s v="Delfina Latchford"/>
    <x v="0"/>
    <s v="United States"/>
    <x v="13"/>
    <x v="7"/>
    <x v="2"/>
    <s v="FUR-FU-10004952"/>
    <x v="0"/>
    <x v="3"/>
    <s v="C-Line Cubicle Keepers Polyproplyene Holder w/Velcro Back, 8-1/2x11, 25/Bx"/>
    <n v="109.48"/>
    <n v="2"/>
    <n v="0"/>
    <n v="33.938800000000001"/>
    <x v="3"/>
    <x v="3"/>
    <x v="5"/>
  </r>
  <r>
    <x v="203"/>
    <x v="193"/>
    <d v="2016-12-05T00:00:00"/>
    <x v="1"/>
    <s v="JE-15745"/>
    <s v="Joel Eaton"/>
    <x v="0"/>
    <s v="United States"/>
    <x v="96"/>
    <x v="32"/>
    <x v="2"/>
    <s v="FUR-CH-10001270"/>
    <x v="0"/>
    <x v="1"/>
    <s v="Harbour Creations Steel Folding Chair"/>
    <n v="172.5"/>
    <n v="2"/>
    <n v="0"/>
    <n v="51.75"/>
    <x v="4"/>
    <x v="4"/>
    <x v="5"/>
  </r>
  <r>
    <x v="204"/>
    <x v="194"/>
    <d v="2017-02-28T00:00:00"/>
    <x v="0"/>
    <s v="BT-11530"/>
    <s v="Bradley Talbott"/>
    <x v="2"/>
    <s v="United States"/>
    <x v="2"/>
    <x v="2"/>
    <x v="1"/>
    <s v="FUR-CH-10003973"/>
    <x v="0"/>
    <x v="1"/>
    <s v="GuestStacker Chair with Chrome Finish Legs"/>
    <n v="892.22400000000005"/>
    <n v="3"/>
    <n v="0.2"/>
    <n v="89.222399999999993"/>
    <x v="3"/>
    <x v="3"/>
    <x v="11"/>
  </r>
  <r>
    <x v="205"/>
    <x v="195"/>
    <d v="2015-09-15T00:00:00"/>
    <x v="3"/>
    <s v="NG-18355"/>
    <s v="Nat Gilpin"/>
    <x v="1"/>
    <s v="United States"/>
    <x v="97"/>
    <x v="1"/>
    <x v="0"/>
    <s v="FUR-FU-10002268"/>
    <x v="0"/>
    <x v="3"/>
    <s v="Ultra Door Push Plate"/>
    <n v="15.712"/>
    <n v="4"/>
    <n v="0.2"/>
    <n v="2.5531999999999999"/>
    <x v="7"/>
    <x v="7"/>
    <x v="4"/>
  </r>
  <r>
    <x v="205"/>
    <x v="195"/>
    <d v="2015-09-15T00:00:00"/>
    <x v="3"/>
    <s v="NG-18355"/>
    <s v="Nat Gilpin"/>
    <x v="1"/>
    <s v="United States"/>
    <x v="97"/>
    <x v="1"/>
    <x v="0"/>
    <s v="FUR-FU-10003394"/>
    <x v="0"/>
    <x v="3"/>
    <s v="Tenex &quot;The Solids&quot; Textured Chair Mats"/>
    <n v="55.968000000000004"/>
    <n v="1"/>
    <n v="0.2"/>
    <n v="-2.0988000000000002"/>
    <x v="7"/>
    <x v="7"/>
    <x v="4"/>
  </r>
  <r>
    <x v="206"/>
    <x v="57"/>
    <d v="2016-04-12T00:00:00"/>
    <x v="1"/>
    <s v="ZC-21910"/>
    <s v="Zuschuss Carroll"/>
    <x v="0"/>
    <s v="United States"/>
    <x v="6"/>
    <x v="5"/>
    <x v="3"/>
    <s v="FUR-CH-10004540"/>
    <x v="0"/>
    <x v="1"/>
    <s v="Global Chrome Stack Chair"/>
    <n v="95.983999999999995"/>
    <n v="4"/>
    <n v="0.3"/>
    <n v="-4.1135999999999999"/>
    <x v="4"/>
    <x v="4"/>
    <x v="6"/>
  </r>
  <r>
    <x v="207"/>
    <x v="196"/>
    <d v="2016-07-24T00:00:00"/>
    <x v="1"/>
    <s v="LS-16945"/>
    <s v="Linda Southworth"/>
    <x v="1"/>
    <s v="United States"/>
    <x v="22"/>
    <x v="12"/>
    <x v="1"/>
    <s v="FUR-CH-10002335"/>
    <x v="0"/>
    <x v="1"/>
    <s v="Hon GuestStacker Chair"/>
    <n v="544.00800000000004"/>
    <n v="3"/>
    <n v="0.2"/>
    <n v="40.800600000000003"/>
    <x v="6"/>
    <x v="6"/>
    <x v="3"/>
  </r>
  <r>
    <x v="207"/>
    <x v="196"/>
    <d v="2016-07-24T00:00:00"/>
    <x v="1"/>
    <s v="LS-16945"/>
    <s v="Linda Southworth"/>
    <x v="1"/>
    <s v="United States"/>
    <x v="22"/>
    <x v="12"/>
    <x v="1"/>
    <s v="FUR-CH-10002331"/>
    <x v="0"/>
    <x v="1"/>
    <s v="Hon 4700 Series Mobuis Mid-Back Task Chairs with Adjustable Arms"/>
    <n v="854.35199999999998"/>
    <n v="3"/>
    <n v="0.2"/>
    <n v="10.679399999999999"/>
    <x v="6"/>
    <x v="6"/>
    <x v="3"/>
  </r>
  <r>
    <x v="208"/>
    <x v="197"/>
    <d v="2016-07-18T00:00:00"/>
    <x v="0"/>
    <s v="SW-20755"/>
    <s v="Steven Ward"/>
    <x v="1"/>
    <s v="United States"/>
    <x v="13"/>
    <x v="7"/>
    <x v="2"/>
    <s v="FUR-BO-10004695"/>
    <x v="0"/>
    <x v="0"/>
    <s v="O'Sullivan 2-Door Barrister Bookcase in Odessa Pine"/>
    <n v="579.13599999999997"/>
    <n v="4"/>
    <n v="0.2"/>
    <n v="21.717600000000001"/>
    <x v="4"/>
    <x v="4"/>
    <x v="3"/>
  </r>
  <r>
    <x v="209"/>
    <x v="198"/>
    <d v="2017-09-13T00:00:00"/>
    <x v="1"/>
    <s v="SP-20620"/>
    <s v="Stefania Perrino"/>
    <x v="1"/>
    <s v="United States"/>
    <x v="3"/>
    <x v="3"/>
    <x v="2"/>
    <s v="FUR-CH-10004860"/>
    <x v="0"/>
    <x v="1"/>
    <s v="Global Low Back Tilter Chair"/>
    <n v="141.37200000000001"/>
    <n v="2"/>
    <n v="0.3"/>
    <n v="-48.470399999999998"/>
    <x v="4"/>
    <x v="4"/>
    <x v="4"/>
  </r>
  <r>
    <x v="209"/>
    <x v="198"/>
    <d v="2017-09-13T00:00:00"/>
    <x v="1"/>
    <s v="SP-20620"/>
    <s v="Stefania Perrino"/>
    <x v="1"/>
    <s v="United States"/>
    <x v="3"/>
    <x v="3"/>
    <x v="2"/>
    <s v="FUR-FU-10001867"/>
    <x v="0"/>
    <x v="3"/>
    <s v="Eldon Expressions Punched Metal &amp; Wood Desk Accessories, Pewter &amp; Cherry"/>
    <n v="17.024000000000001"/>
    <n v="2"/>
    <n v="0.2"/>
    <n v="1.7023999999999999"/>
    <x v="4"/>
    <x v="4"/>
    <x v="4"/>
  </r>
  <r>
    <x v="210"/>
    <x v="199"/>
    <d v="2016-12-05T00:00:00"/>
    <x v="2"/>
    <s v="BM-11140"/>
    <s v="Becky Martin"/>
    <x v="0"/>
    <s v="United States"/>
    <x v="13"/>
    <x v="7"/>
    <x v="2"/>
    <s v="FUR-FU-10001602"/>
    <x v="0"/>
    <x v="3"/>
    <s v="Eldon Delta Triangular Chair Mat, 52&quot; x 58&quot;, Clear"/>
    <n v="113.79"/>
    <n v="3"/>
    <n v="0"/>
    <n v="20.482199999999999"/>
    <x v="5"/>
    <x v="5"/>
    <x v="5"/>
  </r>
  <r>
    <x v="211"/>
    <x v="200"/>
    <d v="2017-11-11T00:00:00"/>
    <x v="1"/>
    <s v="ZC-21910"/>
    <s v="Zuschuss Carroll"/>
    <x v="0"/>
    <s v="United States"/>
    <x v="2"/>
    <x v="2"/>
    <x v="1"/>
    <s v="FUR-FU-10001424"/>
    <x v="0"/>
    <x v="3"/>
    <s v="Dax Clear Box Frame"/>
    <n v="8.73"/>
    <n v="1"/>
    <n v="0"/>
    <n v="2.9681999999999999"/>
    <x v="2"/>
    <x v="2"/>
    <x v="0"/>
  </r>
  <r>
    <x v="212"/>
    <x v="48"/>
    <d v="2016-10-28T00:00:00"/>
    <x v="3"/>
    <s v="PG-18820"/>
    <s v="Patrick Gardner"/>
    <x v="0"/>
    <s v="United States"/>
    <x v="98"/>
    <x v="1"/>
    <x v="0"/>
    <s v="FUR-FU-10000076"/>
    <x v="0"/>
    <x v="3"/>
    <s v="24-Hour Round Wall Clock"/>
    <n v="47.951999999999998"/>
    <n v="3"/>
    <n v="0.2"/>
    <n v="13.786199999999999"/>
    <x v="7"/>
    <x v="7"/>
    <x v="1"/>
  </r>
  <r>
    <x v="212"/>
    <x v="48"/>
    <d v="2016-10-28T00:00:00"/>
    <x v="3"/>
    <s v="PG-18820"/>
    <s v="Patrick Gardner"/>
    <x v="0"/>
    <s v="United States"/>
    <x v="98"/>
    <x v="1"/>
    <x v="0"/>
    <s v="FUR-FU-10003268"/>
    <x v="0"/>
    <x v="3"/>
    <s v="Eldon Radial Chair Mat for Low to Medium Pile Carpets"/>
    <n v="63.968000000000004"/>
    <n v="2"/>
    <n v="0.2"/>
    <n v="0"/>
    <x v="7"/>
    <x v="7"/>
    <x v="1"/>
  </r>
  <r>
    <x v="212"/>
    <x v="48"/>
    <d v="2016-10-28T00:00:00"/>
    <x v="3"/>
    <s v="PG-18820"/>
    <s v="Patrick Gardner"/>
    <x v="0"/>
    <s v="United States"/>
    <x v="98"/>
    <x v="1"/>
    <x v="0"/>
    <s v="FUR-FU-10003553"/>
    <x v="0"/>
    <x v="3"/>
    <s v="Howard Miller 13-1/2&quot; Diameter Rosebrook Wall Clock"/>
    <n v="165.048"/>
    <n v="3"/>
    <n v="0.2"/>
    <n v="41.262"/>
    <x v="7"/>
    <x v="7"/>
    <x v="1"/>
  </r>
  <r>
    <x v="213"/>
    <x v="201"/>
    <d v="2014-08-15T00:00:00"/>
    <x v="1"/>
    <s v="GM-14680"/>
    <s v="Greg Matthias"/>
    <x v="0"/>
    <s v="United States"/>
    <x v="15"/>
    <x v="13"/>
    <x v="1"/>
    <s v="FUR-FU-10003691"/>
    <x v="0"/>
    <x v="3"/>
    <s v="Eldon Image Series Desk Accessories, Ebony"/>
    <n v="12.35"/>
    <n v="1"/>
    <n v="0"/>
    <n v="5.4340000000000002"/>
    <x v="4"/>
    <x v="4"/>
    <x v="10"/>
  </r>
  <r>
    <x v="214"/>
    <x v="202"/>
    <d v="2014-12-14T00:00:00"/>
    <x v="0"/>
    <s v="NP-18700"/>
    <s v="Nora Preis"/>
    <x v="0"/>
    <s v="United States"/>
    <x v="99"/>
    <x v="2"/>
    <x v="1"/>
    <s v="FUR-TA-10004619"/>
    <x v="0"/>
    <x v="2"/>
    <s v="Hon Non-Folding Utility Tables"/>
    <n v="764.68799999999999"/>
    <n v="6"/>
    <n v="0.2"/>
    <n v="95.585999999999999"/>
    <x v="3"/>
    <x v="3"/>
    <x v="5"/>
  </r>
  <r>
    <x v="214"/>
    <x v="202"/>
    <d v="2014-12-14T00:00:00"/>
    <x v="0"/>
    <s v="NP-18700"/>
    <s v="Nora Preis"/>
    <x v="0"/>
    <s v="United States"/>
    <x v="99"/>
    <x v="2"/>
    <x v="1"/>
    <s v="FUR-TA-10003473"/>
    <x v="0"/>
    <x v="2"/>
    <s v="Bretford Rectangular Conference Table Tops"/>
    <n v="3610.848"/>
    <n v="12"/>
    <n v="0.2"/>
    <n v="135.4068"/>
    <x v="3"/>
    <x v="3"/>
    <x v="5"/>
  </r>
  <r>
    <x v="214"/>
    <x v="202"/>
    <d v="2014-12-14T00:00:00"/>
    <x v="0"/>
    <s v="NP-18700"/>
    <s v="Nora Preis"/>
    <x v="0"/>
    <s v="United States"/>
    <x v="99"/>
    <x v="2"/>
    <x v="1"/>
    <s v="FUR-BO-10004467"/>
    <x v="0"/>
    <x v="0"/>
    <s v="Bestar Classic Bookcase"/>
    <n v="254.97450000000001"/>
    <n v="3"/>
    <n v="0.15"/>
    <n v="11.998799999999999"/>
    <x v="3"/>
    <x v="3"/>
    <x v="5"/>
  </r>
  <r>
    <x v="215"/>
    <x v="186"/>
    <d v="2017-12-24T00:00:00"/>
    <x v="1"/>
    <s v="DJ-13630"/>
    <s v="Doug Jacobs"/>
    <x v="0"/>
    <s v="United States"/>
    <x v="13"/>
    <x v="7"/>
    <x v="2"/>
    <s v="FUR-CH-10001708"/>
    <x v="0"/>
    <x v="1"/>
    <s v="Office Star - Contemporary Swivel Chair with Padded Adjustable Arms and Flex Back"/>
    <n v="1141.9380000000001"/>
    <n v="9"/>
    <n v="0.1"/>
    <n v="139.5702"/>
    <x v="6"/>
    <x v="6"/>
    <x v="5"/>
  </r>
  <r>
    <x v="216"/>
    <x v="203"/>
    <d v="2017-03-14T00:00:00"/>
    <x v="1"/>
    <s v="MH-18115"/>
    <s v="Mick Hernandez"/>
    <x v="2"/>
    <s v="United States"/>
    <x v="100"/>
    <x v="3"/>
    <x v="2"/>
    <s v="FUR-FU-10003724"/>
    <x v="0"/>
    <x v="3"/>
    <s v="Westinghouse Clip-On Gooseneck Lamps"/>
    <n v="6.6959999999999997"/>
    <n v="1"/>
    <n v="0.2"/>
    <n v="0.50219999999999998"/>
    <x v="4"/>
    <x v="4"/>
    <x v="9"/>
  </r>
  <r>
    <x v="216"/>
    <x v="203"/>
    <d v="2017-03-14T00:00:00"/>
    <x v="1"/>
    <s v="MH-18115"/>
    <s v="Mick Hernandez"/>
    <x v="2"/>
    <s v="United States"/>
    <x v="100"/>
    <x v="3"/>
    <x v="2"/>
    <s v="FUR-FU-10003535"/>
    <x v="0"/>
    <x v="3"/>
    <s v="Howard Miller Distant Time Traveler Alarm Clock"/>
    <n v="43.872"/>
    <n v="2"/>
    <n v="0.2"/>
    <n v="11.516400000000001"/>
    <x v="4"/>
    <x v="4"/>
    <x v="9"/>
  </r>
  <r>
    <x v="217"/>
    <x v="180"/>
    <d v="2016-10-02T00:00:00"/>
    <x v="2"/>
    <s v="CC-12220"/>
    <s v="Chris Cortes"/>
    <x v="0"/>
    <s v="United States"/>
    <x v="101"/>
    <x v="6"/>
    <x v="3"/>
    <s v="FUR-FU-10003724"/>
    <x v="0"/>
    <x v="3"/>
    <s v="Westinghouse Clip-On Gooseneck Lamps"/>
    <n v="41.85"/>
    <n v="5"/>
    <n v="0"/>
    <n v="10.881"/>
    <x v="5"/>
    <x v="5"/>
    <x v="1"/>
  </r>
  <r>
    <x v="218"/>
    <x v="109"/>
    <d v="2014-12-29T00:00:00"/>
    <x v="1"/>
    <s v="JC-16105"/>
    <s v="Julie Creighton"/>
    <x v="1"/>
    <s v="United States"/>
    <x v="2"/>
    <x v="2"/>
    <x v="1"/>
    <s v="FUR-CH-10001146"/>
    <x v="0"/>
    <x v="1"/>
    <s v="Global Value Mid-Back Manager's Chair, Gray"/>
    <n v="292.27199999999999"/>
    <n v="6"/>
    <n v="0.2"/>
    <n v="18.266999999999999"/>
    <x v="2"/>
    <x v="2"/>
    <x v="5"/>
  </r>
  <r>
    <x v="219"/>
    <x v="204"/>
    <d v="2017-09-27T00:00:00"/>
    <x v="1"/>
    <s v="BG-11695"/>
    <s v="Brooke Gillingham"/>
    <x v="1"/>
    <s v="United States"/>
    <x v="74"/>
    <x v="12"/>
    <x v="1"/>
    <s v="FUR-FU-10000246"/>
    <x v="0"/>
    <x v="3"/>
    <s v="Aluminum Document Frame"/>
    <n v="29.327999999999999"/>
    <n v="3"/>
    <n v="0.2"/>
    <n v="3.6659999999999999"/>
    <x v="4"/>
    <x v="4"/>
    <x v="4"/>
  </r>
  <r>
    <x v="220"/>
    <x v="205"/>
    <d v="2016-05-26T00:00:00"/>
    <x v="3"/>
    <s v="MS-17710"/>
    <s v="Maurice Satty"/>
    <x v="0"/>
    <s v="United States"/>
    <x v="50"/>
    <x v="5"/>
    <x v="3"/>
    <s v="FUR-CH-10001973"/>
    <x v="0"/>
    <x v="1"/>
    <s v="Office Star Flex Back Scooter Chair with White Frame"/>
    <n v="388.43"/>
    <n v="5"/>
    <n v="0.3"/>
    <n v="-88.784000000000006"/>
    <x v="7"/>
    <x v="7"/>
    <x v="7"/>
  </r>
  <r>
    <x v="221"/>
    <x v="206"/>
    <d v="2016-11-26T00:00:00"/>
    <x v="1"/>
    <s v="TB-21355"/>
    <s v="Todd Boyes"/>
    <x v="1"/>
    <s v="United States"/>
    <x v="13"/>
    <x v="7"/>
    <x v="2"/>
    <s v="FUR-FU-10000397"/>
    <x v="0"/>
    <x v="3"/>
    <s v="Luxo Economy Swing Arm Lamp"/>
    <n v="39.880000000000003"/>
    <n v="2"/>
    <n v="0"/>
    <n v="11.166399999999999"/>
    <x v="4"/>
    <x v="4"/>
    <x v="0"/>
  </r>
  <r>
    <x v="222"/>
    <x v="207"/>
    <d v="2016-12-25T00:00:00"/>
    <x v="0"/>
    <s v="LC-17140"/>
    <s v="Logan Currie"/>
    <x v="0"/>
    <s v="United States"/>
    <x v="76"/>
    <x v="25"/>
    <x v="0"/>
    <s v="FUR-FU-10003664"/>
    <x v="0"/>
    <x v="3"/>
    <s v="Electrix Architect's Clamp-On Swing Arm Lamp, Black"/>
    <n v="572.76"/>
    <n v="6"/>
    <n v="0"/>
    <n v="166.10040000000001"/>
    <x v="3"/>
    <x v="3"/>
    <x v="5"/>
  </r>
  <r>
    <x v="222"/>
    <x v="207"/>
    <d v="2016-12-25T00:00:00"/>
    <x v="0"/>
    <s v="LC-17140"/>
    <s v="Logan Currie"/>
    <x v="0"/>
    <s v="United States"/>
    <x v="76"/>
    <x v="25"/>
    <x v="0"/>
    <s v="FUR-FU-10003664"/>
    <x v="0"/>
    <x v="3"/>
    <s v="Electrix Architect's Clamp-On Swing Arm Lamp, Black"/>
    <n v="286.38"/>
    <n v="3"/>
    <n v="0"/>
    <n v="83.050200000000004"/>
    <x v="3"/>
    <x v="3"/>
    <x v="5"/>
  </r>
  <r>
    <x v="223"/>
    <x v="208"/>
    <d v="2015-09-24T00:00:00"/>
    <x v="0"/>
    <s v="TC-21535"/>
    <s v="Tracy Collins"/>
    <x v="2"/>
    <s v="United States"/>
    <x v="58"/>
    <x v="25"/>
    <x v="0"/>
    <s v="FUR-BO-10003433"/>
    <x v="0"/>
    <x v="0"/>
    <s v="Sauder Cornerstone Collection Library"/>
    <n v="61.96"/>
    <n v="2"/>
    <n v="0"/>
    <n v="4.3372000000000002"/>
    <x v="2"/>
    <x v="2"/>
    <x v="4"/>
  </r>
  <r>
    <x v="224"/>
    <x v="209"/>
    <d v="2017-07-07T00:00:00"/>
    <x v="1"/>
    <s v="CS-12460"/>
    <s v="Chuck Sachs"/>
    <x v="0"/>
    <s v="United States"/>
    <x v="29"/>
    <x v="24"/>
    <x v="0"/>
    <s v="FUR-FU-10002554"/>
    <x v="0"/>
    <x v="3"/>
    <s v="Westinghouse Floor Lamp with Metal Mesh Shade, Black"/>
    <n v="23.99"/>
    <n v="1"/>
    <n v="0"/>
    <n v="5.5176999999999996"/>
    <x v="4"/>
    <x v="4"/>
    <x v="3"/>
  </r>
  <r>
    <x v="225"/>
    <x v="210"/>
    <d v="2016-06-21T00:00:00"/>
    <x v="2"/>
    <s v="RC-19825"/>
    <s v="Roy Collins"/>
    <x v="0"/>
    <s v="United States"/>
    <x v="102"/>
    <x v="2"/>
    <x v="1"/>
    <s v="FUR-CH-10003846"/>
    <x v="0"/>
    <x v="1"/>
    <s v="Hon Valutask Swivel Chairs"/>
    <n v="161.56800000000001"/>
    <n v="2"/>
    <n v="0.2"/>
    <n v="-8.0784000000000002"/>
    <x v="5"/>
    <x v="5"/>
    <x v="2"/>
  </r>
  <r>
    <x v="226"/>
    <x v="211"/>
    <d v="2016-10-01T00:00:00"/>
    <x v="1"/>
    <s v="PK-19075"/>
    <s v="Pete Kriz"/>
    <x v="0"/>
    <s v="United States"/>
    <x v="29"/>
    <x v="15"/>
    <x v="2"/>
    <s v="FUR-CH-10003199"/>
    <x v="0"/>
    <x v="1"/>
    <s v="Office Star - Contemporary Task Swivel Chair"/>
    <n v="155.37200000000001"/>
    <n v="2"/>
    <n v="0.3"/>
    <n v="-13.317600000000001"/>
    <x v="1"/>
    <x v="1"/>
    <x v="4"/>
  </r>
  <r>
    <x v="227"/>
    <x v="105"/>
    <d v="2016-12-23T00:00:00"/>
    <x v="1"/>
    <s v="HG-14965"/>
    <s v="Henry Goldwyn"/>
    <x v="1"/>
    <s v="United States"/>
    <x v="2"/>
    <x v="2"/>
    <x v="1"/>
    <s v="FUR-FU-10004960"/>
    <x v="0"/>
    <x v="3"/>
    <s v="Seth Thomas 12&quot; Clock w/ Goldtone Case"/>
    <n v="183.84"/>
    <n v="8"/>
    <n v="0"/>
    <n v="62.505600000000001"/>
    <x v="2"/>
    <x v="2"/>
    <x v="5"/>
  </r>
  <r>
    <x v="228"/>
    <x v="212"/>
    <d v="2015-06-18T00:00:00"/>
    <x v="1"/>
    <s v="AD-10180"/>
    <s v="Alan Dominguez"/>
    <x v="2"/>
    <s v="United States"/>
    <x v="3"/>
    <x v="3"/>
    <x v="2"/>
    <s v="FUR-FU-10001867"/>
    <x v="0"/>
    <x v="3"/>
    <s v="Eldon Expressions Punched Metal &amp; Wood Desk Accessories, Pewter &amp; Cherry"/>
    <n v="51.072000000000003"/>
    <n v="6"/>
    <n v="0.2"/>
    <n v="5.1071999999999997"/>
    <x v="4"/>
    <x v="4"/>
    <x v="2"/>
  </r>
  <r>
    <x v="229"/>
    <x v="213"/>
    <d v="2016-05-27T00:00:00"/>
    <x v="1"/>
    <s v="LD-17005"/>
    <s v="Lisa DeCherney"/>
    <x v="0"/>
    <s v="United States"/>
    <x v="28"/>
    <x v="2"/>
    <x v="1"/>
    <s v="FUR-FU-10003691"/>
    <x v="0"/>
    <x v="3"/>
    <s v="Eldon Image Series Desk Accessories, Ebony"/>
    <n v="37.049999999999997"/>
    <n v="3"/>
    <n v="0"/>
    <n v="16.302"/>
    <x v="4"/>
    <x v="4"/>
    <x v="7"/>
  </r>
  <r>
    <x v="230"/>
    <x v="214"/>
    <d v="2017-04-07T00:00:00"/>
    <x v="1"/>
    <s v="JF-15190"/>
    <s v="Jamie Frazer"/>
    <x v="0"/>
    <s v="United States"/>
    <x v="2"/>
    <x v="2"/>
    <x v="1"/>
    <s v="FUR-FU-10003724"/>
    <x v="0"/>
    <x v="3"/>
    <s v="Westinghouse Clip-On Gooseneck Lamps"/>
    <n v="25.11"/>
    <n v="3"/>
    <n v="0"/>
    <n v="6.5286"/>
    <x v="2"/>
    <x v="2"/>
    <x v="6"/>
  </r>
  <r>
    <x v="231"/>
    <x v="76"/>
    <d v="2017-04-02T00:00:00"/>
    <x v="0"/>
    <s v="CM-12115"/>
    <s v="Chad McGuire"/>
    <x v="0"/>
    <s v="United States"/>
    <x v="13"/>
    <x v="7"/>
    <x v="2"/>
    <s v="FUR-FU-10004018"/>
    <x v="0"/>
    <x v="3"/>
    <s v="Tensor Computer Mounted Lamp"/>
    <n v="29.78"/>
    <n v="2"/>
    <n v="0"/>
    <n v="8.0405999999999995"/>
    <x v="3"/>
    <x v="3"/>
    <x v="9"/>
  </r>
  <r>
    <x v="232"/>
    <x v="215"/>
    <d v="2014-10-08T00:00:00"/>
    <x v="0"/>
    <s v="BP-11290"/>
    <s v="Beth Paige"/>
    <x v="0"/>
    <s v="United States"/>
    <x v="103"/>
    <x v="8"/>
    <x v="3"/>
    <s v="FUR-CH-10002880"/>
    <x v="0"/>
    <x v="1"/>
    <s v="Global High-Back Leather Tilter, Burgundy"/>
    <n v="258.279"/>
    <n v="3"/>
    <n v="0.3"/>
    <n v="-70.104299999999995"/>
    <x v="2"/>
    <x v="2"/>
    <x v="1"/>
  </r>
  <r>
    <x v="233"/>
    <x v="216"/>
    <d v="2017-05-09T00:00:00"/>
    <x v="1"/>
    <s v="LW-16990"/>
    <s v="Lindsay Williams"/>
    <x v="1"/>
    <s v="United States"/>
    <x v="28"/>
    <x v="2"/>
    <x v="1"/>
    <s v="FUR-TA-10003473"/>
    <x v="0"/>
    <x v="2"/>
    <s v="Bretford Rectangular Conference Table Tops"/>
    <n v="300.904"/>
    <n v="1"/>
    <n v="0.2"/>
    <n v="11.283899999999999"/>
    <x v="2"/>
    <x v="2"/>
    <x v="7"/>
  </r>
  <r>
    <x v="234"/>
    <x v="217"/>
    <d v="2017-04-27T00:00:00"/>
    <x v="2"/>
    <s v="LB-16735"/>
    <s v="Larry Blacks"/>
    <x v="0"/>
    <s v="United States"/>
    <x v="50"/>
    <x v="5"/>
    <x v="3"/>
    <s v="FUR-FU-10000010"/>
    <x v="0"/>
    <x v="3"/>
    <s v="DAX Value U-Channel Document Frames, Easel Back"/>
    <n v="1.988"/>
    <n v="1"/>
    <n v="0.6"/>
    <n v="-1.4413"/>
    <x v="5"/>
    <x v="5"/>
    <x v="6"/>
  </r>
  <r>
    <x v="235"/>
    <x v="218"/>
    <d v="2014-10-01T00:00:00"/>
    <x v="0"/>
    <s v="KT-16465"/>
    <s v="Kean Takahito"/>
    <x v="0"/>
    <s v="United States"/>
    <x v="2"/>
    <x v="2"/>
    <x v="1"/>
    <s v="FUR-CH-10002961"/>
    <x v="0"/>
    <x v="1"/>
    <s v="Leather Task Chair, Black"/>
    <n v="145.56800000000001"/>
    <n v="2"/>
    <n v="0.2"/>
    <n v="0"/>
    <x v="2"/>
    <x v="2"/>
    <x v="4"/>
  </r>
  <r>
    <x v="236"/>
    <x v="219"/>
    <d v="2017-11-11T00:00:00"/>
    <x v="2"/>
    <s v="AB-10600"/>
    <s v="Ann Blume"/>
    <x v="1"/>
    <s v="United States"/>
    <x v="104"/>
    <x v="22"/>
    <x v="1"/>
    <s v="FUR-CH-10003312"/>
    <x v="0"/>
    <x v="1"/>
    <s v="Hon 2090 ÒPillow SoftÓ Series Mid Back Swivel/Tilt Chairs"/>
    <n v="899.13599999999997"/>
    <n v="4"/>
    <n v="0.2"/>
    <n v="-146.1096"/>
    <x v="5"/>
    <x v="5"/>
    <x v="0"/>
  </r>
  <r>
    <x v="237"/>
    <x v="220"/>
    <d v="2017-07-11T00:00:00"/>
    <x v="2"/>
    <s v="SZ-20035"/>
    <s v="Sam Zeldin"/>
    <x v="2"/>
    <s v="United States"/>
    <x v="105"/>
    <x v="2"/>
    <x v="1"/>
    <s v="FUR-FU-10001588"/>
    <x v="0"/>
    <x v="3"/>
    <s v="Deflect-o SuperTray Unbreakable Stackable Tray, Letter, Black"/>
    <n v="145.9"/>
    <n v="5"/>
    <n v="0"/>
    <n v="62.737000000000002"/>
    <x v="0"/>
    <x v="0"/>
    <x v="3"/>
  </r>
  <r>
    <x v="238"/>
    <x v="37"/>
    <d v="2015-12-28T00:00:00"/>
    <x v="1"/>
    <s v="JR-15670"/>
    <s v="Jim Radford"/>
    <x v="0"/>
    <s v="United States"/>
    <x v="30"/>
    <x v="12"/>
    <x v="1"/>
    <s v="FUR-BO-10002613"/>
    <x v="0"/>
    <x v="0"/>
    <s v="Atlantic Metals Mobile 4-Shelf Bookcases, Custom Colors"/>
    <n v="590.05799999999999"/>
    <n v="7"/>
    <n v="0.7"/>
    <n v="-786.74400000000003"/>
    <x v="4"/>
    <x v="4"/>
    <x v="5"/>
  </r>
  <r>
    <x v="239"/>
    <x v="221"/>
    <d v="2015-09-19T00:00:00"/>
    <x v="1"/>
    <s v="CA-12265"/>
    <s v="Christina Anderson"/>
    <x v="0"/>
    <s v="United States"/>
    <x v="106"/>
    <x v="4"/>
    <x v="1"/>
    <s v="FUR-TA-10003008"/>
    <x v="0"/>
    <x v="2"/>
    <s v="Lesro Round Back Collection Coffee Table, End Table"/>
    <n v="912.75"/>
    <n v="5"/>
    <n v="0"/>
    <n v="118.6575"/>
    <x v="2"/>
    <x v="2"/>
    <x v="4"/>
  </r>
  <r>
    <x v="240"/>
    <x v="222"/>
    <d v="2016-09-09T00:00:00"/>
    <x v="1"/>
    <s v="JK-16120"/>
    <s v="Julie Kriz"/>
    <x v="2"/>
    <s v="United States"/>
    <x v="14"/>
    <x v="8"/>
    <x v="3"/>
    <s v="FUR-FU-10003394"/>
    <x v="0"/>
    <x v="3"/>
    <s v="Tenex &quot;The Solids&quot; Textured Chair Mats"/>
    <n v="83.951999999999998"/>
    <n v="3"/>
    <n v="0.6"/>
    <n v="-90.248400000000004"/>
    <x v="6"/>
    <x v="6"/>
    <x v="4"/>
  </r>
  <r>
    <x v="241"/>
    <x v="223"/>
    <d v="2016-02-05T00:00:00"/>
    <x v="3"/>
    <s v="PP-18955"/>
    <s v="Paul Prost"/>
    <x v="2"/>
    <s v="United States"/>
    <x v="107"/>
    <x v="24"/>
    <x v="0"/>
    <s v="FUR-FU-10004091"/>
    <x v="0"/>
    <x v="3"/>
    <s v="Eldon 200 Class Desk Accessories, Black"/>
    <n v="18.84"/>
    <n v="3"/>
    <n v="0"/>
    <n v="7.1592000000000002"/>
    <x v="7"/>
    <x v="7"/>
    <x v="11"/>
  </r>
  <r>
    <x v="241"/>
    <x v="223"/>
    <d v="2016-02-05T00:00:00"/>
    <x v="3"/>
    <s v="PP-18955"/>
    <s v="Paul Prost"/>
    <x v="2"/>
    <s v="United States"/>
    <x v="107"/>
    <x v="24"/>
    <x v="0"/>
    <s v="FUR-BO-10004015"/>
    <x v="0"/>
    <x v="0"/>
    <s v="Bush Andora Bookcase, Maple/Graphite Gray Finish"/>
    <n v="239.98"/>
    <n v="2"/>
    <n v="0"/>
    <n v="52.7956"/>
    <x v="7"/>
    <x v="7"/>
    <x v="11"/>
  </r>
  <r>
    <x v="242"/>
    <x v="224"/>
    <d v="2017-10-14T00:00:00"/>
    <x v="1"/>
    <s v="CK-12760"/>
    <s v="Cyma Kinney"/>
    <x v="1"/>
    <s v="United States"/>
    <x v="14"/>
    <x v="8"/>
    <x v="3"/>
    <s v="FUR-TA-10002958"/>
    <x v="0"/>
    <x v="2"/>
    <s v="Bevis Oval Conference Table, Walnut"/>
    <n v="652.45000000000005"/>
    <n v="5"/>
    <n v="0.5"/>
    <n v="-430.61700000000002"/>
    <x v="2"/>
    <x v="2"/>
    <x v="1"/>
  </r>
  <r>
    <x v="242"/>
    <x v="224"/>
    <d v="2017-10-14T00:00:00"/>
    <x v="1"/>
    <s v="CK-12760"/>
    <s v="Cyma Kinney"/>
    <x v="1"/>
    <s v="United States"/>
    <x v="14"/>
    <x v="8"/>
    <x v="3"/>
    <s v="FUR-TA-10001676"/>
    <x v="0"/>
    <x v="2"/>
    <s v="Hon 61000 Series Interactive Training Tables"/>
    <n v="66.644999999999996"/>
    <n v="3"/>
    <n v="0.5"/>
    <n v="-42.652799999999999"/>
    <x v="2"/>
    <x v="2"/>
    <x v="1"/>
  </r>
  <r>
    <x v="243"/>
    <x v="225"/>
    <d v="2016-04-25T00:00:00"/>
    <x v="1"/>
    <s v="GM-14455"/>
    <s v="Gary Mitchum"/>
    <x v="2"/>
    <s v="United States"/>
    <x v="29"/>
    <x v="15"/>
    <x v="2"/>
    <s v="FUR-TA-10002622"/>
    <x v="0"/>
    <x v="2"/>
    <s v="Bush Andora Conference Table, Maple/Graphite Gray Finish"/>
    <n v="205.17599999999999"/>
    <n v="2"/>
    <n v="0.4"/>
    <n v="-58.133200000000002"/>
    <x v="6"/>
    <x v="6"/>
    <x v="6"/>
  </r>
  <r>
    <x v="244"/>
    <x v="226"/>
    <d v="2014-04-08T00:00:00"/>
    <x v="2"/>
    <s v="SD-20485"/>
    <s v="Shirley Daniels"/>
    <x v="2"/>
    <s v="United States"/>
    <x v="3"/>
    <x v="3"/>
    <x v="2"/>
    <s v="FUR-TA-10001039"/>
    <x v="0"/>
    <x v="2"/>
    <s v="KI Adjustable-Height Table"/>
    <n v="154.76400000000001"/>
    <n v="3"/>
    <n v="0.4"/>
    <n v="-36.111600000000003"/>
    <x v="3"/>
    <x v="3"/>
    <x v="6"/>
  </r>
  <r>
    <x v="245"/>
    <x v="227"/>
    <d v="2016-09-06T00:00:00"/>
    <x v="1"/>
    <s v="KD-16270"/>
    <s v="Karen Daniels"/>
    <x v="0"/>
    <s v="United States"/>
    <x v="13"/>
    <x v="7"/>
    <x v="2"/>
    <s v="FUR-FU-10001967"/>
    <x v="0"/>
    <x v="3"/>
    <s v="Telescoping Adjustable Floor Lamp"/>
    <n v="39.979999999999997"/>
    <n v="2"/>
    <n v="0"/>
    <n v="9.9949999999999992"/>
    <x v="4"/>
    <x v="4"/>
    <x v="4"/>
  </r>
  <r>
    <x v="246"/>
    <x v="228"/>
    <d v="2016-09-30T00:00:00"/>
    <x v="1"/>
    <s v="AB-10105"/>
    <s v="Adrian Barton"/>
    <x v="0"/>
    <s v="United States"/>
    <x v="43"/>
    <x v="22"/>
    <x v="1"/>
    <s v="FUR-TA-10002356"/>
    <x v="0"/>
    <x v="2"/>
    <s v="Bevis Boat-Shaped Conference Table"/>
    <n v="393.16500000000002"/>
    <n v="3"/>
    <n v="0.5"/>
    <n v="-204.44579999999999"/>
    <x v="2"/>
    <x v="2"/>
    <x v="4"/>
  </r>
  <r>
    <x v="247"/>
    <x v="229"/>
    <d v="2016-07-13T00:00:00"/>
    <x v="1"/>
    <s v="JD-15895"/>
    <s v="Jonathan Doherty"/>
    <x v="1"/>
    <s v="United States"/>
    <x v="13"/>
    <x v="7"/>
    <x v="2"/>
    <s v="FUR-CH-10002335"/>
    <x v="0"/>
    <x v="1"/>
    <s v="Hon GuestStacker Chair"/>
    <n v="408.00599999999997"/>
    <n v="2"/>
    <n v="0.1"/>
    <n v="72.534400000000005"/>
    <x v="4"/>
    <x v="4"/>
    <x v="3"/>
  </r>
  <r>
    <x v="247"/>
    <x v="229"/>
    <d v="2016-07-13T00:00:00"/>
    <x v="1"/>
    <s v="JD-15895"/>
    <s v="Jonathan Doherty"/>
    <x v="1"/>
    <s v="United States"/>
    <x v="13"/>
    <x v="7"/>
    <x v="2"/>
    <s v="FUR-FU-10000723"/>
    <x v="0"/>
    <x v="3"/>
    <s v="Deflect-o EconoMat Studded, No Bevel Mat for Low Pile Carpeting"/>
    <n v="165.28"/>
    <n v="4"/>
    <n v="0"/>
    <n v="14.8752"/>
    <x v="4"/>
    <x v="4"/>
    <x v="3"/>
  </r>
  <r>
    <x v="248"/>
    <x v="230"/>
    <d v="2017-01-31T00:00:00"/>
    <x v="0"/>
    <s v="BT-11305"/>
    <s v="Beth Thompson"/>
    <x v="2"/>
    <s v="United States"/>
    <x v="46"/>
    <x v="2"/>
    <x v="1"/>
    <s v="FUR-FU-10003976"/>
    <x v="0"/>
    <x v="3"/>
    <s v="DAX Executive Solid Wood Document Frame, Desktop or Hang, Mahogany, 5 x 7"/>
    <n v="37.74"/>
    <n v="3"/>
    <n v="0"/>
    <n v="12.8316"/>
    <x v="0"/>
    <x v="0"/>
    <x v="8"/>
  </r>
  <r>
    <x v="249"/>
    <x v="231"/>
    <d v="2015-09-24T00:00:00"/>
    <x v="2"/>
    <s v="SV-20815"/>
    <s v="Stuart Van"/>
    <x v="1"/>
    <s v="United States"/>
    <x v="6"/>
    <x v="5"/>
    <x v="3"/>
    <s v="FUR-FU-10001706"/>
    <x v="0"/>
    <x v="3"/>
    <s v="Longer-Life Soft White Bulbs"/>
    <n v="4.9279999999999999"/>
    <n v="4"/>
    <n v="0.6"/>
    <n v="-1.4783999999999999"/>
    <x v="0"/>
    <x v="0"/>
    <x v="4"/>
  </r>
  <r>
    <x v="250"/>
    <x v="232"/>
    <d v="2014-12-21T00:00:00"/>
    <x v="0"/>
    <s v="IM-15070"/>
    <s v="Irene Maddox"/>
    <x v="0"/>
    <s v="United States"/>
    <x v="73"/>
    <x v="33"/>
    <x v="0"/>
    <s v="FUR-CH-10000513"/>
    <x v="0"/>
    <x v="1"/>
    <s v="High-Back Leather Manager's Chair"/>
    <n v="1819.86"/>
    <n v="14"/>
    <n v="0"/>
    <n v="163.78739999999999"/>
    <x v="3"/>
    <x v="3"/>
    <x v="5"/>
  </r>
  <r>
    <x v="251"/>
    <x v="233"/>
    <d v="2015-10-15T00:00:00"/>
    <x v="3"/>
    <s v="JE-15745"/>
    <s v="Joel Eaton"/>
    <x v="0"/>
    <s v="United States"/>
    <x v="45"/>
    <x v="5"/>
    <x v="3"/>
    <s v="FUR-CH-10002024"/>
    <x v="0"/>
    <x v="1"/>
    <s v="HON 5400 Series Task Chairs for Big and Tall"/>
    <n v="2453.4299999999998"/>
    <n v="5"/>
    <n v="0.3"/>
    <n v="-350.49"/>
    <x v="7"/>
    <x v="7"/>
    <x v="1"/>
  </r>
  <r>
    <x v="252"/>
    <x v="234"/>
    <d v="2017-06-16T00:00:00"/>
    <x v="2"/>
    <s v="SD-20485"/>
    <s v="Shirley Daniels"/>
    <x v="2"/>
    <s v="United States"/>
    <x v="9"/>
    <x v="8"/>
    <x v="3"/>
    <s v="FUR-CH-10004289"/>
    <x v="0"/>
    <x v="1"/>
    <s v="Global Super Steno Chair"/>
    <n v="470.30200000000002"/>
    <n v="7"/>
    <n v="0.3"/>
    <n v="-87.341800000000006"/>
    <x v="0"/>
    <x v="0"/>
    <x v="2"/>
  </r>
  <r>
    <x v="253"/>
    <x v="235"/>
    <d v="2017-06-19T00:00:00"/>
    <x v="1"/>
    <s v="ME-17320"/>
    <s v="Maria Etezadi"/>
    <x v="2"/>
    <s v="United States"/>
    <x v="29"/>
    <x v="24"/>
    <x v="0"/>
    <s v="FUR-TA-10002530"/>
    <x v="0"/>
    <x v="2"/>
    <s v="Iceberg OfficeWorks 42&quot; Round Tables"/>
    <n v="452.94"/>
    <n v="3"/>
    <n v="0"/>
    <n v="67.941000000000003"/>
    <x v="1"/>
    <x v="1"/>
    <x v="2"/>
  </r>
  <r>
    <x v="254"/>
    <x v="236"/>
    <d v="2014-05-04T00:00:00"/>
    <x v="3"/>
    <s v="AA-10480"/>
    <s v="Andrew Allen"/>
    <x v="0"/>
    <s v="United States"/>
    <x v="108"/>
    <x v="19"/>
    <x v="2"/>
    <s v="FUR-FU-10001473"/>
    <x v="0"/>
    <x v="3"/>
    <s v="DAX Wood Document Frame"/>
    <n v="27.46"/>
    <n v="2"/>
    <n v="0"/>
    <n v="9.8856000000000002"/>
    <x v="7"/>
    <x v="7"/>
    <x v="7"/>
  </r>
  <r>
    <x v="255"/>
    <x v="237"/>
    <d v="2016-03-15T00:00:00"/>
    <x v="1"/>
    <s v="MB-18085"/>
    <s v="Mick Brown"/>
    <x v="0"/>
    <s v="United States"/>
    <x v="109"/>
    <x v="18"/>
    <x v="2"/>
    <s v="FUR-TA-10001095"/>
    <x v="0"/>
    <x v="2"/>
    <s v="Chromcraft Round Conference Tables"/>
    <n v="244.006"/>
    <n v="2"/>
    <n v="0.3"/>
    <n v="-31.372199999999999"/>
    <x v="4"/>
    <x v="4"/>
    <x v="9"/>
  </r>
  <r>
    <x v="256"/>
    <x v="238"/>
    <d v="2016-08-28T00:00:00"/>
    <x v="2"/>
    <s v="LC-16930"/>
    <s v="Linda Cazamias"/>
    <x v="1"/>
    <s v="United States"/>
    <x v="102"/>
    <x v="5"/>
    <x v="3"/>
    <s v="FUR-CH-10002126"/>
    <x v="0"/>
    <x v="1"/>
    <s v="Hon Deluxe Fabric Upholstered Stacking Chairs"/>
    <n v="1024.7159999999999"/>
    <n v="6"/>
    <n v="0.3"/>
    <n v="-29.2776"/>
    <x v="3"/>
    <x v="3"/>
    <x v="10"/>
  </r>
  <r>
    <x v="257"/>
    <x v="98"/>
    <d v="2014-08-14T00:00:00"/>
    <x v="1"/>
    <s v="MB-17305"/>
    <s v="Maria Bertelson"/>
    <x v="0"/>
    <s v="United States"/>
    <x v="110"/>
    <x v="22"/>
    <x v="1"/>
    <s v="FUR-FU-10001602"/>
    <x v="0"/>
    <x v="3"/>
    <s v="Eldon Delta Triangular Chair Mat, 52&quot; x 58&quot;, Clear"/>
    <n v="121.376"/>
    <n v="4"/>
    <n v="0.2"/>
    <n v="-3.0344000000000002"/>
    <x v="6"/>
    <x v="6"/>
    <x v="10"/>
  </r>
  <r>
    <x v="258"/>
    <x v="13"/>
    <d v="2017-12-13T00:00:00"/>
    <x v="1"/>
    <s v="DK-12835"/>
    <s v="Damala Kotsonis"/>
    <x v="1"/>
    <s v="United States"/>
    <x v="25"/>
    <x v="17"/>
    <x v="3"/>
    <s v="FUR-CH-10000847"/>
    <x v="0"/>
    <x v="1"/>
    <s v="Global Executive Mid-Back Manager's Chair"/>
    <n v="872.94"/>
    <n v="3"/>
    <n v="0"/>
    <n v="226.96440000000001"/>
    <x v="4"/>
    <x v="4"/>
    <x v="5"/>
  </r>
  <r>
    <x v="259"/>
    <x v="239"/>
    <d v="2015-12-02T00:00:00"/>
    <x v="3"/>
    <s v="NM-18520"/>
    <s v="Neoma Murray"/>
    <x v="0"/>
    <s v="United States"/>
    <x v="6"/>
    <x v="5"/>
    <x v="3"/>
    <s v="FUR-FU-10004270"/>
    <x v="0"/>
    <x v="3"/>
    <s v="Eldon Image Series Desk Accessories, Burgundy"/>
    <n v="6.6879999999999997"/>
    <n v="4"/>
    <n v="0.6"/>
    <n v="-4.0128000000000004"/>
    <x v="5"/>
    <x v="5"/>
    <x v="5"/>
  </r>
  <r>
    <x v="260"/>
    <x v="240"/>
    <d v="2015-11-07T00:00:00"/>
    <x v="1"/>
    <s v="CM-12655"/>
    <s v="Corinna Mitchell"/>
    <x v="2"/>
    <s v="United States"/>
    <x v="2"/>
    <x v="2"/>
    <x v="1"/>
    <s v="FUR-FU-10003347"/>
    <x v="0"/>
    <x v="3"/>
    <s v="Coloredge Poster Frame"/>
    <n v="42.6"/>
    <n v="3"/>
    <n v="0"/>
    <n v="16.614000000000001"/>
    <x v="4"/>
    <x v="4"/>
    <x v="0"/>
  </r>
  <r>
    <x v="261"/>
    <x v="241"/>
    <d v="2017-11-28T00:00:00"/>
    <x v="1"/>
    <s v="TS-21370"/>
    <s v="Todd Sumrall"/>
    <x v="1"/>
    <s v="United States"/>
    <x v="13"/>
    <x v="7"/>
    <x v="2"/>
    <s v="FUR-CH-10000785"/>
    <x v="0"/>
    <x v="1"/>
    <s v="Global Ergonomic Managers Chair"/>
    <n v="977.29200000000003"/>
    <n v="6"/>
    <n v="0.1"/>
    <n v="173.74080000000001"/>
    <x v="4"/>
    <x v="4"/>
    <x v="0"/>
  </r>
  <r>
    <x v="262"/>
    <x v="242"/>
    <d v="2017-11-03T00:00:00"/>
    <x v="1"/>
    <s v="JW-15220"/>
    <s v="Jane Waco"/>
    <x v="1"/>
    <s v="United States"/>
    <x v="57"/>
    <x v="13"/>
    <x v="1"/>
    <s v="FUR-FU-10002885"/>
    <x v="0"/>
    <x v="3"/>
    <s v="Magna Visual Magnetic Picture Hangers"/>
    <n v="9.64"/>
    <n v="2"/>
    <n v="0"/>
    <n v="3.6631999999999998"/>
    <x v="4"/>
    <x v="4"/>
    <x v="1"/>
  </r>
  <r>
    <x v="263"/>
    <x v="243"/>
    <d v="2016-12-01T00:00:00"/>
    <x v="1"/>
    <s v="AT-10435"/>
    <s v="Alyssa Tate"/>
    <x v="2"/>
    <s v="United States"/>
    <x v="2"/>
    <x v="2"/>
    <x v="1"/>
    <s v="FUR-FU-10000010"/>
    <x v="0"/>
    <x v="3"/>
    <s v="DAX Value U-Channel Document Frames, Easel Back"/>
    <n v="9.94"/>
    <n v="2"/>
    <n v="0"/>
    <n v="3.0813999999999999"/>
    <x v="1"/>
    <x v="1"/>
    <x v="0"/>
  </r>
  <r>
    <x v="264"/>
    <x v="244"/>
    <d v="2015-08-07T00:00:00"/>
    <x v="1"/>
    <s v="PC-19000"/>
    <s v="Pauline Chand"/>
    <x v="2"/>
    <s v="United States"/>
    <x v="2"/>
    <x v="2"/>
    <x v="1"/>
    <s v="FUR-TA-10003715"/>
    <x v="0"/>
    <x v="2"/>
    <s v="Hon 2111 Invitation Series Corner Table"/>
    <n v="1004.976"/>
    <n v="6"/>
    <n v="0.2"/>
    <n v="-175.8708"/>
    <x v="6"/>
    <x v="6"/>
    <x v="10"/>
  </r>
  <r>
    <x v="265"/>
    <x v="245"/>
    <d v="2017-09-15T00:00:00"/>
    <x v="2"/>
    <s v="JM-15535"/>
    <s v="Jessica Myrick"/>
    <x v="0"/>
    <s v="United States"/>
    <x v="2"/>
    <x v="2"/>
    <x v="1"/>
    <s v="FUR-FU-10004270"/>
    <x v="0"/>
    <x v="3"/>
    <s v="Eldon Image Series Desk Accessories, Burgundy"/>
    <n v="8.36"/>
    <n v="2"/>
    <n v="0"/>
    <n v="3.0095999999999998"/>
    <x v="0"/>
    <x v="0"/>
    <x v="4"/>
  </r>
  <r>
    <x v="266"/>
    <x v="246"/>
    <d v="2017-12-17T00:00:00"/>
    <x v="1"/>
    <s v="AI-10855"/>
    <s v="Arianne Irving"/>
    <x v="0"/>
    <s v="United States"/>
    <x v="3"/>
    <x v="3"/>
    <x v="2"/>
    <s v="FUR-CH-10002961"/>
    <x v="0"/>
    <x v="1"/>
    <s v="Leather Task Chair, Black"/>
    <n v="63.686"/>
    <n v="1"/>
    <n v="0.3"/>
    <n v="-9.0980000000000008"/>
    <x v="6"/>
    <x v="6"/>
    <x v="5"/>
  </r>
  <r>
    <x v="267"/>
    <x v="247"/>
    <d v="2017-12-14T00:00:00"/>
    <x v="0"/>
    <s v="MC-17845"/>
    <s v="Michael Chen"/>
    <x v="0"/>
    <s v="United States"/>
    <x v="111"/>
    <x v="34"/>
    <x v="1"/>
    <s v="FUR-TA-10004256"/>
    <x v="0"/>
    <x v="2"/>
    <s v="Bretford ÒJust In TimeÓ Height-Adjustable Multi-Task Work Tables"/>
    <n v="1669.6"/>
    <n v="4"/>
    <n v="0"/>
    <n v="116.872"/>
    <x v="4"/>
    <x v="4"/>
    <x v="5"/>
  </r>
  <r>
    <x v="268"/>
    <x v="248"/>
    <d v="2015-12-11T00:00:00"/>
    <x v="1"/>
    <s v="GH-14425"/>
    <s v="Gary Hwang"/>
    <x v="0"/>
    <s v="United States"/>
    <x v="104"/>
    <x v="22"/>
    <x v="1"/>
    <s v="FUR-FU-10002253"/>
    <x v="0"/>
    <x v="3"/>
    <s v="Howard Miller 13&quot; Diameter Pewter Finish Round Wall Clock"/>
    <n v="206.11199999999999"/>
    <n v="6"/>
    <n v="0.2"/>
    <n v="48.951599999999999"/>
    <x v="2"/>
    <x v="2"/>
    <x v="5"/>
  </r>
  <r>
    <x v="269"/>
    <x v="249"/>
    <d v="2016-07-27T00:00:00"/>
    <x v="1"/>
    <s v="CJ-12010"/>
    <s v="Caroline Jumper"/>
    <x v="0"/>
    <s v="United States"/>
    <x v="112"/>
    <x v="3"/>
    <x v="2"/>
    <s v="FUR-FU-10002456"/>
    <x v="0"/>
    <x v="3"/>
    <s v="Master Caster Door Stop, Large Neon Orange"/>
    <n v="11.648"/>
    <n v="2"/>
    <n v="0.2"/>
    <n v="3.3488000000000002"/>
    <x v="2"/>
    <x v="2"/>
    <x v="3"/>
  </r>
  <r>
    <x v="270"/>
    <x v="250"/>
    <d v="2017-02-14T00:00:00"/>
    <x v="1"/>
    <s v="MP-18175"/>
    <s v="Mike Pelletier"/>
    <x v="2"/>
    <s v="United States"/>
    <x v="113"/>
    <x v="2"/>
    <x v="1"/>
    <s v="FUR-BO-10004015"/>
    <x v="0"/>
    <x v="0"/>
    <s v="Bush Andora Bookcase, Maple/Graphite Gray Finish"/>
    <n v="203.983"/>
    <n v="2"/>
    <n v="0.15"/>
    <n v="16.7986"/>
    <x v="4"/>
    <x v="4"/>
    <x v="11"/>
  </r>
  <r>
    <x v="271"/>
    <x v="102"/>
    <d v="2017-09-17T00:00:00"/>
    <x v="0"/>
    <s v="CL-11890"/>
    <s v="Carl Ludwig"/>
    <x v="0"/>
    <s v="United States"/>
    <x v="114"/>
    <x v="20"/>
    <x v="2"/>
    <s v="FUR-BO-10002545"/>
    <x v="0"/>
    <x v="0"/>
    <s v="Atlantic Metals Mobile 3-Shelf Bookcases, Custom Colors"/>
    <n v="782.94"/>
    <n v="3"/>
    <n v="0"/>
    <n v="203.56440000000001"/>
    <x v="3"/>
    <x v="3"/>
    <x v="4"/>
  </r>
  <r>
    <x v="272"/>
    <x v="251"/>
    <d v="2014-03-16T00:00:00"/>
    <x v="0"/>
    <s v="CK-12205"/>
    <s v="Chloris Kastensmidt"/>
    <x v="0"/>
    <s v="United States"/>
    <x v="29"/>
    <x v="15"/>
    <x v="2"/>
    <s v="FUR-FU-10003981"/>
    <x v="0"/>
    <x v="3"/>
    <s v="Eldon Wave Desk Accessories"/>
    <n v="8.32"/>
    <n v="5"/>
    <n v="0.2"/>
    <n v="2.2879999999999998"/>
    <x v="2"/>
    <x v="2"/>
    <x v="9"/>
  </r>
  <r>
    <x v="273"/>
    <x v="252"/>
    <d v="2015-01-04T00:00:00"/>
    <x v="0"/>
    <s v="PC-18745"/>
    <s v="Pamela Coakley"/>
    <x v="1"/>
    <s v="United States"/>
    <x v="115"/>
    <x v="7"/>
    <x v="2"/>
    <s v="FUR-BO-10002613"/>
    <x v="0"/>
    <x v="0"/>
    <s v="Atlantic Metals Mobile 4-Shelf Bookcases, Custom Colors"/>
    <n v="1573.4880000000001"/>
    <n v="7"/>
    <n v="0.2"/>
    <n v="196.68600000000001"/>
    <x v="4"/>
    <x v="4"/>
    <x v="5"/>
  </r>
  <r>
    <x v="274"/>
    <x v="253"/>
    <d v="2015-03-18T00:00:00"/>
    <x v="0"/>
    <s v="JE-15475"/>
    <s v="Jeremy Ellison"/>
    <x v="0"/>
    <s v="United States"/>
    <x v="15"/>
    <x v="13"/>
    <x v="1"/>
    <s v="FUR-TA-10001039"/>
    <x v="0"/>
    <x v="2"/>
    <s v="KI Adjustable-Height Table"/>
    <n v="171.96"/>
    <n v="2"/>
    <n v="0"/>
    <n v="44.709600000000002"/>
    <x v="3"/>
    <x v="3"/>
    <x v="9"/>
  </r>
  <r>
    <x v="275"/>
    <x v="254"/>
    <d v="2017-06-30T00:00:00"/>
    <x v="3"/>
    <s v="SG-20470"/>
    <s v="Sheri Gordon"/>
    <x v="0"/>
    <s v="United States"/>
    <x v="13"/>
    <x v="7"/>
    <x v="2"/>
    <s v="FUR-TA-10000577"/>
    <x v="0"/>
    <x v="2"/>
    <s v="Bretford CR4500 Series Slim Rectangular Table"/>
    <n v="1044.6300000000001"/>
    <n v="5"/>
    <n v="0.4"/>
    <n v="-295.9785"/>
    <x v="7"/>
    <x v="7"/>
    <x v="2"/>
  </r>
  <r>
    <x v="276"/>
    <x v="255"/>
    <d v="2014-11-25T00:00:00"/>
    <x v="2"/>
    <s v="SC-20095"/>
    <s v="Sanjit Chand"/>
    <x v="0"/>
    <s v="United States"/>
    <x v="2"/>
    <x v="2"/>
    <x v="1"/>
    <s v="FUR-CH-10000863"/>
    <x v="0"/>
    <x v="1"/>
    <s v="Novimex Swivel Fabric Task Chair"/>
    <n v="603.91999999999996"/>
    <n v="5"/>
    <n v="0.2"/>
    <n v="-67.941000000000003"/>
    <x v="3"/>
    <x v="3"/>
    <x v="0"/>
  </r>
  <r>
    <x v="276"/>
    <x v="255"/>
    <d v="2014-11-25T00:00:00"/>
    <x v="2"/>
    <s v="SC-20095"/>
    <s v="Sanjit Chand"/>
    <x v="0"/>
    <s v="United States"/>
    <x v="2"/>
    <x v="2"/>
    <x v="1"/>
    <s v="FUR-CH-10000595"/>
    <x v="0"/>
    <x v="1"/>
    <s v="Safco Contoured Stacking Chairs"/>
    <n v="381.44"/>
    <n v="2"/>
    <n v="0.2"/>
    <n v="23.84"/>
    <x v="3"/>
    <x v="3"/>
    <x v="0"/>
  </r>
  <r>
    <x v="277"/>
    <x v="256"/>
    <d v="2014-12-18T00:00:00"/>
    <x v="2"/>
    <s v="MC-18100"/>
    <s v="Mick Crebagga"/>
    <x v="0"/>
    <s v="United States"/>
    <x v="116"/>
    <x v="5"/>
    <x v="3"/>
    <s v="FUR-CH-10004675"/>
    <x v="0"/>
    <x v="1"/>
    <s v="Lifetime Advantage Folding Chairs, 4/Carton"/>
    <n v="763.28"/>
    <n v="5"/>
    <n v="0.3"/>
    <n v="-21.808"/>
    <x v="0"/>
    <x v="0"/>
    <x v="5"/>
  </r>
  <r>
    <x v="278"/>
    <x v="38"/>
    <d v="2015-08-12T00:00:00"/>
    <x v="2"/>
    <s v="NP-18325"/>
    <s v="Naresj Patel"/>
    <x v="0"/>
    <s v="United States"/>
    <x v="13"/>
    <x v="7"/>
    <x v="2"/>
    <s v="FUR-TA-10002607"/>
    <x v="0"/>
    <x v="2"/>
    <s v="KI Conference Tables"/>
    <n v="382.80599999999998"/>
    <n v="9"/>
    <n v="0.4"/>
    <n v="-153.1224"/>
    <x v="0"/>
    <x v="0"/>
    <x v="10"/>
  </r>
  <r>
    <x v="278"/>
    <x v="38"/>
    <d v="2015-08-12T00:00:00"/>
    <x v="2"/>
    <s v="NP-18325"/>
    <s v="Naresj Patel"/>
    <x v="0"/>
    <s v="United States"/>
    <x v="13"/>
    <x v="7"/>
    <x v="2"/>
    <s v="FUR-FU-10002157"/>
    <x v="0"/>
    <x v="3"/>
    <s v="Artistic Insta-Plaque"/>
    <n v="47.04"/>
    <n v="3"/>
    <n v="0"/>
    <n v="18.345600000000001"/>
    <x v="0"/>
    <x v="0"/>
    <x v="10"/>
  </r>
  <r>
    <x v="278"/>
    <x v="38"/>
    <d v="2015-08-12T00:00:00"/>
    <x v="2"/>
    <s v="NP-18325"/>
    <s v="Naresj Patel"/>
    <x v="0"/>
    <s v="United States"/>
    <x v="13"/>
    <x v="7"/>
    <x v="2"/>
    <s v="FUR-FU-10001706"/>
    <x v="0"/>
    <x v="3"/>
    <s v="Longer-Life Soft White Bulbs"/>
    <n v="6.16"/>
    <n v="2"/>
    <n v="0"/>
    <n v="2.9567999999999999"/>
    <x v="0"/>
    <x v="0"/>
    <x v="10"/>
  </r>
  <r>
    <x v="279"/>
    <x v="257"/>
    <d v="2015-03-27T00:00:00"/>
    <x v="2"/>
    <s v="DP-13390"/>
    <s v="Dennis Pardue"/>
    <x v="2"/>
    <s v="United States"/>
    <x v="117"/>
    <x v="8"/>
    <x v="3"/>
    <s v="FUR-BO-10000362"/>
    <x v="0"/>
    <x v="0"/>
    <s v="Sauder Inglewood Library Bookcases"/>
    <n v="359.05799999999999"/>
    <n v="3"/>
    <n v="0.3"/>
    <n v="-35.905799999999999"/>
    <x v="0"/>
    <x v="0"/>
    <x v="9"/>
  </r>
  <r>
    <x v="280"/>
    <x v="258"/>
    <d v="2017-05-12T00:00:00"/>
    <x v="1"/>
    <s v="MD-17350"/>
    <s v="Maribeth Dona"/>
    <x v="0"/>
    <s v="United States"/>
    <x v="29"/>
    <x v="15"/>
    <x v="2"/>
    <s v="FUR-CH-10004540"/>
    <x v="0"/>
    <x v="1"/>
    <s v="Global Chrome Stack Chair"/>
    <n v="47.991999999999997"/>
    <n v="2"/>
    <n v="0.3"/>
    <n v="-2.0568"/>
    <x v="4"/>
    <x v="4"/>
    <x v="7"/>
  </r>
  <r>
    <x v="281"/>
    <x v="259"/>
    <d v="2017-10-18T00:00:00"/>
    <x v="2"/>
    <s v="MY-17380"/>
    <s v="Maribeth Yedwab"/>
    <x v="1"/>
    <s v="United States"/>
    <x v="13"/>
    <x v="7"/>
    <x v="2"/>
    <s v="FUR-FU-10001290"/>
    <x v="0"/>
    <x v="3"/>
    <s v="Executive Impressions Supervisor Wall Clock"/>
    <n v="547.29999999999995"/>
    <n v="13"/>
    <n v="0"/>
    <n v="175.136"/>
    <x v="3"/>
    <x v="3"/>
    <x v="1"/>
  </r>
  <r>
    <x v="282"/>
    <x v="49"/>
    <d v="2017-11-21T00:00:00"/>
    <x v="0"/>
    <s v="AB-10150"/>
    <s v="Aimee Bixby"/>
    <x v="0"/>
    <s v="United States"/>
    <x v="118"/>
    <x v="5"/>
    <x v="3"/>
    <s v="FUR-FU-10001967"/>
    <x v="0"/>
    <x v="3"/>
    <s v="Telescoping Adjustable Floor Lamp"/>
    <n v="15.992000000000001"/>
    <n v="2"/>
    <n v="0.6"/>
    <n v="-13.993"/>
    <x v="3"/>
    <x v="3"/>
    <x v="0"/>
  </r>
  <r>
    <x v="283"/>
    <x v="260"/>
    <d v="2016-05-13T00:00:00"/>
    <x v="0"/>
    <s v="GB-14530"/>
    <s v="George Bell"/>
    <x v="1"/>
    <s v="United States"/>
    <x v="63"/>
    <x v="14"/>
    <x v="2"/>
    <s v="FUR-FU-10001488"/>
    <x v="0"/>
    <x v="3"/>
    <s v="Tenex 46&quot; x 60&quot; Computer Anti-Static Chairmat, Rectangular Shaped"/>
    <n v="211.96"/>
    <n v="2"/>
    <n v="0"/>
    <n v="42.392000000000003"/>
    <x v="2"/>
    <x v="2"/>
    <x v="7"/>
  </r>
  <r>
    <x v="284"/>
    <x v="261"/>
    <d v="2014-05-30T00:00:00"/>
    <x v="1"/>
    <s v="ML-17395"/>
    <s v="Marina Lichtenstein"/>
    <x v="1"/>
    <s v="United States"/>
    <x v="2"/>
    <x v="2"/>
    <x v="1"/>
    <s v="FUR-BO-10000362"/>
    <x v="0"/>
    <x v="0"/>
    <s v="Sauder Inglewood Library Bookcases"/>
    <n v="290.666"/>
    <n v="2"/>
    <n v="0.15"/>
    <n v="27.3568"/>
    <x v="4"/>
    <x v="4"/>
    <x v="7"/>
  </r>
  <r>
    <x v="285"/>
    <x v="220"/>
    <d v="2017-07-15T00:00:00"/>
    <x v="1"/>
    <s v="JC-15385"/>
    <s v="Jenna Caffey"/>
    <x v="0"/>
    <s v="United States"/>
    <x v="119"/>
    <x v="13"/>
    <x v="1"/>
    <s v="FUR-FU-10002937"/>
    <x v="0"/>
    <x v="3"/>
    <s v="GE 48&quot; Fluorescent Tube, Cool White Energy Saver, 34 Watts, 30/Box"/>
    <n v="198.46"/>
    <n v="2"/>
    <n v="0"/>
    <n v="99.23"/>
    <x v="1"/>
    <x v="1"/>
    <x v="3"/>
  </r>
  <r>
    <x v="286"/>
    <x v="262"/>
    <d v="2015-09-30T00:00:00"/>
    <x v="1"/>
    <s v="MC-17275"/>
    <s v="Marc Crier"/>
    <x v="0"/>
    <s v="United States"/>
    <x v="120"/>
    <x v="35"/>
    <x v="0"/>
    <s v="FUR-CH-10001270"/>
    <x v="0"/>
    <x v="1"/>
    <s v="Harbour Creations Steel Folding Chair"/>
    <n v="517.5"/>
    <n v="6"/>
    <n v="0"/>
    <n v="155.25"/>
    <x v="6"/>
    <x v="6"/>
    <x v="4"/>
  </r>
  <r>
    <x v="287"/>
    <x v="263"/>
    <d v="2017-06-25T00:00:00"/>
    <x v="0"/>
    <s v="AS-10240"/>
    <s v="Alan Shonely"/>
    <x v="0"/>
    <s v="United States"/>
    <x v="59"/>
    <x v="15"/>
    <x v="2"/>
    <s v="FUR-FU-10004415"/>
    <x v="0"/>
    <x v="3"/>
    <s v="Stacking Tray, Side-Loading, Legal, Smoke"/>
    <n v="17.920000000000002"/>
    <n v="5"/>
    <n v="0.2"/>
    <n v="2.464"/>
    <x v="4"/>
    <x v="4"/>
    <x v="2"/>
  </r>
  <r>
    <x v="288"/>
    <x v="205"/>
    <d v="2016-06-01T00:00:00"/>
    <x v="1"/>
    <s v="TB-21280"/>
    <s v="Toby Braunhardt"/>
    <x v="0"/>
    <s v="United States"/>
    <x v="85"/>
    <x v="29"/>
    <x v="2"/>
    <s v="FUR-FU-10000629"/>
    <x v="0"/>
    <x v="3"/>
    <s v="9-3/4 Diameter Round Wall Clock"/>
    <n v="41.37"/>
    <n v="3"/>
    <n v="0"/>
    <n v="17.375399999999999"/>
    <x v="6"/>
    <x v="6"/>
    <x v="7"/>
  </r>
  <r>
    <x v="289"/>
    <x v="264"/>
    <d v="2014-05-15T00:00:00"/>
    <x v="2"/>
    <s v="HL-15040"/>
    <s v="Hunter Lopez"/>
    <x v="0"/>
    <s v="United States"/>
    <x v="79"/>
    <x v="16"/>
    <x v="3"/>
    <s v="FUR-FU-10000010"/>
    <x v="0"/>
    <x v="3"/>
    <s v="DAX Value U-Channel Document Frames, Easel Back"/>
    <n v="34.79"/>
    <n v="7"/>
    <n v="0"/>
    <n v="10.7849"/>
    <x v="0"/>
    <x v="0"/>
    <x v="7"/>
  </r>
  <r>
    <x v="290"/>
    <x v="265"/>
    <d v="2015-01-15T00:00:00"/>
    <x v="1"/>
    <s v="MM-17920"/>
    <s v="Michael Moore"/>
    <x v="0"/>
    <s v="United States"/>
    <x v="13"/>
    <x v="7"/>
    <x v="2"/>
    <s v="FUR-TA-10001889"/>
    <x v="0"/>
    <x v="2"/>
    <s v="Bush Advantage Collection Racetrack Conference Table"/>
    <n v="1018.104"/>
    <n v="4"/>
    <n v="0.4"/>
    <n v="-373.3048"/>
    <x v="2"/>
    <x v="2"/>
    <x v="8"/>
  </r>
  <r>
    <x v="291"/>
    <x v="5"/>
    <d v="2015-09-21T00:00:00"/>
    <x v="1"/>
    <s v="SF-20965"/>
    <s v="Sylvia Foulston"/>
    <x v="1"/>
    <s v="United States"/>
    <x v="6"/>
    <x v="5"/>
    <x v="3"/>
    <s v="FUR-FU-10003535"/>
    <x v="0"/>
    <x v="3"/>
    <s v="Howard Miller Distant Time Traveler Alarm Clock"/>
    <n v="21.936"/>
    <n v="2"/>
    <n v="0.6"/>
    <n v="-10.419600000000001"/>
    <x v="4"/>
    <x v="4"/>
    <x v="4"/>
  </r>
  <r>
    <x v="292"/>
    <x v="266"/>
    <d v="2014-09-13T00:00:00"/>
    <x v="1"/>
    <s v="SB-20290"/>
    <s v="Sean Braxton"/>
    <x v="1"/>
    <s v="United States"/>
    <x v="3"/>
    <x v="3"/>
    <x v="2"/>
    <s v="FUR-FU-10000758"/>
    <x v="0"/>
    <x v="3"/>
    <s v="DAX Natural Wood-Tone Poster Frame"/>
    <n v="42.368000000000002"/>
    <n v="2"/>
    <n v="0.2"/>
    <n v="8.4735999999999994"/>
    <x v="6"/>
    <x v="6"/>
    <x v="4"/>
  </r>
  <r>
    <x v="293"/>
    <x v="267"/>
    <d v="2016-11-12T00:00:00"/>
    <x v="1"/>
    <s v="CB-12535"/>
    <s v="Claudia Bergmann"/>
    <x v="1"/>
    <s v="United States"/>
    <x v="28"/>
    <x v="2"/>
    <x v="1"/>
    <s v="FUR-FU-10002597"/>
    <x v="0"/>
    <x v="3"/>
    <s v="C-Line Magnetic Cubicle Keepers, Clear Polypropylene"/>
    <n v="14.82"/>
    <n v="3"/>
    <n v="0"/>
    <n v="6.2244000000000002"/>
    <x v="2"/>
    <x v="2"/>
    <x v="0"/>
  </r>
  <r>
    <x v="294"/>
    <x v="247"/>
    <d v="2017-12-12T00:00:00"/>
    <x v="2"/>
    <s v="AW-10840"/>
    <s v="Anthony Witt"/>
    <x v="0"/>
    <s v="United States"/>
    <x v="3"/>
    <x v="3"/>
    <x v="2"/>
    <s v="FUR-FU-10004306"/>
    <x v="0"/>
    <x v="3"/>
    <s v="Electrix Halogen Magnifier Lamp"/>
    <n v="310.88"/>
    <n v="2"/>
    <n v="0.2"/>
    <n v="23.315999999999999"/>
    <x v="3"/>
    <x v="3"/>
    <x v="5"/>
  </r>
  <r>
    <x v="295"/>
    <x v="268"/>
    <d v="2014-08-20T00:00:00"/>
    <x v="1"/>
    <s v="TS-21610"/>
    <s v="Troy Staebel"/>
    <x v="0"/>
    <s v="United States"/>
    <x v="3"/>
    <x v="3"/>
    <x v="2"/>
    <s v="FUR-TA-10001539"/>
    <x v="0"/>
    <x v="2"/>
    <s v="Chromcraft Rectangular Conference Tables"/>
    <n v="853.09199999999998"/>
    <n v="6"/>
    <n v="0.4"/>
    <n v="-227.49119999999999"/>
    <x v="4"/>
    <x v="4"/>
    <x v="10"/>
  </r>
  <r>
    <x v="296"/>
    <x v="269"/>
    <d v="2016-03-19T00:00:00"/>
    <x v="1"/>
    <s v="HZ-14950"/>
    <s v="Henia Zydlo"/>
    <x v="0"/>
    <s v="United States"/>
    <x v="29"/>
    <x v="15"/>
    <x v="2"/>
    <s v="FUR-FU-10004020"/>
    <x v="0"/>
    <x v="3"/>
    <s v="Advantus Panel Wall Acrylic Frame"/>
    <n v="21.88"/>
    <n v="5"/>
    <n v="0.2"/>
    <n v="6.2904999999999998"/>
    <x v="2"/>
    <x v="2"/>
    <x v="9"/>
  </r>
  <r>
    <x v="297"/>
    <x v="270"/>
    <d v="2014-06-07T00:00:00"/>
    <x v="0"/>
    <s v="SC-20725"/>
    <s v="Steven Cartwright"/>
    <x v="0"/>
    <s v="United States"/>
    <x v="15"/>
    <x v="13"/>
    <x v="1"/>
    <s v="FUR-TA-10004086"/>
    <x v="0"/>
    <x v="2"/>
    <s v="KI Adjustable-Height Table"/>
    <n v="515.88"/>
    <n v="6"/>
    <n v="0"/>
    <n v="113.4936"/>
    <x v="4"/>
    <x v="4"/>
    <x v="2"/>
  </r>
  <r>
    <x v="298"/>
    <x v="271"/>
    <d v="2015-07-15T00:00:00"/>
    <x v="0"/>
    <s v="ND-18370"/>
    <s v="Natalie DeCherney"/>
    <x v="0"/>
    <s v="United States"/>
    <x v="13"/>
    <x v="7"/>
    <x v="2"/>
    <s v="FUR-CH-10000595"/>
    <x v="0"/>
    <x v="1"/>
    <s v="Safco Contoured Stacking Chairs"/>
    <n v="1931.04"/>
    <n v="9"/>
    <n v="0.1"/>
    <n v="321.83999999999997"/>
    <x v="3"/>
    <x v="3"/>
    <x v="3"/>
  </r>
  <r>
    <x v="299"/>
    <x v="242"/>
    <d v="2017-11-05T00:00:00"/>
    <x v="1"/>
    <s v="JK-15205"/>
    <s v="Jamie Kunitz"/>
    <x v="0"/>
    <s v="United States"/>
    <x v="28"/>
    <x v="2"/>
    <x v="1"/>
    <s v="FUR-CH-10003061"/>
    <x v="0"/>
    <x v="1"/>
    <s v="Global Leather Task Chair, Black"/>
    <n v="71.992000000000004"/>
    <n v="1"/>
    <n v="0.2"/>
    <n v="-0.89990000000000003"/>
    <x v="6"/>
    <x v="6"/>
    <x v="1"/>
  </r>
  <r>
    <x v="300"/>
    <x v="272"/>
    <d v="2017-09-13T00:00:00"/>
    <x v="0"/>
    <s v="MM-18055"/>
    <s v="Michelle Moray"/>
    <x v="0"/>
    <s v="United States"/>
    <x v="9"/>
    <x v="8"/>
    <x v="3"/>
    <s v="FUR-TA-10004289"/>
    <x v="0"/>
    <x v="2"/>
    <s v="BoxOffice By Design Rectangular and Half-Moon Meeting Room Tables"/>
    <n v="765.625"/>
    <n v="7"/>
    <n v="0.5"/>
    <n v="-566.5625"/>
    <x v="2"/>
    <x v="2"/>
    <x v="4"/>
  </r>
  <r>
    <x v="301"/>
    <x v="273"/>
    <d v="2017-10-13T00:00:00"/>
    <x v="1"/>
    <s v="DC-13285"/>
    <s v="Debra Catini"/>
    <x v="0"/>
    <s v="United States"/>
    <x v="28"/>
    <x v="2"/>
    <x v="1"/>
    <s v="FUR-BO-10003965"/>
    <x v="0"/>
    <x v="0"/>
    <s v="O'Sullivan Manor Hill 2-Door Library in Brianna Oak"/>
    <n v="307.666"/>
    <n v="2"/>
    <n v="0.15"/>
    <n v="-14.478400000000001"/>
    <x v="6"/>
    <x v="6"/>
    <x v="1"/>
  </r>
  <r>
    <x v="302"/>
    <x v="128"/>
    <d v="2016-05-24T00:00:00"/>
    <x v="1"/>
    <s v="BN-11515"/>
    <s v="Bradley Nguyen"/>
    <x v="0"/>
    <s v="United States"/>
    <x v="13"/>
    <x v="7"/>
    <x v="2"/>
    <s v="FUR-FU-10002088"/>
    <x v="0"/>
    <x v="3"/>
    <s v="Nu-Dell Float Frame 11 x 14 1/2"/>
    <n v="35.92"/>
    <n v="4"/>
    <n v="0"/>
    <n v="15.086399999999999"/>
    <x v="2"/>
    <x v="2"/>
    <x v="7"/>
  </r>
  <r>
    <x v="302"/>
    <x v="128"/>
    <d v="2016-05-24T00:00:00"/>
    <x v="1"/>
    <s v="BN-11515"/>
    <s v="Bradley Nguyen"/>
    <x v="0"/>
    <s v="United States"/>
    <x v="13"/>
    <x v="7"/>
    <x v="2"/>
    <s v="FUR-FU-10000010"/>
    <x v="0"/>
    <x v="3"/>
    <s v="DAX Value U-Channel Document Frames, Easel Back"/>
    <n v="39.76"/>
    <n v="8"/>
    <n v="0"/>
    <n v="12.3256"/>
    <x v="2"/>
    <x v="2"/>
    <x v="7"/>
  </r>
  <r>
    <x v="303"/>
    <x v="274"/>
    <d v="2015-12-25T00:00:00"/>
    <x v="1"/>
    <s v="KD-16345"/>
    <s v="Katherine Ducich"/>
    <x v="0"/>
    <s v="United States"/>
    <x v="9"/>
    <x v="8"/>
    <x v="3"/>
    <s v="FUR-BO-10003966"/>
    <x v="0"/>
    <x v="0"/>
    <s v="Sauder Facets Collection Library, Sky Alder Finish"/>
    <n v="359.05799999999999"/>
    <n v="3"/>
    <n v="0.3"/>
    <n v="-71.811599999999999"/>
    <x v="2"/>
    <x v="2"/>
    <x v="5"/>
  </r>
  <r>
    <x v="304"/>
    <x v="275"/>
    <d v="2017-05-04T00:00:00"/>
    <x v="0"/>
    <s v="FM-14215"/>
    <s v="Filia McAdams"/>
    <x v="1"/>
    <s v="United States"/>
    <x v="24"/>
    <x v="15"/>
    <x v="2"/>
    <s v="FUR-TA-10001307"/>
    <x v="0"/>
    <x v="2"/>
    <s v="SAFCO PlanMaster Heigh-Adjustable Drafting Table Base, 43w x 30d x 30-37h, Black"/>
    <n v="1048.3499999999999"/>
    <n v="5"/>
    <n v="0.4"/>
    <n v="-69.89"/>
    <x v="2"/>
    <x v="2"/>
    <x v="6"/>
  </r>
  <r>
    <x v="305"/>
    <x v="242"/>
    <d v="2017-11-03T00:00:00"/>
    <x v="1"/>
    <s v="MC-18100"/>
    <s v="Mick Crebagga"/>
    <x v="0"/>
    <s v="United States"/>
    <x v="3"/>
    <x v="3"/>
    <x v="2"/>
    <s v="FUR-FU-10004415"/>
    <x v="0"/>
    <x v="3"/>
    <s v="Stacking Tray, Side-Loading, Legal, Smoke"/>
    <n v="7.1680000000000001"/>
    <n v="2"/>
    <n v="0.2"/>
    <n v="0.98560000000000003"/>
    <x v="4"/>
    <x v="4"/>
    <x v="1"/>
  </r>
  <r>
    <x v="306"/>
    <x v="276"/>
    <d v="2015-11-27T00:00:00"/>
    <x v="1"/>
    <s v="MO-17800"/>
    <s v="Meg O'Connel"/>
    <x v="2"/>
    <s v="United States"/>
    <x v="21"/>
    <x v="5"/>
    <x v="3"/>
    <s v="FUR-TA-10004607"/>
    <x v="0"/>
    <x v="2"/>
    <s v="Hon 2111 Invitation Series Straight Table"/>
    <n v="206.96199999999999"/>
    <n v="2"/>
    <n v="0.3"/>
    <n v="-32.522599999999997"/>
    <x v="2"/>
    <x v="2"/>
    <x v="0"/>
  </r>
  <r>
    <x v="307"/>
    <x v="277"/>
    <d v="2017-10-17T00:00:00"/>
    <x v="2"/>
    <s v="JW-15955"/>
    <s v="Joni Wasserman"/>
    <x v="0"/>
    <s v="United States"/>
    <x v="121"/>
    <x v="2"/>
    <x v="1"/>
    <s v="FUR-FU-10001918"/>
    <x v="0"/>
    <x v="3"/>
    <s v="C-Line Cubicle Keepers Polyproplyene Holder With Velcro Backings"/>
    <n v="9.4600000000000009"/>
    <n v="2"/>
    <n v="0"/>
    <n v="3.6894"/>
    <x v="0"/>
    <x v="0"/>
    <x v="1"/>
  </r>
  <r>
    <x v="308"/>
    <x v="278"/>
    <d v="2015-09-09T00:00:00"/>
    <x v="1"/>
    <s v="AG-10900"/>
    <s v="Arthur Gainer"/>
    <x v="0"/>
    <s v="United States"/>
    <x v="53"/>
    <x v="2"/>
    <x v="1"/>
    <s v="FUR-BO-10000330"/>
    <x v="0"/>
    <x v="0"/>
    <s v="Sauder Camden County Barrister Bookcase, Planked Cherry Finish"/>
    <n v="411.33199999999999"/>
    <n v="4"/>
    <n v="0.15"/>
    <n v="-4.8391999999999999"/>
    <x v="4"/>
    <x v="4"/>
    <x v="4"/>
  </r>
  <r>
    <x v="308"/>
    <x v="278"/>
    <d v="2015-09-09T00:00:00"/>
    <x v="1"/>
    <s v="AG-10900"/>
    <s v="Arthur Gainer"/>
    <x v="0"/>
    <s v="United States"/>
    <x v="53"/>
    <x v="2"/>
    <x v="1"/>
    <s v="FUR-BO-10003159"/>
    <x v="0"/>
    <x v="0"/>
    <s v="Sauder Camden County Collection Libraries, Planked Cherry Finish"/>
    <n v="293.19900000000001"/>
    <n v="3"/>
    <n v="0.15"/>
    <n v="-20.696400000000001"/>
    <x v="4"/>
    <x v="4"/>
    <x v="4"/>
  </r>
  <r>
    <x v="309"/>
    <x v="279"/>
    <d v="2016-08-08T00:00:00"/>
    <x v="1"/>
    <s v="ML-17755"/>
    <s v="Max Ludwig"/>
    <x v="2"/>
    <s v="United States"/>
    <x v="122"/>
    <x v="25"/>
    <x v="0"/>
    <s v="FUR-FU-10001591"/>
    <x v="0"/>
    <x v="3"/>
    <s v="Advantus Panel Wall Certificate Holder - 8.5x11"/>
    <n v="109.8"/>
    <n v="9"/>
    <n v="0"/>
    <n v="46.116"/>
    <x v="4"/>
    <x v="4"/>
    <x v="10"/>
  </r>
  <r>
    <x v="310"/>
    <x v="280"/>
    <d v="2014-12-03T00:00:00"/>
    <x v="2"/>
    <s v="RP-19390"/>
    <s v="Resi Pšlking"/>
    <x v="0"/>
    <s v="United States"/>
    <x v="123"/>
    <x v="16"/>
    <x v="3"/>
    <s v="FUR-CH-10001854"/>
    <x v="0"/>
    <x v="1"/>
    <s v="Office Star - Professional Matrix Back Chair with 2-to-1 Synchro Tilt and Mesh Fabric Seat"/>
    <n v="2807.84"/>
    <n v="8"/>
    <n v="0"/>
    <n v="673.88160000000005"/>
    <x v="3"/>
    <x v="3"/>
    <x v="5"/>
  </r>
  <r>
    <x v="311"/>
    <x v="281"/>
    <d v="2016-07-11T00:00:00"/>
    <x v="1"/>
    <s v="RM-19375"/>
    <s v="Raymond Messe"/>
    <x v="0"/>
    <s v="United States"/>
    <x v="124"/>
    <x v="2"/>
    <x v="1"/>
    <s v="FUR-FU-10003039"/>
    <x v="0"/>
    <x v="3"/>
    <s v="Howard Miller 11-1/2&quot; Diameter Grantwood Wall Clock"/>
    <n v="215.65"/>
    <n v="5"/>
    <n v="0"/>
    <n v="73.320999999999998"/>
    <x v="4"/>
    <x v="4"/>
    <x v="3"/>
  </r>
  <r>
    <x v="312"/>
    <x v="282"/>
    <d v="2016-11-19T00:00:00"/>
    <x v="1"/>
    <s v="AS-10135"/>
    <s v="Adrian Shami"/>
    <x v="2"/>
    <s v="United States"/>
    <x v="83"/>
    <x v="13"/>
    <x v="1"/>
    <s v="FUR-FU-10004270"/>
    <x v="0"/>
    <x v="3"/>
    <s v="Eldon Image Series Desk Accessories, Burgundy"/>
    <n v="4.18"/>
    <n v="1"/>
    <n v="0"/>
    <n v="1.5047999999999999"/>
    <x v="6"/>
    <x v="6"/>
    <x v="0"/>
  </r>
  <r>
    <x v="313"/>
    <x v="283"/>
    <d v="2016-10-29T00:00:00"/>
    <x v="1"/>
    <s v="HK-14890"/>
    <s v="Heather Kirkland"/>
    <x v="1"/>
    <s v="United States"/>
    <x v="9"/>
    <x v="8"/>
    <x v="3"/>
    <s v="FUR-FU-10001196"/>
    <x v="0"/>
    <x v="3"/>
    <s v="DAX Cubicle Frames - 8x10"/>
    <n v="16.155999999999999"/>
    <n v="7"/>
    <n v="0.6"/>
    <n v="-12.117000000000001"/>
    <x v="6"/>
    <x v="6"/>
    <x v="1"/>
  </r>
  <r>
    <x v="314"/>
    <x v="2"/>
    <d v="2014-06-11T00:00:00"/>
    <x v="0"/>
    <s v="FO-14305"/>
    <s v="Frank Olsen"/>
    <x v="0"/>
    <s v="United States"/>
    <x v="95"/>
    <x v="25"/>
    <x v="0"/>
    <s v="FUR-TA-10004534"/>
    <x v="0"/>
    <x v="2"/>
    <s v="Bevis 44 x 96 Conference Tables"/>
    <n v="1441.3"/>
    <n v="7"/>
    <n v="0"/>
    <n v="245.02099999999999"/>
    <x v="3"/>
    <x v="3"/>
    <x v="2"/>
  </r>
  <r>
    <x v="315"/>
    <x v="93"/>
    <d v="2017-11-26T00:00:00"/>
    <x v="1"/>
    <s v="BT-11680"/>
    <s v="Brian Thompson"/>
    <x v="0"/>
    <s v="United States"/>
    <x v="19"/>
    <x v="15"/>
    <x v="2"/>
    <s v="FUR-FU-10001861"/>
    <x v="0"/>
    <x v="3"/>
    <s v="Floodlight Indoor Halogen Bulbs, 1 Bulb per Pack, 60 Watts"/>
    <n v="77.599999999999994"/>
    <n v="5"/>
    <n v="0.2"/>
    <n v="28.13"/>
    <x v="6"/>
    <x v="6"/>
    <x v="0"/>
  </r>
  <r>
    <x v="315"/>
    <x v="93"/>
    <d v="2017-11-26T00:00:00"/>
    <x v="1"/>
    <s v="BT-11680"/>
    <s v="Brian Thompson"/>
    <x v="0"/>
    <s v="United States"/>
    <x v="19"/>
    <x v="15"/>
    <x v="2"/>
    <s v="FUR-FU-10000206"/>
    <x v="0"/>
    <x v="3"/>
    <s v="GE General Purpose, Extra Long Life, Showcase &amp; Floodlight Incandescent Bulbs"/>
    <n v="4.6559999999999997"/>
    <n v="2"/>
    <n v="0.2"/>
    <n v="1.5713999999999999"/>
    <x v="6"/>
    <x v="6"/>
    <x v="0"/>
  </r>
  <r>
    <x v="316"/>
    <x v="221"/>
    <d v="2015-09-18T00:00:00"/>
    <x v="1"/>
    <s v="SP-20620"/>
    <s v="Stefania Perrino"/>
    <x v="1"/>
    <s v="United States"/>
    <x v="2"/>
    <x v="2"/>
    <x v="1"/>
    <s v="FUR-TA-10002607"/>
    <x v="0"/>
    <x v="2"/>
    <s v="KI Conference Tables"/>
    <n v="170.136"/>
    <n v="3"/>
    <n v="0.2"/>
    <n v="-8.5068000000000001"/>
    <x v="4"/>
    <x v="4"/>
    <x v="4"/>
  </r>
  <r>
    <x v="317"/>
    <x v="284"/>
    <d v="2014-05-29T00:00:00"/>
    <x v="1"/>
    <s v="JL-15235"/>
    <s v="Janet Lee"/>
    <x v="0"/>
    <s v="United States"/>
    <x v="9"/>
    <x v="8"/>
    <x v="3"/>
    <s v="FUR-FU-10002553"/>
    <x v="0"/>
    <x v="3"/>
    <s v="Electrix Incandescent Magnifying Lamp, Black"/>
    <n v="29.32"/>
    <n v="2"/>
    <n v="0.6"/>
    <n v="-24.189"/>
    <x v="4"/>
    <x v="4"/>
    <x v="7"/>
  </r>
  <r>
    <x v="318"/>
    <x v="285"/>
    <d v="2016-02-20T00:00:00"/>
    <x v="1"/>
    <s v="EA-14035"/>
    <s v="Erin Ashbrook"/>
    <x v="1"/>
    <s v="United States"/>
    <x v="9"/>
    <x v="8"/>
    <x v="3"/>
    <s v="FUR-CH-10004754"/>
    <x v="0"/>
    <x v="1"/>
    <s v="Global Stack Chair with Arms, Black"/>
    <n v="62.957999999999998"/>
    <n v="3"/>
    <n v="0.3"/>
    <n v="-2.6981999999999999"/>
    <x v="4"/>
    <x v="4"/>
    <x v="11"/>
  </r>
  <r>
    <x v="319"/>
    <x v="286"/>
    <d v="2016-12-28T00:00:00"/>
    <x v="1"/>
    <s v="SA-20830"/>
    <s v="Sue Ann Reed"/>
    <x v="0"/>
    <s v="United States"/>
    <x v="125"/>
    <x v="36"/>
    <x v="1"/>
    <s v="FUR-FU-10001935"/>
    <x v="0"/>
    <x v="3"/>
    <s v="3M Hangers With Command Adhesive"/>
    <n v="11.84"/>
    <n v="4"/>
    <n v="0.2"/>
    <n v="3.1080000000000001"/>
    <x v="6"/>
    <x v="6"/>
    <x v="5"/>
  </r>
  <r>
    <x v="319"/>
    <x v="286"/>
    <d v="2016-12-28T00:00:00"/>
    <x v="1"/>
    <s v="SA-20830"/>
    <s v="Sue Ann Reed"/>
    <x v="0"/>
    <s v="United States"/>
    <x v="125"/>
    <x v="36"/>
    <x v="1"/>
    <s v="FUR-FU-10002878"/>
    <x v="0"/>
    <x v="3"/>
    <s v="Seth Thomas 14&quot; Day/Date Wall Clock"/>
    <n v="22.783999999999999"/>
    <n v="1"/>
    <n v="0.2"/>
    <n v="4.8415999999999997"/>
    <x v="6"/>
    <x v="6"/>
    <x v="5"/>
  </r>
  <r>
    <x v="320"/>
    <x v="85"/>
    <d v="2017-10-21T00:00:00"/>
    <x v="3"/>
    <s v="SL-20155"/>
    <s v="Sara Luxemburg"/>
    <x v="2"/>
    <s v="United States"/>
    <x v="126"/>
    <x v="37"/>
    <x v="3"/>
    <s v="FUR-TA-10002356"/>
    <x v="0"/>
    <x v="2"/>
    <s v="Bevis Boat-Shaped Conference Table"/>
    <n v="262.11"/>
    <n v="1"/>
    <n v="0"/>
    <n v="62.906399999999998"/>
    <x v="7"/>
    <x v="7"/>
    <x v="1"/>
  </r>
  <r>
    <x v="321"/>
    <x v="287"/>
    <d v="2015-11-09T00:00:00"/>
    <x v="1"/>
    <s v="GB-14530"/>
    <s v="George Bell"/>
    <x v="1"/>
    <s v="United States"/>
    <x v="91"/>
    <x v="30"/>
    <x v="0"/>
    <s v="FUR-CH-10001270"/>
    <x v="0"/>
    <x v="1"/>
    <s v="Harbour Creations Steel Folding Chair"/>
    <n v="207"/>
    <n v="3"/>
    <n v="0.2"/>
    <n v="25.875"/>
    <x v="4"/>
    <x v="4"/>
    <x v="0"/>
  </r>
  <r>
    <x v="322"/>
    <x v="288"/>
    <d v="2014-08-05T00:00:00"/>
    <x v="1"/>
    <s v="BF-10975"/>
    <s v="Barbara Fisher"/>
    <x v="1"/>
    <s v="United States"/>
    <x v="127"/>
    <x v="30"/>
    <x v="0"/>
    <s v="FUR-FU-10000629"/>
    <x v="0"/>
    <x v="3"/>
    <s v="9-3/4 Diameter Round Wall Clock"/>
    <n v="44.128"/>
    <n v="4"/>
    <n v="0.2"/>
    <n v="12.135199999999999"/>
    <x v="4"/>
    <x v="4"/>
    <x v="10"/>
  </r>
  <r>
    <x v="323"/>
    <x v="196"/>
    <d v="2016-07-23T00:00:00"/>
    <x v="1"/>
    <s v="KH-16330"/>
    <s v="Katharine Harms"/>
    <x v="1"/>
    <s v="United States"/>
    <x v="128"/>
    <x v="0"/>
    <x v="0"/>
    <s v="FUR-CH-10000988"/>
    <x v="0"/>
    <x v="1"/>
    <s v="Hon Olson Stacker Stools"/>
    <n v="140.81"/>
    <n v="1"/>
    <n v="0"/>
    <n v="39.4268"/>
    <x v="2"/>
    <x v="2"/>
    <x v="3"/>
  </r>
  <r>
    <x v="324"/>
    <x v="289"/>
    <d v="2015-02-11T00:00:00"/>
    <x v="0"/>
    <s v="FA-14230"/>
    <s v="Frank Atkinson"/>
    <x v="1"/>
    <s v="United States"/>
    <x v="21"/>
    <x v="5"/>
    <x v="3"/>
    <s v="FUR-FU-10001986"/>
    <x v="0"/>
    <x v="3"/>
    <s v="Dana Fluorescent Magnifying Lamp, White, 36&quot;"/>
    <n v="40.783999999999999"/>
    <n v="2"/>
    <n v="0.6"/>
    <n v="-30.588000000000001"/>
    <x v="3"/>
    <x v="3"/>
    <x v="11"/>
  </r>
  <r>
    <x v="325"/>
    <x v="290"/>
    <d v="2017-01-17T00:00:00"/>
    <x v="0"/>
    <s v="DA-13450"/>
    <s v="Dianna Arnett"/>
    <x v="2"/>
    <s v="United States"/>
    <x v="85"/>
    <x v="29"/>
    <x v="2"/>
    <s v="FUR-FU-10004973"/>
    <x v="0"/>
    <x v="3"/>
    <s v="Flat Face Poster Frame"/>
    <n v="37.68"/>
    <n v="2"/>
    <n v="0"/>
    <n v="15.8256"/>
    <x v="2"/>
    <x v="2"/>
    <x v="8"/>
  </r>
  <r>
    <x v="326"/>
    <x v="291"/>
    <d v="2017-09-10T00:00:00"/>
    <x v="3"/>
    <s v="FH-14275"/>
    <s v="Frank Hawley"/>
    <x v="1"/>
    <s v="United States"/>
    <x v="2"/>
    <x v="2"/>
    <x v="1"/>
    <s v="FUR-CH-10002602"/>
    <x v="0"/>
    <x v="1"/>
    <s v="DMI Arturo Collection Mission-style Design Wood Chair"/>
    <n v="362.35199999999998"/>
    <n v="3"/>
    <n v="0.2"/>
    <n v="27.176400000000001"/>
    <x v="7"/>
    <x v="7"/>
    <x v="4"/>
  </r>
  <r>
    <x v="327"/>
    <x v="292"/>
    <d v="2017-03-27T00:00:00"/>
    <x v="2"/>
    <s v="GM-14440"/>
    <s v="Gary McGarr"/>
    <x v="0"/>
    <s v="United States"/>
    <x v="13"/>
    <x v="7"/>
    <x v="2"/>
    <s v="FUR-BO-10001918"/>
    <x v="0"/>
    <x v="0"/>
    <s v="Sauder Forest Hills Library with Doors, Woodland Oak Finish"/>
    <n v="257.56799999999998"/>
    <n v="2"/>
    <n v="0.2"/>
    <n v="-28.976400000000002"/>
    <x v="5"/>
    <x v="5"/>
    <x v="9"/>
  </r>
  <r>
    <x v="328"/>
    <x v="25"/>
    <d v="2016-10-17T00:00:00"/>
    <x v="1"/>
    <s v="NC-18625"/>
    <s v="Noah Childs"/>
    <x v="1"/>
    <s v="United States"/>
    <x v="14"/>
    <x v="12"/>
    <x v="1"/>
    <s v="FUR-TA-10004575"/>
    <x v="0"/>
    <x v="2"/>
    <s v="Hon 5100 Series Wood Tables"/>
    <n v="727.45"/>
    <n v="5"/>
    <n v="0.5"/>
    <n v="-465.56799999999998"/>
    <x v="4"/>
    <x v="4"/>
    <x v="1"/>
  </r>
  <r>
    <x v="328"/>
    <x v="25"/>
    <d v="2016-10-17T00:00:00"/>
    <x v="1"/>
    <s v="NC-18625"/>
    <s v="Noah Childs"/>
    <x v="1"/>
    <s v="United States"/>
    <x v="14"/>
    <x v="12"/>
    <x v="1"/>
    <s v="FUR-FU-10001617"/>
    <x v="0"/>
    <x v="3"/>
    <s v="Executive Impressions 8-1/2&quot; Career Panel/Partition Cubicle Clock"/>
    <n v="24.96"/>
    <n v="3"/>
    <n v="0.2"/>
    <n v="4.3680000000000003"/>
    <x v="4"/>
    <x v="4"/>
    <x v="1"/>
  </r>
  <r>
    <x v="329"/>
    <x v="293"/>
    <d v="2017-04-18T00:00:00"/>
    <x v="2"/>
    <s v="AH-10075"/>
    <s v="Adam Hart"/>
    <x v="1"/>
    <s v="United States"/>
    <x v="0"/>
    <x v="34"/>
    <x v="1"/>
    <s v="FUR-FU-10004460"/>
    <x v="0"/>
    <x v="3"/>
    <s v="Howard Miller 12&quot; Round Wall Clock"/>
    <n v="196.45"/>
    <n v="5"/>
    <n v="0"/>
    <n v="70.721999999999994"/>
    <x v="0"/>
    <x v="0"/>
    <x v="6"/>
  </r>
  <r>
    <x v="330"/>
    <x v="294"/>
    <d v="2014-07-25T00:00:00"/>
    <x v="1"/>
    <s v="ME-18010"/>
    <s v="Michelle Ellison"/>
    <x v="1"/>
    <s v="United States"/>
    <x v="28"/>
    <x v="2"/>
    <x v="1"/>
    <s v="FUR-CH-10001215"/>
    <x v="0"/>
    <x v="1"/>
    <s v="Global Troy Executive Leather Low-Back Tilter"/>
    <n v="801.56799999999998"/>
    <n v="2"/>
    <n v="0.2"/>
    <n v="50.097999999999999"/>
    <x v="4"/>
    <x v="4"/>
    <x v="3"/>
  </r>
  <r>
    <x v="330"/>
    <x v="294"/>
    <d v="2014-07-25T00:00:00"/>
    <x v="1"/>
    <s v="ME-18010"/>
    <s v="Michelle Ellison"/>
    <x v="1"/>
    <s v="United States"/>
    <x v="28"/>
    <x v="2"/>
    <x v="1"/>
    <s v="FUR-TA-10004175"/>
    <x v="0"/>
    <x v="2"/>
    <s v="Hon 30&quot; x 60&quot; Table with Locking Drawer"/>
    <n v="272.84800000000001"/>
    <n v="1"/>
    <n v="0.2"/>
    <n v="27.284800000000001"/>
    <x v="4"/>
    <x v="4"/>
    <x v="3"/>
  </r>
  <r>
    <x v="331"/>
    <x v="295"/>
    <d v="2017-11-25T00:00:00"/>
    <x v="1"/>
    <s v="BP-11230"/>
    <s v="Benjamin Patterson"/>
    <x v="0"/>
    <s v="United States"/>
    <x v="129"/>
    <x v="13"/>
    <x v="1"/>
    <s v="FUR-TA-10004767"/>
    <x v="0"/>
    <x v="2"/>
    <s v="Safco Drafting Table"/>
    <n v="70.98"/>
    <n v="1"/>
    <n v="0"/>
    <n v="20.584199999999999"/>
    <x v="4"/>
    <x v="4"/>
    <x v="0"/>
  </r>
  <r>
    <x v="332"/>
    <x v="296"/>
    <d v="2016-03-16T00:00:00"/>
    <x v="1"/>
    <s v="CJ-12010"/>
    <s v="Caroline Jumper"/>
    <x v="0"/>
    <s v="United States"/>
    <x v="62"/>
    <x v="7"/>
    <x v="2"/>
    <s v="FUR-BO-10003272"/>
    <x v="0"/>
    <x v="0"/>
    <s v="O'Sullivan Living Dimensions 5-Shelf Bookcases"/>
    <n v="176.78399999999999"/>
    <n v="1"/>
    <n v="0.2"/>
    <n v="-22.097999999999999"/>
    <x v="6"/>
    <x v="6"/>
    <x v="9"/>
  </r>
  <r>
    <x v="333"/>
    <x v="297"/>
    <d v="2018-01-02T00:00:00"/>
    <x v="1"/>
    <s v="JG-15160"/>
    <s v="James Galang"/>
    <x v="0"/>
    <s v="United States"/>
    <x v="2"/>
    <x v="2"/>
    <x v="1"/>
    <s v="FUR-CH-10002880"/>
    <x v="0"/>
    <x v="1"/>
    <s v="Global High-Back Leather Tilter, Burgundy"/>
    <n v="393.56799999999998"/>
    <n v="4"/>
    <n v="0.2"/>
    <n v="-44.276400000000002"/>
    <x v="4"/>
    <x v="4"/>
    <x v="5"/>
  </r>
  <r>
    <x v="334"/>
    <x v="298"/>
    <d v="2015-03-05T00:00:00"/>
    <x v="3"/>
    <s v="LF-17185"/>
    <s v="Luke Foster"/>
    <x v="0"/>
    <s v="United States"/>
    <x v="13"/>
    <x v="7"/>
    <x v="2"/>
    <s v="FUR-CH-10001146"/>
    <x v="0"/>
    <x v="1"/>
    <s v="Global Value Mid-Back Manager's Chair, Gray"/>
    <n v="383.60700000000003"/>
    <n v="7"/>
    <n v="0.1"/>
    <n v="63.9345"/>
    <x v="7"/>
    <x v="7"/>
    <x v="9"/>
  </r>
  <r>
    <x v="335"/>
    <x v="74"/>
    <d v="2016-04-26T00:00:00"/>
    <x v="0"/>
    <s v="PG-18895"/>
    <s v="Paul Gonzalez"/>
    <x v="0"/>
    <s v="United States"/>
    <x v="28"/>
    <x v="2"/>
    <x v="1"/>
    <s v="FUR-FU-10001889"/>
    <x v="0"/>
    <x v="3"/>
    <s v="Ultra Door Pull Handle"/>
    <n v="31.56"/>
    <n v="3"/>
    <n v="0"/>
    <n v="10.4148"/>
    <x v="4"/>
    <x v="4"/>
    <x v="6"/>
  </r>
  <r>
    <x v="336"/>
    <x v="299"/>
    <d v="2014-10-22T00:00:00"/>
    <x v="2"/>
    <s v="TB-21520"/>
    <s v="Tracy Blumstein"/>
    <x v="0"/>
    <s v="United States"/>
    <x v="130"/>
    <x v="15"/>
    <x v="2"/>
    <s v="FUR-TA-10000617"/>
    <x v="0"/>
    <x v="2"/>
    <s v="Hon Practical Foundations 30 x 60 Training Table, Light Gray/Charcoal"/>
    <n v="409.59"/>
    <n v="3"/>
    <n v="0.4"/>
    <n v="-122.877"/>
    <x v="5"/>
    <x v="5"/>
    <x v="1"/>
  </r>
  <r>
    <x v="337"/>
    <x v="300"/>
    <d v="2014-09-02T00:00:00"/>
    <x v="0"/>
    <s v="RA-19945"/>
    <s v="Ryan Akin"/>
    <x v="0"/>
    <s v="United States"/>
    <x v="89"/>
    <x v="1"/>
    <x v="0"/>
    <s v="FUR-TA-10001857"/>
    <x v="0"/>
    <x v="2"/>
    <s v="Balt Solid Wood Rectangular Table"/>
    <n v="174.05850000000001"/>
    <n v="3"/>
    <n v="0.45"/>
    <n v="-110.7645"/>
    <x v="4"/>
    <x v="4"/>
    <x v="10"/>
  </r>
  <r>
    <x v="338"/>
    <x v="85"/>
    <d v="2017-10-22T00:00:00"/>
    <x v="2"/>
    <s v="DK-12835"/>
    <s v="Damala Kotsonis"/>
    <x v="1"/>
    <s v="United States"/>
    <x v="76"/>
    <x v="36"/>
    <x v="1"/>
    <s v="FUR-CH-10000155"/>
    <x v="0"/>
    <x v="1"/>
    <s v="Global Comet Stacking Armless Chair"/>
    <n v="478.48"/>
    <n v="2"/>
    <n v="0.2"/>
    <n v="47.847999999999999"/>
    <x v="5"/>
    <x v="5"/>
    <x v="1"/>
  </r>
  <r>
    <x v="339"/>
    <x v="136"/>
    <d v="2015-02-04T00:00:00"/>
    <x v="2"/>
    <s v="RW-19540"/>
    <s v="Rick Wilson"/>
    <x v="1"/>
    <s v="United States"/>
    <x v="2"/>
    <x v="2"/>
    <x v="1"/>
    <s v="FUR-FU-10004093"/>
    <x v="0"/>
    <x v="3"/>
    <s v="Hand-Finished Solid Wood Document Frame"/>
    <n v="136.91999999999999"/>
    <n v="4"/>
    <n v="0"/>
    <n v="41.076000000000001"/>
    <x v="5"/>
    <x v="5"/>
    <x v="11"/>
  </r>
  <r>
    <x v="340"/>
    <x v="186"/>
    <d v="2017-12-23T00:00:00"/>
    <x v="1"/>
    <s v="DB-13660"/>
    <s v="Duane Benoit"/>
    <x v="0"/>
    <s v="United States"/>
    <x v="64"/>
    <x v="7"/>
    <x v="2"/>
    <s v="FUR-FU-10001037"/>
    <x v="0"/>
    <x v="3"/>
    <s v="DAX Charcoal/Nickel-Tone Document Frame, 5 x 7"/>
    <n v="18.96"/>
    <n v="2"/>
    <n v="0"/>
    <n v="8.532"/>
    <x v="2"/>
    <x v="2"/>
    <x v="5"/>
  </r>
  <r>
    <x v="341"/>
    <x v="301"/>
    <d v="2017-08-19T00:00:00"/>
    <x v="2"/>
    <s v="EH-13765"/>
    <s v="Edward Hooks"/>
    <x v="1"/>
    <s v="United States"/>
    <x v="115"/>
    <x v="7"/>
    <x v="2"/>
    <s v="FUR-CH-10003981"/>
    <x v="0"/>
    <x v="1"/>
    <s v="Global Commerce Series Low-Back Swivel/Tilt Chairs"/>
    <n v="462.56400000000002"/>
    <n v="2"/>
    <n v="0.1"/>
    <n v="97.6524"/>
    <x v="3"/>
    <x v="3"/>
    <x v="10"/>
  </r>
  <r>
    <x v="342"/>
    <x v="302"/>
    <d v="2017-08-10T00:00:00"/>
    <x v="0"/>
    <s v="SV-20365"/>
    <s v="Seth Vernon"/>
    <x v="0"/>
    <s v="United States"/>
    <x v="120"/>
    <x v="35"/>
    <x v="0"/>
    <s v="FUR-BO-10000468"/>
    <x v="0"/>
    <x v="0"/>
    <s v="O'Sullivan 2-Shelf Heavy-Duty Bookcases"/>
    <n v="145.74"/>
    <n v="3"/>
    <n v="0"/>
    <n v="23.3184"/>
    <x v="4"/>
    <x v="4"/>
    <x v="10"/>
  </r>
  <r>
    <x v="342"/>
    <x v="302"/>
    <d v="2017-08-10T00:00:00"/>
    <x v="0"/>
    <s v="SV-20365"/>
    <s v="Seth Vernon"/>
    <x v="0"/>
    <s v="United States"/>
    <x v="120"/>
    <x v="35"/>
    <x v="0"/>
    <s v="FUR-FU-10001706"/>
    <x v="0"/>
    <x v="3"/>
    <s v="Longer-Life Soft White Bulbs"/>
    <n v="15.4"/>
    <n v="5"/>
    <n v="0"/>
    <n v="7.3920000000000003"/>
    <x v="4"/>
    <x v="4"/>
    <x v="10"/>
  </r>
  <r>
    <x v="343"/>
    <x v="303"/>
    <d v="2015-05-27T00:00:00"/>
    <x v="0"/>
    <s v="NP-18685"/>
    <s v="Nora Pelletier"/>
    <x v="2"/>
    <s v="United States"/>
    <x v="28"/>
    <x v="2"/>
    <x v="1"/>
    <s v="FUR-FU-10002268"/>
    <x v="0"/>
    <x v="3"/>
    <s v="Ultra Door Push Plate"/>
    <n v="14.73"/>
    <n v="3"/>
    <n v="0"/>
    <n v="4.8609"/>
    <x v="3"/>
    <x v="3"/>
    <x v="7"/>
  </r>
  <r>
    <x v="344"/>
    <x v="304"/>
    <d v="2016-07-12T00:00:00"/>
    <x v="1"/>
    <s v="JE-15715"/>
    <s v="Joe Elijah"/>
    <x v="0"/>
    <s v="United States"/>
    <x v="131"/>
    <x v="12"/>
    <x v="1"/>
    <s v="FUR-CH-10004287"/>
    <x v="0"/>
    <x v="1"/>
    <s v="SAFCO Arco Folding Chair"/>
    <n v="662.88"/>
    <n v="3"/>
    <n v="0.2"/>
    <n v="74.573999999999998"/>
    <x v="4"/>
    <x v="4"/>
    <x v="3"/>
  </r>
  <r>
    <x v="345"/>
    <x v="113"/>
    <d v="2017-09-06T00:00:00"/>
    <x v="1"/>
    <s v="AC-10615"/>
    <s v="Ann Chong"/>
    <x v="1"/>
    <s v="United States"/>
    <x v="13"/>
    <x v="7"/>
    <x v="2"/>
    <s v="FUR-FU-10001196"/>
    <x v="0"/>
    <x v="3"/>
    <s v="DAX Cubicle Frames - 8x10"/>
    <n v="11.54"/>
    <n v="2"/>
    <n v="0"/>
    <n v="3.4620000000000002"/>
    <x v="4"/>
    <x v="4"/>
    <x v="4"/>
  </r>
  <r>
    <x v="345"/>
    <x v="113"/>
    <d v="2017-09-06T00:00:00"/>
    <x v="1"/>
    <s v="AC-10615"/>
    <s v="Ann Chong"/>
    <x v="1"/>
    <s v="United States"/>
    <x v="13"/>
    <x v="7"/>
    <x v="2"/>
    <s v="FUR-TA-10001889"/>
    <x v="0"/>
    <x v="2"/>
    <s v="Bush Advantage Collection Racetrack Conference Table"/>
    <n v="254.52600000000001"/>
    <n v="1"/>
    <n v="0.4"/>
    <n v="-93.3262"/>
    <x v="4"/>
    <x v="4"/>
    <x v="4"/>
  </r>
  <r>
    <x v="345"/>
    <x v="113"/>
    <d v="2017-09-06T00:00:00"/>
    <x v="1"/>
    <s v="AC-10615"/>
    <s v="Ann Chong"/>
    <x v="1"/>
    <s v="United States"/>
    <x v="13"/>
    <x v="7"/>
    <x v="2"/>
    <s v="FUR-CH-10003379"/>
    <x v="0"/>
    <x v="1"/>
    <s v="Global Commerce Series High-Back Swivel/Tilt Chairs"/>
    <n v="1282.4100000000001"/>
    <n v="5"/>
    <n v="0.1"/>
    <n v="213.73500000000001"/>
    <x v="4"/>
    <x v="4"/>
    <x v="4"/>
  </r>
  <r>
    <x v="346"/>
    <x v="305"/>
    <d v="2014-10-20T00:00:00"/>
    <x v="0"/>
    <s v="AS-10225"/>
    <s v="Alan Schoenberger"/>
    <x v="1"/>
    <s v="United States"/>
    <x v="132"/>
    <x v="33"/>
    <x v="0"/>
    <s v="FUR-CH-10003774"/>
    <x v="0"/>
    <x v="1"/>
    <s v="Global Wood Trimmed Manager's Task Chair, Khaki"/>
    <n v="545.88"/>
    <n v="6"/>
    <n v="0"/>
    <n v="70.964399999999998"/>
    <x v="3"/>
    <x v="3"/>
    <x v="1"/>
  </r>
  <r>
    <x v="347"/>
    <x v="65"/>
    <d v="2016-04-14T00:00:00"/>
    <x v="3"/>
    <s v="KT-16465"/>
    <s v="Kean Takahito"/>
    <x v="0"/>
    <s v="United States"/>
    <x v="110"/>
    <x v="22"/>
    <x v="1"/>
    <s v="FUR-CH-10004086"/>
    <x v="0"/>
    <x v="1"/>
    <s v="Hon 4070 Series Pagoda Armless Upholstered Stacking Chairs"/>
    <n v="933.53599999999994"/>
    <n v="4"/>
    <n v="0.2"/>
    <n v="105.0228"/>
    <x v="7"/>
    <x v="7"/>
    <x v="6"/>
  </r>
  <r>
    <x v="348"/>
    <x v="306"/>
    <d v="2014-11-27T00:00:00"/>
    <x v="0"/>
    <s v="LW-16825"/>
    <s v="Laurel Workman"/>
    <x v="1"/>
    <s v="United States"/>
    <x v="133"/>
    <x v="2"/>
    <x v="1"/>
    <s v="FUR-FU-10001940"/>
    <x v="0"/>
    <x v="3"/>
    <s v="Staple-based wall hangings"/>
    <n v="23.88"/>
    <n v="3"/>
    <n v="0"/>
    <n v="10.507199999999999"/>
    <x v="3"/>
    <x v="3"/>
    <x v="0"/>
  </r>
  <r>
    <x v="349"/>
    <x v="307"/>
    <d v="2015-11-13T00:00:00"/>
    <x v="1"/>
    <s v="AS-10090"/>
    <s v="Adam Shillingsburg"/>
    <x v="0"/>
    <s v="United States"/>
    <x v="76"/>
    <x v="23"/>
    <x v="3"/>
    <s v="FUR-TA-10002855"/>
    <x v="0"/>
    <x v="2"/>
    <s v="Bevis Round Conference Table Top &amp; Single Column Base"/>
    <n v="1024.3800000000001"/>
    <n v="7"/>
    <n v="0"/>
    <n v="215.1198"/>
    <x v="4"/>
    <x v="4"/>
    <x v="0"/>
  </r>
  <r>
    <x v="350"/>
    <x v="308"/>
    <d v="2017-12-04T00:00:00"/>
    <x v="0"/>
    <s v="JS-16030"/>
    <s v="Joy Smith"/>
    <x v="0"/>
    <s v="United States"/>
    <x v="6"/>
    <x v="5"/>
    <x v="3"/>
    <s v="FUR-FU-10004020"/>
    <x v="0"/>
    <x v="3"/>
    <s v="Advantus Panel Wall Acrylic Frame"/>
    <n v="8.7520000000000007"/>
    <n v="4"/>
    <n v="0.6"/>
    <n v="-3.7195999999999998"/>
    <x v="3"/>
    <x v="3"/>
    <x v="5"/>
  </r>
  <r>
    <x v="351"/>
    <x v="19"/>
    <d v="2017-12-28T00:00:00"/>
    <x v="0"/>
    <s v="JW-15955"/>
    <s v="Joni Wasserman"/>
    <x v="0"/>
    <s v="United States"/>
    <x v="74"/>
    <x v="0"/>
    <x v="0"/>
    <s v="FUR-CH-10001146"/>
    <x v="0"/>
    <x v="1"/>
    <s v="Global Value Mid-Back Manager's Chair, Gray"/>
    <n v="304.45"/>
    <n v="5"/>
    <n v="0"/>
    <n v="76.112499999999997"/>
    <x v="0"/>
    <x v="0"/>
    <x v="5"/>
  </r>
  <r>
    <x v="352"/>
    <x v="309"/>
    <d v="2017-08-04T00:00:00"/>
    <x v="2"/>
    <s v="CM-12190"/>
    <s v="Charlotte Melton"/>
    <x v="0"/>
    <s v="United States"/>
    <x v="9"/>
    <x v="8"/>
    <x v="3"/>
    <s v="FUR-BO-10003034"/>
    <x v="0"/>
    <x v="0"/>
    <s v="O'Sullivan Elevations Bookcase, Cherry Finish"/>
    <n v="183.37200000000001"/>
    <n v="2"/>
    <n v="0.3"/>
    <n v="-36.674399999999999"/>
    <x v="5"/>
    <x v="5"/>
    <x v="10"/>
  </r>
  <r>
    <x v="353"/>
    <x v="126"/>
    <d v="2016-09-23T00:00:00"/>
    <x v="1"/>
    <s v="AM-10705"/>
    <s v="Anne McFarland"/>
    <x v="0"/>
    <s v="United States"/>
    <x v="83"/>
    <x v="33"/>
    <x v="0"/>
    <s v="FUR-CH-10001854"/>
    <x v="0"/>
    <x v="1"/>
    <s v="Office Star - Professional Matrix Back Chair with 2-to-1 Synchro Tilt and Mesh Fabric Seat"/>
    <n v="350.98"/>
    <n v="1"/>
    <n v="0"/>
    <n v="84.235200000000006"/>
    <x v="2"/>
    <x v="2"/>
    <x v="4"/>
  </r>
  <r>
    <x v="354"/>
    <x v="107"/>
    <d v="2016-09-21T00:00:00"/>
    <x v="2"/>
    <s v="RH-19510"/>
    <s v="Rick Huthwaite"/>
    <x v="2"/>
    <s v="United States"/>
    <x v="134"/>
    <x v="38"/>
    <x v="2"/>
    <s v="FUR-CH-10004675"/>
    <x v="0"/>
    <x v="1"/>
    <s v="Lifetime Advantage Folding Chairs, 4/Carton"/>
    <n v="872.32"/>
    <n v="4"/>
    <n v="0"/>
    <n v="244.24959999999999"/>
    <x v="3"/>
    <x v="3"/>
    <x v="4"/>
  </r>
  <r>
    <x v="355"/>
    <x v="310"/>
    <d v="2015-03-15T00:00:00"/>
    <x v="2"/>
    <s v="MC-17275"/>
    <s v="Marc Crier"/>
    <x v="0"/>
    <s v="United States"/>
    <x v="15"/>
    <x v="13"/>
    <x v="1"/>
    <s v="FUR-BO-10004409"/>
    <x v="0"/>
    <x v="0"/>
    <s v="Safco Value Mate Series Steel Bookcases, Baked Enamel Finish on Steel, Gray"/>
    <n v="141.96"/>
    <n v="2"/>
    <n v="0"/>
    <n v="39.748800000000003"/>
    <x v="3"/>
    <x v="3"/>
    <x v="9"/>
  </r>
  <r>
    <x v="356"/>
    <x v="58"/>
    <d v="2017-09-29T00:00:00"/>
    <x v="1"/>
    <s v="CT-11995"/>
    <s v="Carol Triggs"/>
    <x v="0"/>
    <s v="United States"/>
    <x v="77"/>
    <x v="11"/>
    <x v="3"/>
    <s v="FUR-CH-10003061"/>
    <x v="0"/>
    <x v="1"/>
    <s v="Global Leather Task Chair, Black"/>
    <n v="269.97000000000003"/>
    <n v="3"/>
    <n v="0"/>
    <n v="51.2943"/>
    <x v="4"/>
    <x v="4"/>
    <x v="4"/>
  </r>
  <r>
    <x v="357"/>
    <x v="311"/>
    <d v="2015-06-23T00:00:00"/>
    <x v="1"/>
    <s v="SN-20560"/>
    <s v="Skye Norling"/>
    <x v="2"/>
    <s v="United States"/>
    <x v="117"/>
    <x v="22"/>
    <x v="1"/>
    <s v="FUR-FU-10004973"/>
    <x v="0"/>
    <x v="3"/>
    <s v="Flat Face Poster Frame"/>
    <n v="75.36"/>
    <n v="5"/>
    <n v="0.2"/>
    <n v="20.724"/>
    <x v="2"/>
    <x v="2"/>
    <x v="2"/>
  </r>
  <r>
    <x v="358"/>
    <x v="312"/>
    <d v="2015-07-13T00:00:00"/>
    <x v="2"/>
    <s v="CK-12595"/>
    <s v="Clytie Kelty"/>
    <x v="0"/>
    <s v="United States"/>
    <x v="3"/>
    <x v="3"/>
    <x v="2"/>
    <s v="FUR-FU-10004848"/>
    <x v="0"/>
    <x v="3"/>
    <s v="Howard Miller 13-3/4&quot; Diameter Brushed Chrome Round Wall Clock"/>
    <n v="289.8"/>
    <n v="7"/>
    <n v="0.2"/>
    <n v="36.225000000000001"/>
    <x v="3"/>
    <x v="3"/>
    <x v="3"/>
  </r>
  <r>
    <x v="358"/>
    <x v="312"/>
    <d v="2015-07-13T00:00:00"/>
    <x v="2"/>
    <s v="CK-12595"/>
    <s v="Clytie Kelty"/>
    <x v="0"/>
    <s v="United States"/>
    <x v="3"/>
    <x v="3"/>
    <x v="2"/>
    <s v="FUR-CH-10003833"/>
    <x v="0"/>
    <x v="1"/>
    <s v="Novimex Fabric Task Chair"/>
    <n v="341.488"/>
    <n v="8"/>
    <n v="0.3"/>
    <n v="-73.176000000000002"/>
    <x v="3"/>
    <x v="3"/>
    <x v="3"/>
  </r>
  <r>
    <x v="358"/>
    <x v="312"/>
    <d v="2015-07-13T00:00:00"/>
    <x v="2"/>
    <s v="CK-12595"/>
    <s v="Clytie Kelty"/>
    <x v="0"/>
    <s v="United States"/>
    <x v="3"/>
    <x v="3"/>
    <x v="2"/>
    <s v="FUR-FU-10003142"/>
    <x v="0"/>
    <x v="3"/>
    <s v="Master Big Foot Doorstop, Beige"/>
    <n v="25.344000000000001"/>
    <n v="6"/>
    <n v="0.2"/>
    <n v="3.4847999999999999"/>
    <x v="3"/>
    <x v="3"/>
    <x v="3"/>
  </r>
  <r>
    <x v="359"/>
    <x v="193"/>
    <d v="2016-12-07T00:00:00"/>
    <x v="1"/>
    <s v="RD-19480"/>
    <s v="Rick Duston"/>
    <x v="0"/>
    <s v="United States"/>
    <x v="52"/>
    <x v="6"/>
    <x v="3"/>
    <s v="FUR-FU-10001196"/>
    <x v="0"/>
    <x v="3"/>
    <s v="DAX Cubicle Frames - 8x10"/>
    <n v="17.309999999999999"/>
    <n v="3"/>
    <n v="0"/>
    <n v="5.1929999999999996"/>
    <x v="6"/>
    <x v="6"/>
    <x v="5"/>
  </r>
  <r>
    <x v="360"/>
    <x v="313"/>
    <d v="2017-12-25T00:00:00"/>
    <x v="2"/>
    <s v="TP-21130"/>
    <s v="Theone Pippenger"/>
    <x v="0"/>
    <s v="United States"/>
    <x v="25"/>
    <x v="17"/>
    <x v="3"/>
    <s v="FUR-CH-10002335"/>
    <x v="0"/>
    <x v="1"/>
    <s v="Hon GuestStacker Chair"/>
    <n v="1586.69"/>
    <n v="7"/>
    <n v="0"/>
    <n v="412.5394"/>
    <x v="0"/>
    <x v="0"/>
    <x v="5"/>
  </r>
  <r>
    <x v="360"/>
    <x v="313"/>
    <d v="2017-12-25T00:00:00"/>
    <x v="2"/>
    <s v="TP-21130"/>
    <s v="Theone Pippenger"/>
    <x v="0"/>
    <s v="United States"/>
    <x v="25"/>
    <x v="17"/>
    <x v="3"/>
    <s v="FUR-TA-10004534"/>
    <x v="0"/>
    <x v="2"/>
    <s v="Bevis 44 x 96 Conference Tables"/>
    <n v="411.8"/>
    <n v="2"/>
    <n v="0"/>
    <n v="70.006"/>
    <x v="0"/>
    <x v="0"/>
    <x v="5"/>
  </r>
  <r>
    <x v="361"/>
    <x v="314"/>
    <d v="2014-11-04T00:00:00"/>
    <x v="1"/>
    <s v="GG-14650"/>
    <s v="Greg Guthrie"/>
    <x v="1"/>
    <s v="United States"/>
    <x v="2"/>
    <x v="2"/>
    <x v="1"/>
    <s v="FUR-CH-10003833"/>
    <x v="0"/>
    <x v="1"/>
    <s v="Novimex Fabric Task Chair"/>
    <n v="146.352"/>
    <n v="3"/>
    <n v="0.2"/>
    <n v="-9.1470000000000002"/>
    <x v="4"/>
    <x v="4"/>
    <x v="1"/>
  </r>
  <r>
    <x v="362"/>
    <x v="315"/>
    <d v="2015-04-19T00:00:00"/>
    <x v="1"/>
    <s v="ZC-21910"/>
    <s v="Zuschuss Carroll"/>
    <x v="0"/>
    <s v="United States"/>
    <x v="135"/>
    <x v="2"/>
    <x v="1"/>
    <s v="FUR-TA-10003954"/>
    <x v="0"/>
    <x v="2"/>
    <s v="Hon 94000 Series Round Tables"/>
    <n v="710.83199999999999"/>
    <n v="3"/>
    <n v="0.2"/>
    <n v="-97.739400000000003"/>
    <x v="6"/>
    <x v="6"/>
    <x v="6"/>
  </r>
  <r>
    <x v="363"/>
    <x v="93"/>
    <d v="2017-11-25T00:00:00"/>
    <x v="1"/>
    <s v="KA-16525"/>
    <s v="Kelly Andreada"/>
    <x v="0"/>
    <s v="United States"/>
    <x v="136"/>
    <x v="2"/>
    <x v="1"/>
    <s v="FUR-CH-10003956"/>
    <x v="0"/>
    <x v="1"/>
    <s v="Novimex High-Tech Fabric Mesh Task Chair"/>
    <n v="283.92"/>
    <n v="5"/>
    <n v="0.2"/>
    <n v="-46.137"/>
    <x v="2"/>
    <x v="2"/>
    <x v="0"/>
  </r>
  <r>
    <x v="364"/>
    <x v="280"/>
    <d v="2014-12-05T00:00:00"/>
    <x v="1"/>
    <s v="TR-21325"/>
    <s v="Toby Ritter"/>
    <x v="0"/>
    <s v="United States"/>
    <x v="28"/>
    <x v="2"/>
    <x v="1"/>
    <s v="FUR-FU-10001861"/>
    <x v="0"/>
    <x v="3"/>
    <s v="Floodlight Indoor Halogen Bulbs, 1 Bulb per Pack, 60 Watts"/>
    <n v="58.2"/>
    <n v="3"/>
    <n v="0"/>
    <n v="28.518000000000001"/>
    <x v="4"/>
    <x v="4"/>
    <x v="5"/>
  </r>
  <r>
    <x v="365"/>
    <x v="37"/>
    <d v="2015-12-29T00:00:00"/>
    <x v="1"/>
    <s v="MS-17365"/>
    <s v="Maribeth Schnelling"/>
    <x v="0"/>
    <s v="United States"/>
    <x v="43"/>
    <x v="22"/>
    <x v="1"/>
    <s v="FUR-FU-10002885"/>
    <x v="0"/>
    <x v="3"/>
    <s v="Magna Visual Magnetic Picture Hangers"/>
    <n v="7.7119999999999997"/>
    <n v="2"/>
    <n v="0.2"/>
    <n v="1.7352000000000001"/>
    <x v="2"/>
    <x v="2"/>
    <x v="5"/>
  </r>
  <r>
    <x v="366"/>
    <x v="316"/>
    <d v="2017-07-19T00:00:00"/>
    <x v="1"/>
    <s v="MM-17260"/>
    <s v="Magdelene Morse"/>
    <x v="0"/>
    <s v="United States"/>
    <x v="16"/>
    <x v="14"/>
    <x v="2"/>
    <s v="FUR-TA-10004607"/>
    <x v="0"/>
    <x v="2"/>
    <s v="Hon 2111 Invitation Series Straight Table"/>
    <n v="310.44299999999998"/>
    <n v="3"/>
    <n v="0.3"/>
    <n v="-48.783900000000003"/>
    <x v="4"/>
    <x v="4"/>
    <x v="3"/>
  </r>
  <r>
    <x v="367"/>
    <x v="317"/>
    <d v="2014-11-21T00:00:00"/>
    <x v="1"/>
    <s v="MP-17470"/>
    <s v="Mark Packer"/>
    <x v="2"/>
    <s v="United States"/>
    <x v="137"/>
    <x v="11"/>
    <x v="3"/>
    <s v="FUR-CH-10004289"/>
    <x v="0"/>
    <x v="1"/>
    <s v="Global Super Steno Chair"/>
    <n v="479.9"/>
    <n v="5"/>
    <n v="0"/>
    <n v="81.582999999999998"/>
    <x v="4"/>
    <x v="4"/>
    <x v="0"/>
  </r>
  <r>
    <x v="368"/>
    <x v="318"/>
    <d v="2014-07-18T00:00:00"/>
    <x v="3"/>
    <s v="AH-10120"/>
    <s v="Adrian Hane"/>
    <x v="2"/>
    <s v="United States"/>
    <x v="104"/>
    <x v="22"/>
    <x v="1"/>
    <s v="FUR-CH-10002372"/>
    <x v="0"/>
    <x v="1"/>
    <s v="Office Star - Ergonomically Designed Knee Chair"/>
    <n v="259.13600000000002"/>
    <n v="4"/>
    <n v="0.2"/>
    <n v="-25.913599999999999"/>
    <x v="7"/>
    <x v="7"/>
    <x v="3"/>
  </r>
  <r>
    <x v="369"/>
    <x v="319"/>
    <d v="2015-10-31T00:00:00"/>
    <x v="3"/>
    <s v="SG-20080"/>
    <s v="Sandra Glassco"/>
    <x v="0"/>
    <s v="United States"/>
    <x v="138"/>
    <x v="2"/>
    <x v="1"/>
    <s v="FUR-CH-10004218"/>
    <x v="0"/>
    <x v="1"/>
    <s v="Global Fabric Manager's Chair, Dark Gray"/>
    <n v="323.13600000000002"/>
    <n v="4"/>
    <n v="0.2"/>
    <n v="20.196000000000002"/>
    <x v="7"/>
    <x v="7"/>
    <x v="1"/>
  </r>
  <r>
    <x v="369"/>
    <x v="319"/>
    <d v="2015-10-31T00:00:00"/>
    <x v="3"/>
    <s v="SG-20080"/>
    <s v="Sandra Glassco"/>
    <x v="0"/>
    <s v="United States"/>
    <x v="138"/>
    <x v="2"/>
    <x v="1"/>
    <s v="FUR-BO-10002213"/>
    <x v="0"/>
    <x v="0"/>
    <s v="DMI Eclipse Executive Suite Bookcases"/>
    <n v="425.83300000000003"/>
    <n v="1"/>
    <n v="0.15"/>
    <n v="20.039200000000001"/>
    <x v="7"/>
    <x v="7"/>
    <x v="1"/>
  </r>
  <r>
    <x v="370"/>
    <x v="33"/>
    <d v="2015-10-17T00:00:00"/>
    <x v="0"/>
    <s v="RK-19300"/>
    <s v="Ralph Kennedy"/>
    <x v="0"/>
    <s v="United States"/>
    <x v="77"/>
    <x v="7"/>
    <x v="2"/>
    <s v="FUR-TA-10001307"/>
    <x v="0"/>
    <x v="2"/>
    <s v="SAFCO PlanMaster Heigh-Adjustable Drafting Table Base, 43w x 30d x 30-37h, Black"/>
    <n v="209.67"/>
    <n v="1"/>
    <n v="0.4"/>
    <n v="-13.978"/>
    <x v="2"/>
    <x v="2"/>
    <x v="1"/>
  </r>
  <r>
    <x v="371"/>
    <x v="17"/>
    <d v="2017-11-11T00:00:00"/>
    <x v="2"/>
    <s v="JB-15400"/>
    <s v="Jennifer Braxton"/>
    <x v="1"/>
    <s v="United States"/>
    <x v="139"/>
    <x v="2"/>
    <x v="1"/>
    <s v="FUR-CH-10003061"/>
    <x v="0"/>
    <x v="1"/>
    <s v="Global Leather Task Chair, Black"/>
    <n v="215.976"/>
    <n v="3"/>
    <n v="0.2"/>
    <n v="-2.6997"/>
    <x v="3"/>
    <x v="3"/>
    <x v="0"/>
  </r>
  <r>
    <x v="372"/>
    <x v="320"/>
    <d v="2017-09-24T00:00:00"/>
    <x v="0"/>
    <s v="EH-14005"/>
    <s v="Erica Hernandez"/>
    <x v="2"/>
    <s v="United States"/>
    <x v="140"/>
    <x v="17"/>
    <x v="3"/>
    <s v="FUR-BO-10001972"/>
    <x v="0"/>
    <x v="0"/>
    <s v="O'Sullivan 4-Shelf Bookcase in Odessa Pine"/>
    <n v="241.96"/>
    <n v="2"/>
    <n v="0"/>
    <n v="41.133200000000002"/>
    <x v="3"/>
    <x v="3"/>
    <x v="4"/>
  </r>
  <r>
    <x v="373"/>
    <x v="103"/>
    <d v="2015-10-09T00:00:00"/>
    <x v="1"/>
    <s v="JK-16120"/>
    <s v="Julie Kriz"/>
    <x v="2"/>
    <s v="United States"/>
    <x v="3"/>
    <x v="3"/>
    <x v="2"/>
    <s v="FUR-FU-10003623"/>
    <x v="0"/>
    <x v="3"/>
    <s v="DataProducts Ampli Magnifier Task Lamp, Black,"/>
    <n v="64.944000000000003"/>
    <n v="3"/>
    <n v="0.2"/>
    <n v="6.4943999999999997"/>
    <x v="2"/>
    <x v="2"/>
    <x v="1"/>
  </r>
  <r>
    <x v="374"/>
    <x v="321"/>
    <d v="2014-05-22T00:00:00"/>
    <x v="0"/>
    <s v="RF-19345"/>
    <s v="Randy Ferguson"/>
    <x v="1"/>
    <s v="United States"/>
    <x v="63"/>
    <x v="28"/>
    <x v="2"/>
    <s v="FUR-FU-10000076"/>
    <x v="0"/>
    <x v="3"/>
    <s v="24-Hour Round Wall Clock"/>
    <n v="139.86000000000001"/>
    <n v="7"/>
    <n v="0"/>
    <n v="60.139800000000001"/>
    <x v="3"/>
    <x v="3"/>
    <x v="7"/>
  </r>
  <r>
    <x v="375"/>
    <x v="322"/>
    <d v="2016-01-05T00:00:00"/>
    <x v="1"/>
    <s v="TB-21625"/>
    <s v="Trudy Brown"/>
    <x v="0"/>
    <s v="United States"/>
    <x v="141"/>
    <x v="5"/>
    <x v="3"/>
    <s v="FUR-FU-10002364"/>
    <x v="0"/>
    <x v="3"/>
    <s v="Eldon Expressions Wood Desk Accessories, Oak"/>
    <n v="14.76"/>
    <n v="5"/>
    <n v="0.6"/>
    <n v="-11.439"/>
    <x v="2"/>
    <x v="2"/>
    <x v="5"/>
  </r>
  <r>
    <x v="376"/>
    <x v="323"/>
    <d v="2014-06-11T00:00:00"/>
    <x v="1"/>
    <s v="GT-14635"/>
    <s v="Grant Thornton"/>
    <x v="1"/>
    <s v="United States"/>
    <x v="62"/>
    <x v="7"/>
    <x v="2"/>
    <s v="FUR-TA-10003238"/>
    <x v="0"/>
    <x v="2"/>
    <s v="Chromcraft Bull-Nose Wood 48&quot; x 96&quot; Rectangular Conference Tables"/>
    <n v="991.76400000000001"/>
    <n v="3"/>
    <n v="0.4"/>
    <n v="-347.11739999999998"/>
    <x v="2"/>
    <x v="2"/>
    <x v="2"/>
  </r>
  <r>
    <x v="377"/>
    <x v="324"/>
    <d v="2016-06-29T00:00:00"/>
    <x v="1"/>
    <s v="TS-21160"/>
    <s v="Theresa Swint"/>
    <x v="1"/>
    <s v="United States"/>
    <x v="142"/>
    <x v="3"/>
    <x v="2"/>
    <s v="FUR-CH-10002965"/>
    <x v="0"/>
    <x v="1"/>
    <s v="Global Leather Highback Executive Chair with Pneumatic Height Adjustment, Black"/>
    <n v="422.05799999999999"/>
    <n v="3"/>
    <n v="0.3"/>
    <n v="-18.088200000000001"/>
    <x v="4"/>
    <x v="4"/>
    <x v="2"/>
  </r>
  <r>
    <x v="378"/>
    <x v="202"/>
    <d v="2014-12-17T00:00:00"/>
    <x v="1"/>
    <s v="WB-21850"/>
    <s v="William Brown"/>
    <x v="0"/>
    <s v="United States"/>
    <x v="41"/>
    <x v="2"/>
    <x v="1"/>
    <s v="FUR-FU-10003975"/>
    <x v="0"/>
    <x v="3"/>
    <s v="Eldon Advantage Chair Mats for Low to Medium Pile Carpets"/>
    <n v="43.31"/>
    <n v="1"/>
    <n v="0"/>
    <n v="4.3310000000000004"/>
    <x v="2"/>
    <x v="2"/>
    <x v="5"/>
  </r>
  <r>
    <x v="379"/>
    <x v="49"/>
    <d v="2017-11-26T00:00:00"/>
    <x v="1"/>
    <s v="AF-10870"/>
    <s v="Art Ferguson"/>
    <x v="0"/>
    <s v="United States"/>
    <x v="143"/>
    <x v="5"/>
    <x v="3"/>
    <s v="FUR-CH-10001973"/>
    <x v="0"/>
    <x v="1"/>
    <s v="Office Star Flex Back Scooter Chair with White Frame"/>
    <n v="233.05799999999999"/>
    <n v="3"/>
    <n v="0.3"/>
    <n v="-53.270400000000002"/>
    <x v="1"/>
    <x v="1"/>
    <x v="0"/>
  </r>
  <r>
    <x v="380"/>
    <x v="325"/>
    <d v="2016-05-05T00:00:00"/>
    <x v="1"/>
    <s v="BF-11170"/>
    <s v="Ben Ferrer"/>
    <x v="2"/>
    <s v="United States"/>
    <x v="144"/>
    <x v="5"/>
    <x v="3"/>
    <s v="FUR-FU-10004973"/>
    <x v="0"/>
    <x v="3"/>
    <s v="Flat Face Poster Frame"/>
    <n v="22.608000000000001"/>
    <n v="3"/>
    <n v="0.6"/>
    <n v="-10.1736"/>
    <x v="2"/>
    <x v="2"/>
    <x v="6"/>
  </r>
  <r>
    <x v="381"/>
    <x v="326"/>
    <d v="2016-05-14T00:00:00"/>
    <x v="3"/>
    <s v="LH-17155"/>
    <s v="Logan Haushalter"/>
    <x v="0"/>
    <s v="United States"/>
    <x v="145"/>
    <x v="15"/>
    <x v="2"/>
    <s v="FUR-FU-10002937"/>
    <x v="0"/>
    <x v="3"/>
    <s v="GE 48&quot; Fluorescent Tube, Cool White Energy Saver, 34 Watts, 30/Box"/>
    <n v="79.384"/>
    <n v="1"/>
    <n v="0.2"/>
    <n v="29.768999999999998"/>
    <x v="7"/>
    <x v="7"/>
    <x v="7"/>
  </r>
  <r>
    <x v="382"/>
    <x v="25"/>
    <d v="2016-10-19T00:00:00"/>
    <x v="1"/>
    <s v="HA-14920"/>
    <s v="Helen Andreada"/>
    <x v="0"/>
    <s v="United States"/>
    <x v="146"/>
    <x v="5"/>
    <x v="3"/>
    <s v="FUR-FU-10003394"/>
    <x v="0"/>
    <x v="3"/>
    <s v="Tenex &quot;The Solids&quot; Textured Chair Mats"/>
    <n v="139.91999999999999"/>
    <n v="5"/>
    <n v="0.6"/>
    <n v="-150.41399999999999"/>
    <x v="6"/>
    <x v="6"/>
    <x v="1"/>
  </r>
  <r>
    <x v="383"/>
    <x v="49"/>
    <d v="2017-11-25T00:00:00"/>
    <x v="1"/>
    <s v="LC-16930"/>
    <s v="Linda Cazamias"/>
    <x v="1"/>
    <s v="United States"/>
    <x v="147"/>
    <x v="5"/>
    <x v="3"/>
    <s v="FUR-CH-10004675"/>
    <x v="0"/>
    <x v="1"/>
    <s v="Lifetime Advantage Folding Chairs, 4/Carton"/>
    <n v="305.31200000000001"/>
    <n v="2"/>
    <n v="0.3"/>
    <n v="-8.7232000000000003"/>
    <x v="6"/>
    <x v="6"/>
    <x v="0"/>
  </r>
  <r>
    <x v="384"/>
    <x v="327"/>
    <d v="2016-05-11T00:00:00"/>
    <x v="1"/>
    <s v="CJ-12010"/>
    <s v="Caroline Jumper"/>
    <x v="0"/>
    <s v="United States"/>
    <x v="13"/>
    <x v="7"/>
    <x v="2"/>
    <s v="FUR-CH-10002084"/>
    <x v="0"/>
    <x v="1"/>
    <s v="Hon Mobius Operator's Chair"/>
    <n v="442.76400000000001"/>
    <n v="4"/>
    <n v="0.1"/>
    <n v="59.035200000000003"/>
    <x v="4"/>
    <x v="4"/>
    <x v="7"/>
  </r>
  <r>
    <x v="384"/>
    <x v="327"/>
    <d v="2016-05-11T00:00:00"/>
    <x v="1"/>
    <s v="CJ-12010"/>
    <s v="Caroline Jumper"/>
    <x v="0"/>
    <s v="United States"/>
    <x v="13"/>
    <x v="7"/>
    <x v="2"/>
    <s v="FUR-FU-10001940"/>
    <x v="0"/>
    <x v="3"/>
    <s v="Staple-based wall hangings"/>
    <n v="63.68"/>
    <n v="8"/>
    <n v="0"/>
    <n v="28.019200000000001"/>
    <x v="4"/>
    <x v="4"/>
    <x v="7"/>
  </r>
  <r>
    <x v="385"/>
    <x v="328"/>
    <d v="2017-08-15T00:00:00"/>
    <x v="1"/>
    <s v="IL-15100"/>
    <s v="Ivan Liston"/>
    <x v="0"/>
    <s v="United States"/>
    <x v="29"/>
    <x v="6"/>
    <x v="3"/>
    <s v="FUR-FU-10003708"/>
    <x v="0"/>
    <x v="3"/>
    <s v="Tenex Traditional Chairmats for Medium Pile Carpet, Standard Lip, 36&quot; x 48&quot;"/>
    <n v="121.3"/>
    <n v="2"/>
    <n v="0"/>
    <n v="25.472999999999999"/>
    <x v="2"/>
    <x v="2"/>
    <x v="10"/>
  </r>
  <r>
    <x v="386"/>
    <x v="42"/>
    <d v="2014-06-06T00:00:00"/>
    <x v="1"/>
    <s v="LT-17110"/>
    <s v="Liz Thompson"/>
    <x v="0"/>
    <s v="United States"/>
    <x v="148"/>
    <x v="31"/>
    <x v="0"/>
    <s v="FUR-FU-10001935"/>
    <x v="0"/>
    <x v="3"/>
    <s v="3M Hangers With Command Adhesive"/>
    <n v="22.2"/>
    <n v="6"/>
    <n v="0"/>
    <n v="9.1020000000000003"/>
    <x v="2"/>
    <x v="2"/>
    <x v="2"/>
  </r>
  <r>
    <x v="387"/>
    <x v="329"/>
    <d v="2015-09-12T00:00:00"/>
    <x v="1"/>
    <s v="BT-11305"/>
    <s v="Beth Thompson"/>
    <x v="2"/>
    <s v="United States"/>
    <x v="15"/>
    <x v="13"/>
    <x v="1"/>
    <s v="FUR-FU-10004748"/>
    <x v="0"/>
    <x v="3"/>
    <s v="Howard Miller 16&quot; Diameter Gallery Wall Clock"/>
    <n v="191.82"/>
    <n v="3"/>
    <n v="0"/>
    <n v="74.809799999999996"/>
    <x v="6"/>
    <x v="6"/>
    <x v="4"/>
  </r>
  <r>
    <x v="388"/>
    <x v="330"/>
    <d v="2015-07-05T00:00:00"/>
    <x v="1"/>
    <s v="SC-20725"/>
    <s v="Steven Cartwright"/>
    <x v="0"/>
    <s v="United States"/>
    <x v="68"/>
    <x v="3"/>
    <x v="2"/>
    <s v="FUR-FU-10001473"/>
    <x v="0"/>
    <x v="3"/>
    <s v="Eldon Executive Woodline II Desk Accessories, Mahogany"/>
    <n v="20.103999999999999"/>
    <n v="1"/>
    <n v="0.2"/>
    <n v="1.7591000000000001"/>
    <x v="6"/>
    <x v="6"/>
    <x v="2"/>
  </r>
  <r>
    <x v="389"/>
    <x v="295"/>
    <d v="2017-11-25T00:00:00"/>
    <x v="1"/>
    <s v="SW-20275"/>
    <s v="Scott Williamson"/>
    <x v="0"/>
    <s v="United States"/>
    <x v="13"/>
    <x v="7"/>
    <x v="2"/>
    <s v="FUR-FU-10003535"/>
    <x v="0"/>
    <x v="3"/>
    <s v="Howard Miller Distant Time Traveler Alarm Clock"/>
    <n v="27.42"/>
    <n v="1"/>
    <n v="0"/>
    <n v="11.2422"/>
    <x v="4"/>
    <x v="4"/>
    <x v="0"/>
  </r>
  <r>
    <x v="390"/>
    <x v="95"/>
    <d v="2017-10-02T00:00:00"/>
    <x v="2"/>
    <s v="NS-18505"/>
    <s v="Neola Schneider"/>
    <x v="0"/>
    <s v="United States"/>
    <x v="124"/>
    <x v="2"/>
    <x v="1"/>
    <s v="FUR-CH-10000553"/>
    <x v="0"/>
    <x v="1"/>
    <s v="Metal Folding Chairs, Beige, 4/Carton"/>
    <n v="108.608"/>
    <n v="4"/>
    <n v="0.2"/>
    <n v="9.5031999999999996"/>
    <x v="5"/>
    <x v="5"/>
    <x v="1"/>
  </r>
  <r>
    <x v="391"/>
    <x v="248"/>
    <d v="2015-12-06T00:00:00"/>
    <x v="3"/>
    <s v="DK-13375"/>
    <s v="Dennis Kane"/>
    <x v="0"/>
    <s v="United States"/>
    <x v="149"/>
    <x v="15"/>
    <x v="2"/>
    <s v="FUR-CH-10004860"/>
    <x v="0"/>
    <x v="1"/>
    <s v="Global Low Back Tilter Chair"/>
    <n v="70.686000000000007"/>
    <n v="1"/>
    <n v="0.3"/>
    <n v="-24.235199999999999"/>
    <x v="7"/>
    <x v="7"/>
    <x v="5"/>
  </r>
  <r>
    <x v="392"/>
    <x v="331"/>
    <d v="2016-03-21T00:00:00"/>
    <x v="0"/>
    <s v="BT-11440"/>
    <s v="Bobby Trafton"/>
    <x v="0"/>
    <s v="United States"/>
    <x v="150"/>
    <x v="12"/>
    <x v="1"/>
    <s v="FUR-BO-10002202"/>
    <x v="0"/>
    <x v="0"/>
    <s v="Atlantic Metals Mobile 2-Shelf Bookcases, Custom Colors"/>
    <n v="72.293999999999997"/>
    <n v="1"/>
    <n v="0.7"/>
    <n v="-98.8018"/>
    <x v="3"/>
    <x v="3"/>
    <x v="9"/>
  </r>
  <r>
    <x v="393"/>
    <x v="180"/>
    <d v="2016-10-05T00:00:00"/>
    <x v="1"/>
    <s v="GM-14680"/>
    <s v="Greg Matthias"/>
    <x v="0"/>
    <s v="United States"/>
    <x v="13"/>
    <x v="7"/>
    <x v="2"/>
    <s v="FUR-TA-10003238"/>
    <x v="0"/>
    <x v="2"/>
    <s v="Chromcraft Bull-Nose Wood 48&quot; x 96&quot; Rectangular Conference Tables"/>
    <n v="330.58800000000002"/>
    <n v="1"/>
    <n v="0.4"/>
    <n v="-115.7058"/>
    <x v="4"/>
    <x v="4"/>
    <x v="1"/>
  </r>
  <r>
    <x v="394"/>
    <x v="332"/>
    <d v="2017-07-01T00:00:00"/>
    <x v="1"/>
    <s v="DB-13405"/>
    <s v="Denny Blanton"/>
    <x v="0"/>
    <s v="United States"/>
    <x v="101"/>
    <x v="6"/>
    <x v="3"/>
    <s v="FUR-FU-10000293"/>
    <x v="0"/>
    <x v="3"/>
    <s v="Eldon Antistatic Chair Mats for Low to Medium Pile Carpets"/>
    <n v="526.45000000000005"/>
    <n v="5"/>
    <n v="0"/>
    <n v="31.587"/>
    <x v="2"/>
    <x v="2"/>
    <x v="2"/>
  </r>
  <r>
    <x v="395"/>
    <x v="333"/>
    <d v="2017-04-26T00:00:00"/>
    <x v="1"/>
    <s v="SJ-20125"/>
    <s v="Sanjit Jacobs"/>
    <x v="2"/>
    <s v="United States"/>
    <x v="9"/>
    <x v="8"/>
    <x v="3"/>
    <s v="FUR-FU-10004597"/>
    <x v="0"/>
    <x v="3"/>
    <s v="Eldon Cleatmat Chair Mats for Medium Pile Carpets"/>
    <n v="44.4"/>
    <n v="2"/>
    <n v="0.6"/>
    <n v="-52.17"/>
    <x v="6"/>
    <x v="6"/>
    <x v="6"/>
  </r>
  <r>
    <x v="396"/>
    <x v="334"/>
    <d v="2016-09-22T00:00:00"/>
    <x v="1"/>
    <s v="LA-16780"/>
    <s v="Laura Armstrong"/>
    <x v="1"/>
    <s v="United States"/>
    <x v="151"/>
    <x v="39"/>
    <x v="2"/>
    <s v="FUR-FU-10004952"/>
    <x v="0"/>
    <x v="3"/>
    <s v="C-Line Cubicle Keepers Polyproplyene Holder w/Velcro Back, 8-1/2x11, 25/Bx"/>
    <n v="109.48"/>
    <n v="2"/>
    <n v="0"/>
    <n v="33.938800000000001"/>
    <x v="2"/>
    <x v="2"/>
    <x v="4"/>
  </r>
  <r>
    <x v="397"/>
    <x v="140"/>
    <d v="2017-06-19T00:00:00"/>
    <x v="2"/>
    <s v="TS-21610"/>
    <s v="Troy Staebel"/>
    <x v="0"/>
    <s v="United States"/>
    <x v="28"/>
    <x v="2"/>
    <x v="1"/>
    <s v="FUR-CH-10000015"/>
    <x v="0"/>
    <x v="1"/>
    <s v="Hon Multipurpose Stacking Arm Chairs"/>
    <n v="1212.96"/>
    <n v="7"/>
    <n v="0.2"/>
    <n v="90.971999999999994"/>
    <x v="0"/>
    <x v="0"/>
    <x v="2"/>
  </r>
  <r>
    <x v="398"/>
    <x v="335"/>
    <d v="2017-02-09T00:00:00"/>
    <x v="2"/>
    <s v="MV-17485"/>
    <s v="Mark Van Huff"/>
    <x v="0"/>
    <s v="United States"/>
    <x v="58"/>
    <x v="25"/>
    <x v="0"/>
    <s v="FUR-BO-10004015"/>
    <x v="0"/>
    <x v="0"/>
    <s v="Bush Andora Bookcase, Maple/Graphite Gray Finish"/>
    <n v="359.97"/>
    <n v="3"/>
    <n v="0"/>
    <n v="79.193399999999997"/>
    <x v="0"/>
    <x v="0"/>
    <x v="11"/>
  </r>
  <r>
    <x v="399"/>
    <x v="336"/>
    <d v="2015-03-11T00:00:00"/>
    <x v="1"/>
    <s v="JL-15850"/>
    <s v="John Lucas"/>
    <x v="0"/>
    <s v="United States"/>
    <x v="28"/>
    <x v="2"/>
    <x v="1"/>
    <s v="FUR-FU-10000308"/>
    <x v="0"/>
    <x v="3"/>
    <s v="Deflect-o Glass Clear Studded Chair Mats"/>
    <n v="435.26"/>
    <n v="7"/>
    <n v="0"/>
    <n v="95.757199999999997"/>
    <x v="2"/>
    <x v="2"/>
    <x v="9"/>
  </r>
  <r>
    <x v="400"/>
    <x v="215"/>
    <d v="2014-10-08T00:00:00"/>
    <x v="0"/>
    <s v="AR-10405"/>
    <s v="Allen Rosenblatt"/>
    <x v="1"/>
    <s v="United States"/>
    <x v="2"/>
    <x v="2"/>
    <x v="1"/>
    <s v="FUR-TA-10001866"/>
    <x v="0"/>
    <x v="2"/>
    <s v="Bevis Round Conference Room Tables and Bases"/>
    <n v="143.43199999999999"/>
    <n v="1"/>
    <n v="0.2"/>
    <n v="3.5857999999999999"/>
    <x v="2"/>
    <x v="2"/>
    <x v="1"/>
  </r>
  <r>
    <x v="400"/>
    <x v="215"/>
    <d v="2014-10-08T00:00:00"/>
    <x v="0"/>
    <s v="AR-10405"/>
    <s v="Allen Rosenblatt"/>
    <x v="1"/>
    <s v="United States"/>
    <x v="2"/>
    <x v="2"/>
    <x v="1"/>
    <s v="FUR-CH-10002774"/>
    <x v="0"/>
    <x v="1"/>
    <s v="Global Deluxe Stacking Chair, Gray"/>
    <n v="122.352"/>
    <n v="3"/>
    <n v="0.2"/>
    <n v="13.7646"/>
    <x v="2"/>
    <x v="2"/>
    <x v="1"/>
  </r>
  <r>
    <x v="401"/>
    <x v="337"/>
    <d v="2014-07-01T00:00:00"/>
    <x v="1"/>
    <s v="LM-17065"/>
    <s v="Liz MacKendrick"/>
    <x v="0"/>
    <s v="United States"/>
    <x v="152"/>
    <x v="21"/>
    <x v="0"/>
    <s v="FUR-TA-10001039"/>
    <x v="0"/>
    <x v="2"/>
    <s v="KI Adjustable-Height Table"/>
    <n v="85.98"/>
    <n v="1"/>
    <n v="0"/>
    <n v="22.354800000000001"/>
    <x v="4"/>
    <x v="4"/>
    <x v="2"/>
  </r>
  <r>
    <x v="402"/>
    <x v="242"/>
    <d v="2017-11-02T00:00:00"/>
    <x v="2"/>
    <s v="JK-15625"/>
    <s v="Jim Karlsson"/>
    <x v="0"/>
    <s v="United States"/>
    <x v="15"/>
    <x v="13"/>
    <x v="1"/>
    <s v="FUR-CH-10003833"/>
    <x v="0"/>
    <x v="1"/>
    <s v="Novimex Fabric Task Chair"/>
    <n v="97.567999999999998"/>
    <n v="2"/>
    <n v="0.2"/>
    <n v="-6.0979999999999999"/>
    <x v="0"/>
    <x v="0"/>
    <x v="1"/>
  </r>
  <r>
    <x v="402"/>
    <x v="242"/>
    <d v="2017-11-02T00:00:00"/>
    <x v="2"/>
    <s v="JK-15625"/>
    <s v="Jim Karlsson"/>
    <x v="0"/>
    <s v="United States"/>
    <x v="15"/>
    <x v="13"/>
    <x v="1"/>
    <s v="FUR-CH-10004289"/>
    <x v="0"/>
    <x v="1"/>
    <s v="Global Super Steno Chair"/>
    <n v="614.27200000000005"/>
    <n v="8"/>
    <n v="0.2"/>
    <n v="-23.0352"/>
    <x v="0"/>
    <x v="0"/>
    <x v="1"/>
  </r>
  <r>
    <x v="402"/>
    <x v="242"/>
    <d v="2017-11-02T00:00:00"/>
    <x v="2"/>
    <s v="JK-15625"/>
    <s v="Jim Karlsson"/>
    <x v="0"/>
    <s v="United States"/>
    <x v="15"/>
    <x v="13"/>
    <x v="1"/>
    <s v="FUR-BO-10004467"/>
    <x v="0"/>
    <x v="0"/>
    <s v="Bestar Classic Bookcase"/>
    <n v="199.98"/>
    <n v="2"/>
    <n v="0"/>
    <n v="37.996200000000002"/>
    <x v="0"/>
    <x v="0"/>
    <x v="1"/>
  </r>
  <r>
    <x v="403"/>
    <x v="338"/>
    <d v="2017-01-11T00:00:00"/>
    <x v="2"/>
    <s v="RS-19420"/>
    <s v="Ricardo Sperren"/>
    <x v="1"/>
    <s v="United States"/>
    <x v="15"/>
    <x v="13"/>
    <x v="1"/>
    <s v="FUR-TA-10001950"/>
    <x v="0"/>
    <x v="2"/>
    <s v="Balt Solid Wood Round Tables"/>
    <n v="892.98"/>
    <n v="2"/>
    <n v="0"/>
    <n v="80.368200000000002"/>
    <x v="0"/>
    <x v="0"/>
    <x v="8"/>
  </r>
  <r>
    <x v="404"/>
    <x v="339"/>
    <d v="2015-04-25T00:00:00"/>
    <x v="1"/>
    <s v="TS-21160"/>
    <s v="Theresa Swint"/>
    <x v="1"/>
    <s v="United States"/>
    <x v="29"/>
    <x v="24"/>
    <x v="0"/>
    <s v="FUR-FU-10002937"/>
    <x v="0"/>
    <x v="3"/>
    <s v="GE 48&quot; Fluorescent Tube, Cool White Energy Saver, 34 Watts, 30/Box"/>
    <n v="595.38"/>
    <n v="6"/>
    <n v="0"/>
    <n v="297.69"/>
    <x v="2"/>
    <x v="2"/>
    <x v="6"/>
  </r>
  <r>
    <x v="405"/>
    <x v="340"/>
    <d v="2017-12-27T00:00:00"/>
    <x v="1"/>
    <s v="FM-14215"/>
    <s v="Filia McAdams"/>
    <x v="1"/>
    <s v="United States"/>
    <x v="108"/>
    <x v="19"/>
    <x v="2"/>
    <s v="FUR-FU-10003708"/>
    <x v="0"/>
    <x v="3"/>
    <s v="Tenex Traditional Chairmats for Medium Pile Carpet, Standard Lip, 36&quot; x 48&quot;"/>
    <n v="181.95"/>
    <n v="3"/>
    <n v="0"/>
    <n v="38.209499999999998"/>
    <x v="4"/>
    <x v="4"/>
    <x v="5"/>
  </r>
  <r>
    <x v="406"/>
    <x v="341"/>
    <d v="2015-11-05T00:00:00"/>
    <x v="1"/>
    <s v="VD-21670"/>
    <s v="Valerie Dominguez"/>
    <x v="0"/>
    <s v="United States"/>
    <x v="13"/>
    <x v="7"/>
    <x v="2"/>
    <s v="FUR-FU-10000965"/>
    <x v="0"/>
    <x v="3"/>
    <s v="Howard Miller 11-1/2&quot; Diameter Ridgewood Wall Clock"/>
    <n v="259.7"/>
    <n v="5"/>
    <n v="0"/>
    <n v="106.477"/>
    <x v="4"/>
    <x v="4"/>
    <x v="0"/>
  </r>
  <r>
    <x v="407"/>
    <x v="342"/>
    <d v="2017-09-22T00:00:00"/>
    <x v="0"/>
    <s v="MO-17800"/>
    <s v="Meg O'Connel"/>
    <x v="2"/>
    <s v="United States"/>
    <x v="153"/>
    <x v="24"/>
    <x v="0"/>
    <s v="FUR-CH-10000785"/>
    <x v="0"/>
    <x v="1"/>
    <s v="Global Ergonomic Managers Chair"/>
    <n v="723.92"/>
    <n v="4"/>
    <n v="0"/>
    <n v="188.2192"/>
    <x v="2"/>
    <x v="2"/>
    <x v="4"/>
  </r>
  <r>
    <x v="408"/>
    <x v="207"/>
    <d v="2016-12-24T00:00:00"/>
    <x v="2"/>
    <s v="BP-11185"/>
    <s v="Ben Peterman"/>
    <x v="1"/>
    <s v="United States"/>
    <x v="9"/>
    <x v="8"/>
    <x v="3"/>
    <s v="FUR-BO-10003441"/>
    <x v="0"/>
    <x v="0"/>
    <s v="Bush Westfield Collection Bookcases, Fully Assembled"/>
    <n v="141.37200000000001"/>
    <n v="2"/>
    <n v="0.3"/>
    <n v="-14.1372"/>
    <x v="5"/>
    <x v="5"/>
    <x v="5"/>
  </r>
  <r>
    <x v="409"/>
    <x v="343"/>
    <d v="2017-06-12T00:00:00"/>
    <x v="2"/>
    <s v="BC-11125"/>
    <s v="Becky Castell"/>
    <x v="2"/>
    <s v="United States"/>
    <x v="117"/>
    <x v="22"/>
    <x v="1"/>
    <s v="FUR-CH-10001394"/>
    <x v="0"/>
    <x v="1"/>
    <s v="Global Leather Executive Chair"/>
    <n v="280.79199999999997"/>
    <n v="1"/>
    <n v="0.2"/>
    <n v="35.098999999999997"/>
    <x v="5"/>
    <x v="5"/>
    <x v="2"/>
  </r>
  <r>
    <x v="410"/>
    <x v="96"/>
    <d v="2017-07-25T00:00:00"/>
    <x v="1"/>
    <s v="EM-13825"/>
    <s v="Elizabeth Moffitt"/>
    <x v="1"/>
    <s v="United States"/>
    <x v="154"/>
    <x v="40"/>
    <x v="3"/>
    <s v="FUR-CH-10003833"/>
    <x v="0"/>
    <x v="1"/>
    <s v="Novimex Fabric Task Chair"/>
    <n v="182.94"/>
    <n v="3"/>
    <n v="0"/>
    <n v="27.440999999999999"/>
    <x v="2"/>
    <x v="2"/>
    <x v="3"/>
  </r>
  <r>
    <x v="411"/>
    <x v="195"/>
    <d v="2015-09-19T00:00:00"/>
    <x v="0"/>
    <s v="BM-11575"/>
    <s v="Brendan Murry"/>
    <x v="1"/>
    <s v="United States"/>
    <x v="13"/>
    <x v="7"/>
    <x v="2"/>
    <s v="FUR-BO-10004709"/>
    <x v="0"/>
    <x v="0"/>
    <s v="Bush Westfield Collection Bookcases, Medium Cherry Finish"/>
    <n v="46.384"/>
    <n v="1"/>
    <n v="0.2"/>
    <n v="1.1596"/>
    <x v="4"/>
    <x v="4"/>
    <x v="4"/>
  </r>
  <r>
    <x v="412"/>
    <x v="344"/>
    <d v="2015-12-29T00:00:00"/>
    <x v="1"/>
    <s v="JD-16150"/>
    <s v="Justin Deggeller"/>
    <x v="1"/>
    <s v="United States"/>
    <x v="3"/>
    <x v="3"/>
    <x v="2"/>
    <s v="FUR-FU-10001468"/>
    <x v="0"/>
    <x v="3"/>
    <s v="Tenex Antistatic Computer Chair Mats"/>
    <n v="547.13599999999997"/>
    <n v="4"/>
    <n v="0.2"/>
    <n v="-68.391999999999996"/>
    <x v="4"/>
    <x v="4"/>
    <x v="5"/>
  </r>
  <r>
    <x v="413"/>
    <x v="252"/>
    <d v="2015-01-03T00:00:00"/>
    <x v="2"/>
    <s v="GM-14455"/>
    <s v="Gary Mitchum"/>
    <x v="2"/>
    <s v="United States"/>
    <x v="20"/>
    <x v="20"/>
    <x v="2"/>
    <s v="FUR-FU-10002501"/>
    <x v="0"/>
    <x v="3"/>
    <s v="Nu-Dell Executive Frame"/>
    <n v="63.2"/>
    <n v="5"/>
    <n v="0"/>
    <n v="23.384"/>
    <x v="0"/>
    <x v="0"/>
    <x v="5"/>
  </r>
  <r>
    <x v="414"/>
    <x v="345"/>
    <d v="2016-03-18T00:00:00"/>
    <x v="1"/>
    <s v="LT-17110"/>
    <s v="Liz Thompson"/>
    <x v="0"/>
    <s v="United States"/>
    <x v="21"/>
    <x v="5"/>
    <x v="3"/>
    <s v="FUR-TA-10004619"/>
    <x v="0"/>
    <x v="2"/>
    <s v="Hon Non-Folding Utility Tables"/>
    <n v="557.58500000000004"/>
    <n v="5"/>
    <n v="0.3"/>
    <n v="0"/>
    <x v="2"/>
    <x v="2"/>
    <x v="9"/>
  </r>
  <r>
    <x v="415"/>
    <x v="346"/>
    <d v="2015-09-02T00:00:00"/>
    <x v="2"/>
    <s v="SC-20260"/>
    <s v="Scott Cohen"/>
    <x v="1"/>
    <s v="United States"/>
    <x v="28"/>
    <x v="2"/>
    <x v="1"/>
    <s v="FUR-BO-10002545"/>
    <x v="0"/>
    <x v="0"/>
    <s v="Atlantic Metals Mobile 3-Shelf Bookcases, Custom Colors"/>
    <n v="1552.8309999999999"/>
    <n v="7"/>
    <n v="0.15"/>
    <n v="200.9546"/>
    <x v="3"/>
    <x v="3"/>
    <x v="10"/>
  </r>
  <r>
    <x v="416"/>
    <x v="347"/>
    <d v="2014-03-21T00:00:00"/>
    <x v="1"/>
    <s v="CP-12340"/>
    <s v="Christine Phan"/>
    <x v="1"/>
    <s v="United States"/>
    <x v="13"/>
    <x v="7"/>
    <x v="2"/>
    <s v="FUR-TA-10003473"/>
    <x v="0"/>
    <x v="2"/>
    <s v="Bretford Rectangular Conference Table Tops"/>
    <n v="1579.7460000000001"/>
    <n v="7"/>
    <n v="0.4"/>
    <n v="-447.59469999999999"/>
    <x v="4"/>
    <x v="4"/>
    <x v="9"/>
  </r>
  <r>
    <x v="416"/>
    <x v="347"/>
    <d v="2014-03-21T00:00:00"/>
    <x v="1"/>
    <s v="CP-12340"/>
    <s v="Christine Phan"/>
    <x v="1"/>
    <s v="United States"/>
    <x v="13"/>
    <x v="7"/>
    <x v="2"/>
    <s v="FUR-TA-10001950"/>
    <x v="0"/>
    <x v="2"/>
    <s v="Balt Solid Wood Round Tables"/>
    <n v="1071.576"/>
    <n v="4"/>
    <n v="0.4"/>
    <n v="-553.64760000000001"/>
    <x v="4"/>
    <x v="4"/>
    <x v="9"/>
  </r>
  <r>
    <x v="416"/>
    <x v="347"/>
    <d v="2014-03-21T00:00:00"/>
    <x v="1"/>
    <s v="CP-12340"/>
    <s v="Christine Phan"/>
    <x v="1"/>
    <s v="United States"/>
    <x v="13"/>
    <x v="7"/>
    <x v="2"/>
    <s v="FUR-TA-10004175"/>
    <x v="0"/>
    <x v="2"/>
    <s v="Hon 30&quot; x 60&quot; Table with Locking Drawer"/>
    <n v="613.90800000000002"/>
    <n v="3"/>
    <n v="0.4"/>
    <n v="-122.7816"/>
    <x v="4"/>
    <x v="4"/>
    <x v="9"/>
  </r>
  <r>
    <x v="417"/>
    <x v="345"/>
    <d v="2016-03-18T00:00:00"/>
    <x v="1"/>
    <s v="AB-10060"/>
    <s v="Adam Bellavance"/>
    <x v="2"/>
    <s v="United States"/>
    <x v="61"/>
    <x v="25"/>
    <x v="0"/>
    <s v="FUR-FU-10004864"/>
    <x v="0"/>
    <x v="3"/>
    <s v="Howard Miller 14-1/2&quot; Diameter Chrome Round Wall Clock"/>
    <n v="127.88"/>
    <n v="2"/>
    <n v="0"/>
    <n v="40.921599999999998"/>
    <x v="2"/>
    <x v="2"/>
    <x v="9"/>
  </r>
  <r>
    <x v="418"/>
    <x v="168"/>
    <d v="2014-11-26T00:00:00"/>
    <x v="0"/>
    <s v="EH-13990"/>
    <s v="Erica Hackney"/>
    <x v="0"/>
    <s v="United States"/>
    <x v="155"/>
    <x v="2"/>
    <x v="1"/>
    <s v="FUR-CH-10001714"/>
    <x v="0"/>
    <x v="1"/>
    <s v="Global Leather &amp; Oak Executive Chair, Burgundy"/>
    <n v="120.712"/>
    <n v="1"/>
    <n v="0.2"/>
    <n v="-18.1068"/>
    <x v="3"/>
    <x v="3"/>
    <x v="0"/>
  </r>
  <r>
    <x v="419"/>
    <x v="348"/>
    <d v="2016-09-27T00:00:00"/>
    <x v="1"/>
    <s v="KL-16555"/>
    <s v="Kelly Lampkin"/>
    <x v="1"/>
    <s v="United States"/>
    <x v="130"/>
    <x v="15"/>
    <x v="2"/>
    <s v="FUR-FU-10002298"/>
    <x v="0"/>
    <x v="3"/>
    <s v="Rubbermaid ClusterMat Chairmats, Mat Size- 66&quot; x 60&quot;, Lip 20&quot; x 11&quot; -90 Degree Angle"/>
    <n v="532.70399999999995"/>
    <n v="6"/>
    <n v="0.2"/>
    <n v="-26.635200000000001"/>
    <x v="4"/>
    <x v="4"/>
    <x v="4"/>
  </r>
  <r>
    <x v="420"/>
    <x v="281"/>
    <d v="2016-07-11T00:00:00"/>
    <x v="0"/>
    <s v="BF-11020"/>
    <s v="Barry Franzšsisch"/>
    <x v="1"/>
    <s v="United States"/>
    <x v="14"/>
    <x v="8"/>
    <x v="3"/>
    <s v="FUR-FU-10004973"/>
    <x v="0"/>
    <x v="3"/>
    <s v="Flat Face Poster Frame"/>
    <n v="60.287999999999997"/>
    <n v="8"/>
    <n v="0.6"/>
    <n v="-27.1296"/>
    <x v="4"/>
    <x v="4"/>
    <x v="3"/>
  </r>
  <r>
    <x v="420"/>
    <x v="281"/>
    <d v="2016-07-11T00:00:00"/>
    <x v="0"/>
    <s v="BF-11020"/>
    <s v="Barry Franzšsisch"/>
    <x v="1"/>
    <s v="United States"/>
    <x v="14"/>
    <x v="8"/>
    <x v="3"/>
    <s v="FUR-CH-10000785"/>
    <x v="0"/>
    <x v="1"/>
    <s v="Global Ergonomic Managers Chair"/>
    <n v="253.37200000000001"/>
    <n v="2"/>
    <n v="0.3"/>
    <n v="-14.478400000000001"/>
    <x v="4"/>
    <x v="4"/>
    <x v="3"/>
  </r>
  <r>
    <x v="421"/>
    <x v="349"/>
    <d v="2016-05-10T00:00:00"/>
    <x v="1"/>
    <s v="BE-11455"/>
    <s v="Brad Eason"/>
    <x v="2"/>
    <s v="United States"/>
    <x v="75"/>
    <x v="15"/>
    <x v="2"/>
    <s v="FUR-FU-10004848"/>
    <x v="0"/>
    <x v="3"/>
    <s v="DAX Solid Wood Frames"/>
    <n v="54.712000000000003"/>
    <n v="7"/>
    <n v="0.2"/>
    <n v="11.626300000000001"/>
    <x v="4"/>
    <x v="4"/>
    <x v="7"/>
  </r>
  <r>
    <x v="422"/>
    <x v="248"/>
    <d v="2015-12-10T00:00:00"/>
    <x v="1"/>
    <s v="SG-20605"/>
    <s v="Speros Goranitis"/>
    <x v="0"/>
    <s v="United States"/>
    <x v="13"/>
    <x v="7"/>
    <x v="2"/>
    <s v="FUR-FU-10002878"/>
    <x v="0"/>
    <x v="3"/>
    <s v="Seth Thomas 14&quot; Day/Date Wall Clock"/>
    <n v="113.92"/>
    <n v="4"/>
    <n v="0"/>
    <n v="42.150399999999998"/>
    <x v="4"/>
    <x v="4"/>
    <x v="5"/>
  </r>
  <r>
    <x v="423"/>
    <x v="350"/>
    <d v="2016-10-03T00:00:00"/>
    <x v="1"/>
    <s v="HM-14860"/>
    <s v="Harry Marie"/>
    <x v="1"/>
    <s v="United States"/>
    <x v="156"/>
    <x v="5"/>
    <x v="3"/>
    <s v="FUR-BO-10000780"/>
    <x v="0"/>
    <x v="0"/>
    <s v="O'Sullivan Plantations 2-Door Library in Landvery Oak"/>
    <n v="956.66480000000001"/>
    <n v="7"/>
    <n v="0.32"/>
    <n v="-225.0976"/>
    <x v="6"/>
    <x v="6"/>
    <x v="4"/>
  </r>
  <r>
    <x v="424"/>
    <x v="351"/>
    <d v="2017-03-25T00:00:00"/>
    <x v="2"/>
    <s v="BE-11335"/>
    <s v="Bill Eplett"/>
    <x v="2"/>
    <s v="United States"/>
    <x v="28"/>
    <x v="2"/>
    <x v="1"/>
    <s v="FUR-FU-10000758"/>
    <x v="0"/>
    <x v="3"/>
    <s v="DAX Natural Wood-Tone Poster Frame"/>
    <n v="211.84"/>
    <n v="8"/>
    <n v="0"/>
    <n v="76.2624"/>
    <x v="3"/>
    <x v="3"/>
    <x v="9"/>
  </r>
  <r>
    <x v="425"/>
    <x v="352"/>
    <d v="2014-11-16T00:00:00"/>
    <x v="1"/>
    <s v="JA-15970"/>
    <s v="Joseph Airdo"/>
    <x v="0"/>
    <s v="United States"/>
    <x v="2"/>
    <x v="2"/>
    <x v="1"/>
    <s v="FUR-TA-10002356"/>
    <x v="0"/>
    <x v="2"/>
    <s v="Bevis Boat-Shaped Conference Table"/>
    <n v="629.06399999999996"/>
    <n v="3"/>
    <n v="0.2"/>
    <n v="31.453199999999999"/>
    <x v="4"/>
    <x v="4"/>
    <x v="0"/>
  </r>
  <r>
    <x v="426"/>
    <x v="353"/>
    <d v="2017-01-02T00:00:00"/>
    <x v="1"/>
    <s v="TB-21595"/>
    <s v="Troy Blackwell"/>
    <x v="0"/>
    <s v="United States"/>
    <x v="79"/>
    <x v="16"/>
    <x v="3"/>
    <s v="FUR-CH-10001714"/>
    <x v="0"/>
    <x v="1"/>
    <s v="Global Leather &amp; Oak Executive Chair, Burgundy"/>
    <n v="754.45"/>
    <n v="5"/>
    <n v="0"/>
    <n v="60.356000000000002"/>
    <x v="4"/>
    <x v="4"/>
    <x v="5"/>
  </r>
  <r>
    <x v="427"/>
    <x v="171"/>
    <d v="2015-07-11T00:00:00"/>
    <x v="1"/>
    <s v="PP-18955"/>
    <s v="Paul Prost"/>
    <x v="2"/>
    <s v="United States"/>
    <x v="157"/>
    <x v="20"/>
    <x v="2"/>
    <s v="FUR-BO-10002824"/>
    <x v="0"/>
    <x v="0"/>
    <s v="Bush Mission Pointe Library"/>
    <n v="301.95999999999998"/>
    <n v="2"/>
    <n v="0"/>
    <n v="60.392000000000003"/>
    <x v="2"/>
    <x v="2"/>
    <x v="3"/>
  </r>
  <r>
    <x v="428"/>
    <x v="19"/>
    <d v="2017-12-30T00:00:00"/>
    <x v="1"/>
    <s v="SV-20935"/>
    <s v="Susan Vittorini"/>
    <x v="0"/>
    <s v="United States"/>
    <x v="130"/>
    <x v="15"/>
    <x v="2"/>
    <s v="FUR-TA-10002645"/>
    <x v="0"/>
    <x v="2"/>
    <s v="Hon Rectangular Conference Tables"/>
    <n v="273.06"/>
    <n v="2"/>
    <n v="0.4"/>
    <n v="-104.673"/>
    <x v="2"/>
    <x v="2"/>
    <x v="5"/>
  </r>
  <r>
    <x v="429"/>
    <x v="354"/>
    <d v="2016-06-17T00:00:00"/>
    <x v="1"/>
    <s v="MZ-17515"/>
    <s v="Mary Zewe"/>
    <x v="1"/>
    <s v="United States"/>
    <x v="58"/>
    <x v="5"/>
    <x v="3"/>
    <s v="FUR-FU-10004415"/>
    <x v="0"/>
    <x v="3"/>
    <s v="Stacking Tray, Side-Loading, Legal, Smoke"/>
    <n v="12.544"/>
    <n v="7"/>
    <n v="0.6"/>
    <n v="-9.0944000000000003"/>
    <x v="6"/>
    <x v="6"/>
    <x v="2"/>
  </r>
  <r>
    <x v="430"/>
    <x v="158"/>
    <d v="2018-01-02T00:00:00"/>
    <x v="1"/>
    <s v="HM-14860"/>
    <s v="Harry Marie"/>
    <x v="1"/>
    <s v="United States"/>
    <x v="15"/>
    <x v="13"/>
    <x v="1"/>
    <s v="FUR-FU-10001935"/>
    <x v="0"/>
    <x v="3"/>
    <s v="3M Hangers With Command Adhesive"/>
    <n v="7.4"/>
    <n v="2"/>
    <n v="0"/>
    <n v="3.0339999999999998"/>
    <x v="2"/>
    <x v="2"/>
    <x v="5"/>
  </r>
  <r>
    <x v="431"/>
    <x v="355"/>
    <d v="2014-04-01T00:00:00"/>
    <x v="1"/>
    <s v="AZ-10750"/>
    <s v="Annie Zypern"/>
    <x v="0"/>
    <s v="United States"/>
    <x v="13"/>
    <x v="7"/>
    <x v="2"/>
    <s v="FUR-CH-10002439"/>
    <x v="0"/>
    <x v="1"/>
    <s v="Iceberg Nesting Folding Chair, 19w x 6d x 43h"/>
    <n v="366.786"/>
    <n v="7"/>
    <n v="0.1"/>
    <n v="65.206400000000002"/>
    <x v="1"/>
    <x v="1"/>
    <x v="9"/>
  </r>
  <r>
    <x v="432"/>
    <x v="209"/>
    <d v="2017-07-10T00:00:00"/>
    <x v="1"/>
    <s v="CA-12265"/>
    <s v="Christina Anderson"/>
    <x v="0"/>
    <s v="United States"/>
    <x v="158"/>
    <x v="41"/>
    <x v="1"/>
    <s v="FUR-FU-10003708"/>
    <x v="0"/>
    <x v="3"/>
    <s v="Tenex Traditional Chairmats for Medium Pile Carpet, Standard Lip, 36&quot; x 48&quot;"/>
    <n v="545.85"/>
    <n v="9"/>
    <n v="0"/>
    <n v="114.6285"/>
    <x v="1"/>
    <x v="1"/>
    <x v="3"/>
  </r>
  <r>
    <x v="433"/>
    <x v="356"/>
    <d v="2014-11-20T00:00:00"/>
    <x v="0"/>
    <s v="PW-19240"/>
    <s v="Pierre Wener"/>
    <x v="0"/>
    <s v="United States"/>
    <x v="74"/>
    <x v="12"/>
    <x v="1"/>
    <s v="FUR-TA-10000849"/>
    <x v="0"/>
    <x v="2"/>
    <s v="Bevis Rectangular Conference Tables"/>
    <n v="145.97999999999999"/>
    <n v="2"/>
    <n v="0.5"/>
    <n v="-99.266400000000004"/>
    <x v="3"/>
    <x v="3"/>
    <x v="0"/>
  </r>
  <r>
    <x v="434"/>
    <x v="357"/>
    <d v="2017-07-22T00:00:00"/>
    <x v="1"/>
    <s v="SW-20455"/>
    <s v="Shaun Weien"/>
    <x v="0"/>
    <s v="United States"/>
    <x v="26"/>
    <x v="1"/>
    <x v="0"/>
    <s v="FUR-FU-10002597"/>
    <x v="0"/>
    <x v="3"/>
    <s v="C-Line Magnetic Cubicle Keepers, Clear Polypropylene"/>
    <n v="7.9039999999999999"/>
    <n v="2"/>
    <n v="0.2"/>
    <n v="2.1736"/>
    <x v="2"/>
    <x v="2"/>
    <x v="3"/>
  </r>
  <r>
    <x v="435"/>
    <x v="358"/>
    <d v="2016-05-27T00:00:00"/>
    <x v="1"/>
    <s v="AF-10870"/>
    <s v="Art Ferguson"/>
    <x v="0"/>
    <s v="United States"/>
    <x v="159"/>
    <x v="18"/>
    <x v="2"/>
    <s v="FUR-TA-10003748"/>
    <x v="0"/>
    <x v="2"/>
    <s v="Bevis 36 x 72 Conference Tables"/>
    <n v="174.286"/>
    <n v="2"/>
    <n v="0.3"/>
    <n v="-19.918399999999998"/>
    <x v="2"/>
    <x v="2"/>
    <x v="7"/>
  </r>
  <r>
    <x v="436"/>
    <x v="359"/>
    <d v="2016-11-06T00:00:00"/>
    <x v="1"/>
    <s v="BD-11320"/>
    <s v="Bill Donatelli"/>
    <x v="0"/>
    <s v="United States"/>
    <x v="3"/>
    <x v="3"/>
    <x v="2"/>
    <s v="FUR-CH-10000988"/>
    <x v="0"/>
    <x v="1"/>
    <s v="Hon Olson Stacker Stools"/>
    <n v="492.83499999999998"/>
    <n v="5"/>
    <n v="0.3"/>
    <n v="-14.081"/>
    <x v="6"/>
    <x v="6"/>
    <x v="1"/>
  </r>
  <r>
    <x v="437"/>
    <x v="360"/>
    <d v="2016-01-28T00:00:00"/>
    <x v="1"/>
    <s v="CM-11935"/>
    <s v="Carlos Meador"/>
    <x v="0"/>
    <s v="United States"/>
    <x v="160"/>
    <x v="30"/>
    <x v="0"/>
    <s v="FUR-FU-10002107"/>
    <x v="0"/>
    <x v="3"/>
    <s v="Eldon Pizzaz Desk Accessories"/>
    <n v="14.272"/>
    <n v="8"/>
    <n v="0.2"/>
    <n v="4.2816000000000001"/>
    <x v="6"/>
    <x v="6"/>
    <x v="8"/>
  </r>
  <r>
    <x v="437"/>
    <x v="360"/>
    <d v="2016-01-28T00:00:00"/>
    <x v="1"/>
    <s v="CM-11935"/>
    <s v="Carlos Meador"/>
    <x v="0"/>
    <s v="United States"/>
    <x v="160"/>
    <x v="30"/>
    <x v="0"/>
    <s v="FUR-BO-10002213"/>
    <x v="0"/>
    <x v="0"/>
    <s v="Sauder Forest Hills Library, Woodland Oak Finish"/>
    <n v="451.13600000000002"/>
    <n v="4"/>
    <n v="0.2"/>
    <n v="-67.670400000000001"/>
    <x v="6"/>
    <x v="6"/>
    <x v="8"/>
  </r>
  <r>
    <x v="438"/>
    <x v="361"/>
    <d v="2016-11-06T00:00:00"/>
    <x v="2"/>
    <s v="PF-19225"/>
    <s v="Phillip Flathmann"/>
    <x v="0"/>
    <s v="United States"/>
    <x v="2"/>
    <x v="2"/>
    <x v="1"/>
    <s v="FUR-CH-10001190"/>
    <x v="0"/>
    <x v="1"/>
    <s v="Global Deluxe High-Back Office Chair in Storm"/>
    <n v="217.584"/>
    <n v="2"/>
    <n v="0.2"/>
    <n v="-29.9178"/>
    <x v="0"/>
    <x v="0"/>
    <x v="0"/>
  </r>
  <r>
    <x v="439"/>
    <x v="362"/>
    <d v="2017-09-08T00:00:00"/>
    <x v="0"/>
    <s v="GM-14695"/>
    <s v="Greg Maxwell"/>
    <x v="1"/>
    <s v="United States"/>
    <x v="2"/>
    <x v="2"/>
    <x v="1"/>
    <s v="FUR-TA-10000198"/>
    <x v="0"/>
    <x v="2"/>
    <s v="Chromcraft Bull-Nose Wood Oval Conference Tables &amp; Bases"/>
    <n v="1322.3520000000001"/>
    <n v="3"/>
    <n v="0.2"/>
    <n v="-99.176400000000001"/>
    <x v="4"/>
    <x v="4"/>
    <x v="4"/>
  </r>
  <r>
    <x v="440"/>
    <x v="363"/>
    <d v="2017-09-03T00:00:00"/>
    <x v="1"/>
    <s v="KN-16705"/>
    <s v="Kristina Nunn"/>
    <x v="2"/>
    <s v="United States"/>
    <x v="15"/>
    <x v="13"/>
    <x v="1"/>
    <s v="FUR-TA-10000617"/>
    <x v="0"/>
    <x v="2"/>
    <s v="Hon Practical Foundations 30 x 60 Training Table, Light Gray/Charcoal"/>
    <n v="1137.75"/>
    <n v="5"/>
    <n v="0"/>
    <n v="250.30500000000001"/>
    <x v="6"/>
    <x v="6"/>
    <x v="10"/>
  </r>
  <r>
    <x v="441"/>
    <x v="364"/>
    <d v="2016-09-14T00:00:00"/>
    <x v="0"/>
    <s v="KT-16480"/>
    <s v="Kean Thornton"/>
    <x v="0"/>
    <s v="United States"/>
    <x v="6"/>
    <x v="5"/>
    <x v="3"/>
    <s v="FUR-TA-10004086"/>
    <x v="0"/>
    <x v="2"/>
    <s v="KI Adjustable-Height Table"/>
    <n v="300.93"/>
    <n v="5"/>
    <n v="0.3"/>
    <n v="-34.392000000000003"/>
    <x v="4"/>
    <x v="4"/>
    <x v="4"/>
  </r>
  <r>
    <x v="442"/>
    <x v="365"/>
    <d v="2014-06-22T00:00:00"/>
    <x v="1"/>
    <s v="SC-20575"/>
    <s v="Sonia Cooley"/>
    <x v="0"/>
    <s v="United States"/>
    <x v="161"/>
    <x v="6"/>
    <x v="3"/>
    <s v="FUR-CH-10000225"/>
    <x v="0"/>
    <x v="1"/>
    <s v="Global Geo Office Task Chair, Gray"/>
    <n v="647.84"/>
    <n v="8"/>
    <n v="0"/>
    <n v="32.392000000000003"/>
    <x v="6"/>
    <x v="6"/>
    <x v="2"/>
  </r>
  <r>
    <x v="443"/>
    <x v="366"/>
    <d v="2014-07-27T00:00:00"/>
    <x v="0"/>
    <s v="KL-16645"/>
    <s v="Ken Lonsdale"/>
    <x v="0"/>
    <s v="United States"/>
    <x v="28"/>
    <x v="2"/>
    <x v="1"/>
    <s v="FUR-FU-10004351"/>
    <x v="0"/>
    <x v="3"/>
    <s v="Staple-based wall hangings"/>
    <n v="77.92"/>
    <n v="8"/>
    <n v="0"/>
    <n v="34.284799999999997"/>
    <x v="3"/>
    <x v="3"/>
    <x v="3"/>
  </r>
  <r>
    <x v="444"/>
    <x v="367"/>
    <d v="2016-11-17T00:00:00"/>
    <x v="1"/>
    <s v="BB-11545"/>
    <s v="Brenda Bowman"/>
    <x v="1"/>
    <s v="United States"/>
    <x v="9"/>
    <x v="8"/>
    <x v="3"/>
    <s v="FUR-CH-10004540"/>
    <x v="0"/>
    <x v="1"/>
    <s v="Global Chrome Stack Chair"/>
    <n v="47.991999999999997"/>
    <n v="2"/>
    <n v="0.3"/>
    <n v="-2.0568"/>
    <x v="6"/>
    <x v="6"/>
    <x v="0"/>
  </r>
  <r>
    <x v="445"/>
    <x v="368"/>
    <d v="2017-05-07T00:00:00"/>
    <x v="1"/>
    <s v="DW-13585"/>
    <s v="Dorothy Wardle"/>
    <x v="1"/>
    <s v="United States"/>
    <x v="162"/>
    <x v="18"/>
    <x v="2"/>
    <s v="FUR-FU-10003975"/>
    <x v="0"/>
    <x v="3"/>
    <s v="Eldon Advantage Chair Mats for Low to Medium Pile Carpets"/>
    <n v="129.93"/>
    <n v="3"/>
    <n v="0"/>
    <n v="12.993"/>
    <x v="2"/>
    <x v="2"/>
    <x v="7"/>
  </r>
  <r>
    <x v="446"/>
    <x v="369"/>
    <d v="2015-01-29T00:00:00"/>
    <x v="0"/>
    <s v="SV-20365"/>
    <s v="Seth Vernon"/>
    <x v="0"/>
    <s v="United States"/>
    <x v="59"/>
    <x v="15"/>
    <x v="2"/>
    <s v="FUR-CH-10000513"/>
    <x v="0"/>
    <x v="1"/>
    <s v="High-Back Leather Manager's Chair"/>
    <n v="181.98599999999999"/>
    <n v="2"/>
    <n v="0.3"/>
    <n v="-54.595799999999997"/>
    <x v="3"/>
    <x v="3"/>
    <x v="8"/>
  </r>
  <r>
    <x v="447"/>
    <x v="370"/>
    <d v="2015-07-16T00:00:00"/>
    <x v="3"/>
    <s v="EM-13810"/>
    <s v="Eleni McCrary"/>
    <x v="1"/>
    <s v="United States"/>
    <x v="28"/>
    <x v="2"/>
    <x v="1"/>
    <s v="FUR-CH-10003312"/>
    <x v="0"/>
    <x v="1"/>
    <s v="Hon 2090 ÒPillow SoftÓ Series Mid Back Swivel/Tilt Chairs"/>
    <n v="1348.704"/>
    <n v="6"/>
    <n v="0.2"/>
    <n v="-219.1644"/>
    <x v="7"/>
    <x v="7"/>
    <x v="3"/>
  </r>
  <r>
    <x v="447"/>
    <x v="370"/>
    <d v="2015-07-16T00:00:00"/>
    <x v="3"/>
    <s v="EM-13810"/>
    <s v="Eleni McCrary"/>
    <x v="1"/>
    <s v="United States"/>
    <x v="28"/>
    <x v="2"/>
    <x v="1"/>
    <s v="FUR-CH-10004086"/>
    <x v="0"/>
    <x v="1"/>
    <s v="Hon 4070 Series Pagoda Armless Upholstered Stacking Chairs"/>
    <n v="700.15200000000004"/>
    <n v="3"/>
    <n v="0.2"/>
    <n v="78.767099999999999"/>
    <x v="7"/>
    <x v="7"/>
    <x v="3"/>
  </r>
  <r>
    <x v="448"/>
    <x v="325"/>
    <d v="2016-05-04T00:00:00"/>
    <x v="1"/>
    <s v="KD-16615"/>
    <s v="Ken Dana"/>
    <x v="1"/>
    <s v="United States"/>
    <x v="163"/>
    <x v="22"/>
    <x v="1"/>
    <s v="FUR-FU-10002759"/>
    <x v="0"/>
    <x v="3"/>
    <s v="12-1/2 Diameter Round Wall Clock"/>
    <n v="111.88800000000001"/>
    <n v="7"/>
    <n v="0.2"/>
    <n v="22.377600000000001"/>
    <x v="4"/>
    <x v="4"/>
    <x v="6"/>
  </r>
  <r>
    <x v="449"/>
    <x v="63"/>
    <d v="2016-09-14T00:00:00"/>
    <x v="1"/>
    <s v="AP-10720"/>
    <s v="Anne Pryor"/>
    <x v="2"/>
    <s v="United States"/>
    <x v="164"/>
    <x v="20"/>
    <x v="2"/>
    <s v="FUR-BO-10003450"/>
    <x v="0"/>
    <x v="0"/>
    <s v="Bush Westfield Collection Bookcases, Dark Cherry Finish"/>
    <n v="173.94"/>
    <n v="3"/>
    <n v="0"/>
    <n v="13.9152"/>
    <x v="6"/>
    <x v="6"/>
    <x v="4"/>
  </r>
  <r>
    <x v="450"/>
    <x v="371"/>
    <d v="2017-04-20T00:00:00"/>
    <x v="1"/>
    <s v="JE-15745"/>
    <s v="Joel Eaton"/>
    <x v="0"/>
    <s v="United States"/>
    <x v="124"/>
    <x v="2"/>
    <x v="1"/>
    <s v="FUR-BO-10001337"/>
    <x v="0"/>
    <x v="0"/>
    <s v="O'Sullivan Living Dimensions 2-Shelf Bookcases"/>
    <n v="102.833"/>
    <n v="1"/>
    <n v="0.15"/>
    <n v="-6.0490000000000004"/>
    <x v="4"/>
    <x v="4"/>
    <x v="6"/>
  </r>
  <r>
    <x v="451"/>
    <x v="49"/>
    <d v="2017-11-23T00:00:00"/>
    <x v="1"/>
    <s v="AB-10105"/>
    <s v="Adrian Barton"/>
    <x v="0"/>
    <s v="United States"/>
    <x v="0"/>
    <x v="0"/>
    <x v="0"/>
    <s v="FUR-FU-10004665"/>
    <x v="0"/>
    <x v="3"/>
    <s v="3M Polarizing Task Lamp with Clamp Arm, Light Gray"/>
    <n v="821.88"/>
    <n v="6"/>
    <n v="0"/>
    <n v="213.68879999999999"/>
    <x v="4"/>
    <x v="4"/>
    <x v="0"/>
  </r>
  <r>
    <x v="452"/>
    <x v="372"/>
    <d v="2016-10-14T00:00:00"/>
    <x v="1"/>
    <s v="BW-11110"/>
    <s v="Bart Watters"/>
    <x v="1"/>
    <s v="United States"/>
    <x v="6"/>
    <x v="5"/>
    <x v="3"/>
    <s v="FUR-FU-10004909"/>
    <x v="0"/>
    <x v="3"/>
    <s v="Contemporary Wood/Metal Frame"/>
    <n v="51.712000000000003"/>
    <n v="8"/>
    <n v="0.6"/>
    <n v="-32.32"/>
    <x v="6"/>
    <x v="6"/>
    <x v="1"/>
  </r>
  <r>
    <x v="453"/>
    <x v="151"/>
    <d v="2015-06-04T00:00:00"/>
    <x v="1"/>
    <s v="TM-21010"/>
    <s v="Tamara Manning"/>
    <x v="0"/>
    <s v="United States"/>
    <x v="4"/>
    <x v="4"/>
    <x v="1"/>
    <s v="FUR-BO-10004357"/>
    <x v="0"/>
    <x v="0"/>
    <s v="O'Sullivan Living Dimensions 3-Shelf Bookcases"/>
    <n v="1406.86"/>
    <n v="7"/>
    <n v="0"/>
    <n v="140.68600000000001"/>
    <x v="4"/>
    <x v="4"/>
    <x v="7"/>
  </r>
  <r>
    <x v="454"/>
    <x v="373"/>
    <d v="2017-11-03T00:00:00"/>
    <x v="0"/>
    <s v="SF-20200"/>
    <s v="Sarah Foster"/>
    <x v="0"/>
    <s v="United States"/>
    <x v="165"/>
    <x v="13"/>
    <x v="1"/>
    <s v="FUR-TA-10003954"/>
    <x v="0"/>
    <x v="2"/>
    <s v="Hon 94000 Series Round Tables"/>
    <n v="2665.62"/>
    <n v="9"/>
    <n v="0"/>
    <n v="239.9058"/>
    <x v="3"/>
    <x v="3"/>
    <x v="0"/>
  </r>
  <r>
    <x v="455"/>
    <x v="374"/>
    <d v="2017-07-14T00:00:00"/>
    <x v="1"/>
    <s v="SM-20320"/>
    <s v="Sean Miller"/>
    <x v="2"/>
    <s v="United States"/>
    <x v="120"/>
    <x v="6"/>
    <x v="3"/>
    <s v="FUR-FU-10000293"/>
    <x v="0"/>
    <x v="3"/>
    <s v="Eldon Antistatic Chair Mats for Low to Medium Pile Carpets"/>
    <n v="526.45000000000005"/>
    <n v="5"/>
    <n v="0"/>
    <n v="31.587"/>
    <x v="2"/>
    <x v="2"/>
    <x v="3"/>
  </r>
  <r>
    <x v="456"/>
    <x v="375"/>
    <d v="2014-01-31T00:00:00"/>
    <x v="1"/>
    <s v="SD-20485"/>
    <s v="Shirley Daniels"/>
    <x v="2"/>
    <s v="United States"/>
    <x v="166"/>
    <x v="25"/>
    <x v="0"/>
    <s v="FUR-FU-10004587"/>
    <x v="0"/>
    <x v="3"/>
    <s v="GE General Use Halogen Bulbs, 100 Watts, 1 Bulb per Pack"/>
    <n v="62.82"/>
    <n v="3"/>
    <n v="0"/>
    <n v="30.7818"/>
    <x v="2"/>
    <x v="2"/>
    <x v="8"/>
  </r>
  <r>
    <x v="456"/>
    <x v="375"/>
    <d v="2014-01-31T00:00:00"/>
    <x v="1"/>
    <s v="SD-20485"/>
    <s v="Shirley Daniels"/>
    <x v="2"/>
    <s v="United States"/>
    <x v="166"/>
    <x v="25"/>
    <x v="0"/>
    <s v="FUR-FU-10001847"/>
    <x v="0"/>
    <x v="3"/>
    <s v="Eldon Image Series Black Desk Accessories"/>
    <n v="12.42"/>
    <n v="3"/>
    <n v="0"/>
    <n v="4.4711999999999996"/>
    <x v="2"/>
    <x v="2"/>
    <x v="8"/>
  </r>
  <r>
    <x v="457"/>
    <x v="254"/>
    <d v="2017-07-06T00:00:00"/>
    <x v="1"/>
    <s v="RA-19285"/>
    <s v="Ralph Arnett"/>
    <x v="0"/>
    <s v="United States"/>
    <x v="13"/>
    <x v="7"/>
    <x v="2"/>
    <s v="FUR-FU-10002045"/>
    <x v="0"/>
    <x v="3"/>
    <s v="Executive Impressions 14&quot;"/>
    <n v="22.23"/>
    <n v="1"/>
    <n v="0"/>
    <n v="9.7812000000000001"/>
    <x v="6"/>
    <x v="6"/>
    <x v="2"/>
  </r>
  <r>
    <x v="458"/>
    <x v="63"/>
    <d v="2016-09-14T00:00:00"/>
    <x v="1"/>
    <s v="SE-20110"/>
    <s v="Sanjit Engle"/>
    <x v="0"/>
    <s v="United States"/>
    <x v="167"/>
    <x v="8"/>
    <x v="3"/>
    <s v="FUR-FU-10004671"/>
    <x v="0"/>
    <x v="3"/>
    <s v="Executive Impressions 12&quot; Wall Clock"/>
    <n v="14.135999999999999"/>
    <n v="2"/>
    <n v="0.6"/>
    <n v="-7.7747999999999999"/>
    <x v="6"/>
    <x v="6"/>
    <x v="4"/>
  </r>
  <r>
    <x v="458"/>
    <x v="63"/>
    <d v="2016-09-14T00:00:00"/>
    <x v="1"/>
    <s v="SE-20110"/>
    <s v="Sanjit Engle"/>
    <x v="0"/>
    <s v="United States"/>
    <x v="167"/>
    <x v="8"/>
    <x v="3"/>
    <s v="FUR-TA-10003569"/>
    <x v="0"/>
    <x v="2"/>
    <s v="Bretford CR8500 Series Meeting Room Furniture"/>
    <n v="601.47"/>
    <n v="3"/>
    <n v="0.5"/>
    <n v="-300.73500000000001"/>
    <x v="6"/>
    <x v="6"/>
    <x v="4"/>
  </r>
  <r>
    <x v="459"/>
    <x v="41"/>
    <d v="2016-06-04T00:00:00"/>
    <x v="3"/>
    <s v="EN-13780"/>
    <s v="Edward Nazzal"/>
    <x v="0"/>
    <s v="United States"/>
    <x v="13"/>
    <x v="7"/>
    <x v="2"/>
    <s v="FUR-BO-10000362"/>
    <x v="0"/>
    <x v="0"/>
    <s v="Sauder Inglewood Library Bookcases"/>
    <n v="136.78399999999999"/>
    <n v="1"/>
    <n v="0.2"/>
    <n v="5.1294000000000004"/>
    <x v="7"/>
    <x v="7"/>
    <x v="2"/>
  </r>
  <r>
    <x v="459"/>
    <x v="41"/>
    <d v="2016-06-04T00:00:00"/>
    <x v="3"/>
    <s v="EN-13780"/>
    <s v="Edward Nazzal"/>
    <x v="0"/>
    <s v="United States"/>
    <x v="13"/>
    <x v="7"/>
    <x v="2"/>
    <s v="FUR-FU-10003878"/>
    <x v="0"/>
    <x v="3"/>
    <s v="Linden 10&quot; Round Wall Clock, Black"/>
    <n v="61.12"/>
    <n v="4"/>
    <n v="0"/>
    <n v="20.780799999999999"/>
    <x v="7"/>
    <x v="7"/>
    <x v="2"/>
  </r>
  <r>
    <x v="460"/>
    <x v="306"/>
    <d v="2014-11-30T00:00:00"/>
    <x v="1"/>
    <s v="MC-17590"/>
    <s v="Matt Collister"/>
    <x v="1"/>
    <s v="United States"/>
    <x v="58"/>
    <x v="5"/>
    <x v="3"/>
    <s v="FUR-TA-10000577"/>
    <x v="0"/>
    <x v="2"/>
    <s v="Bretford CR4500 Series Slim Rectangular Table"/>
    <n v="1218.7349999999999"/>
    <n v="5"/>
    <n v="0.3"/>
    <n v="-121.87350000000001"/>
    <x v="2"/>
    <x v="2"/>
    <x v="0"/>
  </r>
  <r>
    <x v="460"/>
    <x v="306"/>
    <d v="2014-11-30T00:00:00"/>
    <x v="1"/>
    <s v="MC-17590"/>
    <s v="Matt Collister"/>
    <x v="1"/>
    <s v="United States"/>
    <x v="58"/>
    <x v="5"/>
    <x v="3"/>
    <s v="FUR-FU-10000221"/>
    <x v="0"/>
    <x v="3"/>
    <s v="Master Caster Door Stop, Brown"/>
    <n v="6.0960000000000001"/>
    <n v="3"/>
    <n v="0.6"/>
    <n v="-3.9624000000000001"/>
    <x v="2"/>
    <x v="2"/>
    <x v="0"/>
  </r>
  <r>
    <x v="461"/>
    <x v="376"/>
    <d v="2016-05-05T00:00:00"/>
    <x v="1"/>
    <s v="BO-11350"/>
    <s v="Bill Overfelt"/>
    <x v="1"/>
    <s v="United States"/>
    <x v="2"/>
    <x v="2"/>
    <x v="1"/>
    <s v="FUR-CH-10002304"/>
    <x v="0"/>
    <x v="1"/>
    <s v="Global Stack Chair without Arms, Black"/>
    <n v="41.567999999999998"/>
    <n v="2"/>
    <n v="0.2"/>
    <n v="2.5979999999999999"/>
    <x v="1"/>
    <x v="1"/>
    <x v="6"/>
  </r>
  <r>
    <x v="462"/>
    <x v="377"/>
    <d v="2014-05-03T00:00:00"/>
    <x v="1"/>
    <s v="AG-10300"/>
    <s v="Aleksandra Gannaway"/>
    <x v="1"/>
    <s v="United States"/>
    <x v="2"/>
    <x v="2"/>
    <x v="1"/>
    <s v="FUR-CH-10004886"/>
    <x v="0"/>
    <x v="1"/>
    <s v="Bevis Steel Folding Chairs"/>
    <n v="230.28"/>
    <n v="3"/>
    <n v="0.2"/>
    <n v="23.027999999999999"/>
    <x v="1"/>
    <x v="1"/>
    <x v="6"/>
  </r>
  <r>
    <x v="463"/>
    <x v="378"/>
    <d v="2017-05-20T00:00:00"/>
    <x v="1"/>
    <s v="JF-15295"/>
    <s v="Jason Fortune-"/>
    <x v="0"/>
    <s v="United States"/>
    <x v="15"/>
    <x v="13"/>
    <x v="1"/>
    <s v="FUR-FU-10000076"/>
    <x v="0"/>
    <x v="3"/>
    <s v="24-Hour Round Wall Clock"/>
    <n v="39.96"/>
    <n v="2"/>
    <n v="0"/>
    <n v="17.1828"/>
    <x v="2"/>
    <x v="2"/>
    <x v="7"/>
  </r>
  <r>
    <x v="463"/>
    <x v="378"/>
    <d v="2017-05-20T00:00:00"/>
    <x v="1"/>
    <s v="JF-15295"/>
    <s v="Jason Fortune-"/>
    <x v="0"/>
    <s v="United States"/>
    <x v="15"/>
    <x v="13"/>
    <x v="1"/>
    <s v="FUR-CH-10002017"/>
    <x v="0"/>
    <x v="1"/>
    <s v="SAFCO Optional Arm Kit for Workspace Cribbage Stacking Chair"/>
    <n v="42.624000000000002"/>
    <n v="2"/>
    <n v="0.2"/>
    <n v="4.2624000000000004"/>
    <x v="2"/>
    <x v="2"/>
    <x v="7"/>
  </r>
  <r>
    <x v="463"/>
    <x v="378"/>
    <d v="2017-05-20T00:00:00"/>
    <x v="1"/>
    <s v="JF-15295"/>
    <s v="Jason Fortune-"/>
    <x v="0"/>
    <s v="United States"/>
    <x v="15"/>
    <x v="13"/>
    <x v="1"/>
    <s v="FUR-CH-10004287"/>
    <x v="0"/>
    <x v="1"/>
    <s v="SAFCO Arco Folding Chair"/>
    <n v="220.96"/>
    <n v="1"/>
    <n v="0.2"/>
    <n v="24.858000000000001"/>
    <x v="2"/>
    <x v="2"/>
    <x v="7"/>
  </r>
  <r>
    <x v="464"/>
    <x v="379"/>
    <d v="2015-07-10T00:00:00"/>
    <x v="0"/>
    <s v="BF-10975"/>
    <s v="Barbara Fisher"/>
    <x v="1"/>
    <s v="United States"/>
    <x v="160"/>
    <x v="30"/>
    <x v="0"/>
    <s v="FUR-FU-10003829"/>
    <x v="0"/>
    <x v="3"/>
    <s v="Stackable Trays"/>
    <n v="4.9279999999999999"/>
    <n v="2"/>
    <n v="0.2"/>
    <n v="0.73919999999999997"/>
    <x v="2"/>
    <x v="2"/>
    <x v="3"/>
  </r>
  <r>
    <x v="465"/>
    <x v="235"/>
    <d v="2017-06-18T00:00:00"/>
    <x v="1"/>
    <s v="SB-20170"/>
    <s v="Sarah Bern"/>
    <x v="0"/>
    <s v="United States"/>
    <x v="13"/>
    <x v="7"/>
    <x v="2"/>
    <s v="FUR-CH-10000595"/>
    <x v="0"/>
    <x v="1"/>
    <s v="Safco Contoured Stacking Chairs"/>
    <n v="858.24"/>
    <n v="4"/>
    <n v="0.1"/>
    <n v="143.04"/>
    <x v="6"/>
    <x v="6"/>
    <x v="2"/>
  </r>
  <r>
    <x v="466"/>
    <x v="380"/>
    <d v="2016-04-21T00:00:00"/>
    <x v="0"/>
    <s v="BF-11170"/>
    <s v="Ben Ferrer"/>
    <x v="2"/>
    <s v="United States"/>
    <x v="168"/>
    <x v="30"/>
    <x v="0"/>
    <s v="FUR-FU-10000206"/>
    <x v="0"/>
    <x v="3"/>
    <s v="GE General Purpose, Extra Long Life, Showcase &amp; Floodlight Incandescent Bulbs"/>
    <n v="18.623999999999999"/>
    <n v="8"/>
    <n v="0.2"/>
    <n v="6.2855999999999996"/>
    <x v="4"/>
    <x v="4"/>
    <x v="6"/>
  </r>
  <r>
    <x v="467"/>
    <x v="266"/>
    <d v="2014-09-12T00:00:00"/>
    <x v="0"/>
    <s v="TB-21400"/>
    <s v="Tom Boeckenhauer"/>
    <x v="0"/>
    <s v="United States"/>
    <x v="169"/>
    <x v="37"/>
    <x v="3"/>
    <s v="FUR-FU-10004270"/>
    <x v="0"/>
    <x v="3"/>
    <s v="Executive Impressions 13&quot; Clairmont Wall Clock"/>
    <n v="57.69"/>
    <n v="3"/>
    <n v="0"/>
    <n v="23.652899999999999"/>
    <x v="2"/>
    <x v="2"/>
    <x v="4"/>
  </r>
  <r>
    <x v="467"/>
    <x v="266"/>
    <d v="2014-09-12T00:00:00"/>
    <x v="0"/>
    <s v="TB-21400"/>
    <s v="Tom Boeckenhauer"/>
    <x v="0"/>
    <s v="United States"/>
    <x v="169"/>
    <x v="37"/>
    <x v="3"/>
    <s v="FUR-FU-10004665"/>
    <x v="0"/>
    <x v="3"/>
    <s v="3M Polarizing Task Lamp with Clamp Arm, Light Gray"/>
    <n v="821.88"/>
    <n v="6"/>
    <n v="0"/>
    <n v="213.68879999999999"/>
    <x v="2"/>
    <x v="2"/>
    <x v="4"/>
  </r>
  <r>
    <x v="468"/>
    <x v="73"/>
    <d v="2016-10-01T00:00:00"/>
    <x v="1"/>
    <s v="SH-19975"/>
    <s v="Sally Hughsby"/>
    <x v="1"/>
    <s v="United States"/>
    <x v="170"/>
    <x v="2"/>
    <x v="1"/>
    <s v="FUR-BO-10004467"/>
    <x v="0"/>
    <x v="0"/>
    <s v="Bestar Classic Bookcase"/>
    <n v="424.95749999999998"/>
    <n v="5"/>
    <n v="0.15"/>
    <n v="19.998000000000001"/>
    <x v="2"/>
    <x v="2"/>
    <x v="4"/>
  </r>
  <r>
    <x v="469"/>
    <x v="342"/>
    <d v="2017-09-21T00:00:00"/>
    <x v="0"/>
    <s v="AS-10225"/>
    <s v="Alan Schoenberger"/>
    <x v="1"/>
    <s v="United States"/>
    <x v="106"/>
    <x v="4"/>
    <x v="1"/>
    <s v="FUR-BO-10003404"/>
    <x v="0"/>
    <x v="0"/>
    <s v="Global Adaptabilites Bookcase, Cherry/Storm Gray Finish"/>
    <n v="1292.94"/>
    <n v="3"/>
    <n v="0"/>
    <n v="77.576400000000007"/>
    <x v="4"/>
    <x v="4"/>
    <x v="4"/>
  </r>
  <r>
    <x v="470"/>
    <x v="37"/>
    <d v="2015-12-28T00:00:00"/>
    <x v="1"/>
    <s v="HR-14830"/>
    <s v="Harold Ryan"/>
    <x v="1"/>
    <s v="United States"/>
    <x v="171"/>
    <x v="22"/>
    <x v="1"/>
    <s v="FUR-CH-10004287"/>
    <x v="0"/>
    <x v="1"/>
    <s v="SAFCO Arco Folding Chair"/>
    <n v="883.84"/>
    <n v="4"/>
    <n v="0.2"/>
    <n v="99.432000000000002"/>
    <x v="4"/>
    <x v="4"/>
    <x v="5"/>
  </r>
  <r>
    <x v="471"/>
    <x v="381"/>
    <d v="2016-05-04T00:00:00"/>
    <x v="2"/>
    <s v="HF-14995"/>
    <s v="Herbert Flentye"/>
    <x v="0"/>
    <s v="United States"/>
    <x v="10"/>
    <x v="9"/>
    <x v="0"/>
    <s v="FUR-TA-10004534"/>
    <x v="0"/>
    <x v="2"/>
    <s v="Bevis 44 x 96 Conference Tables"/>
    <n v="370.62"/>
    <n v="3"/>
    <n v="0.4"/>
    <n v="-142.071"/>
    <x v="0"/>
    <x v="0"/>
    <x v="7"/>
  </r>
  <r>
    <x v="472"/>
    <x v="382"/>
    <d v="2015-08-30T00:00:00"/>
    <x v="1"/>
    <s v="NL-18310"/>
    <s v="Nancy Lomonaco"/>
    <x v="2"/>
    <s v="United States"/>
    <x v="2"/>
    <x v="2"/>
    <x v="1"/>
    <s v="FUR-CH-10002774"/>
    <x v="0"/>
    <x v="1"/>
    <s v="Global Deluxe Stacking Chair, Gray"/>
    <n v="40.783999999999999"/>
    <n v="1"/>
    <n v="0.2"/>
    <n v="4.5881999999999996"/>
    <x v="2"/>
    <x v="2"/>
    <x v="10"/>
  </r>
  <r>
    <x v="473"/>
    <x v="383"/>
    <d v="2014-09-12T00:00:00"/>
    <x v="0"/>
    <s v="RR-19525"/>
    <s v="Rick Reed"/>
    <x v="1"/>
    <s v="United States"/>
    <x v="172"/>
    <x v="20"/>
    <x v="2"/>
    <s v="FUR-CH-10003761"/>
    <x v="0"/>
    <x v="1"/>
    <s v="Global Italian Leather Office Chair"/>
    <n v="785.88"/>
    <n v="6"/>
    <n v="0"/>
    <n v="212.1876"/>
    <x v="0"/>
    <x v="0"/>
    <x v="4"/>
  </r>
  <r>
    <x v="474"/>
    <x v="360"/>
    <d v="2016-01-28T00:00:00"/>
    <x v="1"/>
    <s v="AJ-10795"/>
    <s v="Anthony Johnson"/>
    <x v="1"/>
    <s v="United States"/>
    <x v="15"/>
    <x v="13"/>
    <x v="1"/>
    <s v="FUR-FU-10001475"/>
    <x v="0"/>
    <x v="3"/>
    <s v="Contract Clock, 14&quot;, Brown"/>
    <n v="109.9"/>
    <n v="5"/>
    <n v="0"/>
    <n v="37.366"/>
    <x v="6"/>
    <x v="6"/>
    <x v="8"/>
  </r>
  <r>
    <x v="475"/>
    <x v="384"/>
    <d v="2014-10-20T00:00:00"/>
    <x v="1"/>
    <s v="DL-12865"/>
    <s v="Dan Lawera"/>
    <x v="0"/>
    <s v="United States"/>
    <x v="173"/>
    <x v="1"/>
    <x v="0"/>
    <s v="FUR-FU-10004270"/>
    <x v="0"/>
    <x v="3"/>
    <s v="Executive Impressions 13&quot; Clairmont Wall Clock"/>
    <n v="15.384"/>
    <n v="1"/>
    <n v="0.2"/>
    <n v="4.0382999999999996"/>
    <x v="2"/>
    <x v="2"/>
    <x v="1"/>
  </r>
  <r>
    <x v="476"/>
    <x v="385"/>
    <d v="2014-03-23T00:00:00"/>
    <x v="1"/>
    <s v="SM-20320"/>
    <s v="Sean Miller"/>
    <x v="2"/>
    <s v="United States"/>
    <x v="51"/>
    <x v="1"/>
    <x v="0"/>
    <s v="FUR-FU-10004270"/>
    <x v="0"/>
    <x v="3"/>
    <s v="Executive Impressions 13&quot; Clairmont Wall Clock"/>
    <n v="30.768000000000001"/>
    <n v="2"/>
    <n v="0.2"/>
    <n v="8.0765999999999991"/>
    <x v="2"/>
    <x v="2"/>
    <x v="9"/>
  </r>
  <r>
    <x v="476"/>
    <x v="385"/>
    <d v="2014-03-23T00:00:00"/>
    <x v="1"/>
    <s v="SM-20320"/>
    <s v="Sean Miller"/>
    <x v="2"/>
    <s v="United States"/>
    <x v="51"/>
    <x v="1"/>
    <x v="0"/>
    <s v="FUR-FU-10001986"/>
    <x v="0"/>
    <x v="3"/>
    <s v="Dana Fluorescent Magnifying Lamp, White, 36&quot;"/>
    <n v="122.352"/>
    <n v="3"/>
    <n v="0.2"/>
    <n v="15.294"/>
    <x v="2"/>
    <x v="2"/>
    <x v="9"/>
  </r>
  <r>
    <x v="477"/>
    <x v="386"/>
    <d v="2015-02-06T00:00:00"/>
    <x v="1"/>
    <s v="CC-12145"/>
    <s v="Charles Crestani"/>
    <x v="0"/>
    <s v="United States"/>
    <x v="2"/>
    <x v="2"/>
    <x v="1"/>
    <s v="FUR-FU-10001876"/>
    <x v="0"/>
    <x v="3"/>
    <s v="Computer Room Manger, 14&quot;"/>
    <n v="227.36"/>
    <n v="7"/>
    <n v="0"/>
    <n v="81.849599999999995"/>
    <x v="1"/>
    <x v="1"/>
    <x v="8"/>
  </r>
  <r>
    <x v="478"/>
    <x v="224"/>
    <d v="2017-10-11T00:00:00"/>
    <x v="2"/>
    <s v="CP-12085"/>
    <s v="Cathy Prescott"/>
    <x v="1"/>
    <s v="United States"/>
    <x v="174"/>
    <x v="15"/>
    <x v="2"/>
    <s v="FUR-FU-10003577"/>
    <x v="0"/>
    <x v="3"/>
    <s v="Nu-Dell Leatherette Frames"/>
    <n v="45.887999999999998"/>
    <n v="4"/>
    <n v="0.2"/>
    <n v="9.1776"/>
    <x v="3"/>
    <x v="3"/>
    <x v="1"/>
  </r>
  <r>
    <x v="479"/>
    <x v="387"/>
    <d v="2014-12-08T00:00:00"/>
    <x v="0"/>
    <s v="LF-17185"/>
    <s v="Luke Foster"/>
    <x v="0"/>
    <s v="United States"/>
    <x v="6"/>
    <x v="5"/>
    <x v="3"/>
    <s v="FUR-FU-10002759"/>
    <x v="0"/>
    <x v="3"/>
    <s v="12-1/2 Diameter Round Wall Clock"/>
    <n v="23.975999999999999"/>
    <n v="3"/>
    <n v="0.6"/>
    <n v="-14.3856"/>
    <x v="3"/>
    <x v="3"/>
    <x v="5"/>
  </r>
  <r>
    <x v="480"/>
    <x v="388"/>
    <d v="2017-11-13T00:00:00"/>
    <x v="1"/>
    <s v="EP-13915"/>
    <s v="Emily Phan"/>
    <x v="0"/>
    <s v="United States"/>
    <x v="3"/>
    <x v="3"/>
    <x v="2"/>
    <s v="FUR-TA-10000849"/>
    <x v="0"/>
    <x v="2"/>
    <s v="Bevis Rectangular Conference Tables"/>
    <n v="350.35199999999998"/>
    <n v="4"/>
    <n v="0.4"/>
    <n v="-140.14080000000001"/>
    <x v="6"/>
    <x v="6"/>
    <x v="0"/>
  </r>
  <r>
    <x v="481"/>
    <x v="389"/>
    <d v="2017-02-19T00:00:00"/>
    <x v="1"/>
    <s v="FH-14350"/>
    <s v="Fred Harton"/>
    <x v="0"/>
    <s v="United States"/>
    <x v="15"/>
    <x v="13"/>
    <x v="1"/>
    <s v="FUR-FU-10004017"/>
    <x v="0"/>
    <x v="3"/>
    <s v="Tenex Contemporary Contur Chairmats for Low and Medium Pile Carpet, Computer, 39&quot; x 49&quot;"/>
    <n v="107.53"/>
    <n v="1"/>
    <n v="0"/>
    <n v="21.506"/>
    <x v="6"/>
    <x v="6"/>
    <x v="11"/>
  </r>
  <r>
    <x v="482"/>
    <x v="18"/>
    <d v="2015-11-19T00:00:00"/>
    <x v="1"/>
    <s v="KL-16645"/>
    <s v="Ken Lonsdale"/>
    <x v="0"/>
    <s v="United States"/>
    <x v="19"/>
    <x v="14"/>
    <x v="2"/>
    <s v="FUR-BO-10004467"/>
    <x v="0"/>
    <x v="0"/>
    <s v="Bestar Classic Bookcase"/>
    <n v="299.97000000000003"/>
    <n v="3"/>
    <n v="0"/>
    <n v="56.994300000000003"/>
    <x v="6"/>
    <x v="6"/>
    <x v="0"/>
  </r>
  <r>
    <x v="483"/>
    <x v="53"/>
    <d v="2014-11-08T00:00:00"/>
    <x v="1"/>
    <s v="MS-17530"/>
    <s v="MaryBeth Skach"/>
    <x v="0"/>
    <s v="United States"/>
    <x v="53"/>
    <x v="2"/>
    <x v="1"/>
    <s v="FUR-FU-10004671"/>
    <x v="0"/>
    <x v="3"/>
    <s v="Executive Impressions 12&quot; Wall Clock"/>
    <n v="35.340000000000003"/>
    <n v="2"/>
    <n v="0"/>
    <n v="13.4292"/>
    <x v="4"/>
    <x v="4"/>
    <x v="0"/>
  </r>
  <r>
    <x v="484"/>
    <x v="390"/>
    <d v="2015-06-25T00:00:00"/>
    <x v="0"/>
    <s v="SC-20770"/>
    <s v="Stewart Carmichael"/>
    <x v="1"/>
    <s v="United States"/>
    <x v="28"/>
    <x v="2"/>
    <x v="1"/>
    <s v="FUR-FU-10002253"/>
    <x v="0"/>
    <x v="3"/>
    <s v="Howard Miller 13&quot; Diameter Pewter Finish Round Wall Clock"/>
    <n v="257.64"/>
    <n v="6"/>
    <n v="0"/>
    <n v="100.4796"/>
    <x v="2"/>
    <x v="2"/>
    <x v="2"/>
  </r>
  <r>
    <x v="485"/>
    <x v="264"/>
    <d v="2014-05-17T00:00:00"/>
    <x v="1"/>
    <s v="KT-16480"/>
    <s v="Kean Thornton"/>
    <x v="0"/>
    <s v="United States"/>
    <x v="20"/>
    <x v="20"/>
    <x v="2"/>
    <s v="FUR-TA-10002228"/>
    <x v="0"/>
    <x v="2"/>
    <s v="Bevis Traditional Conference Table Top, Plinth Base"/>
    <n v="700.05600000000004"/>
    <n v="3"/>
    <n v="0.3"/>
    <n v="-130.0104"/>
    <x v="2"/>
    <x v="2"/>
    <x v="7"/>
  </r>
  <r>
    <x v="486"/>
    <x v="391"/>
    <d v="2014-06-14T00:00:00"/>
    <x v="1"/>
    <s v="CS-11950"/>
    <s v="Carlos Soltero"/>
    <x v="0"/>
    <s v="United States"/>
    <x v="15"/>
    <x v="13"/>
    <x v="1"/>
    <s v="FUR-CH-10002758"/>
    <x v="0"/>
    <x v="1"/>
    <s v="Hon Deluxe Fabric Upholstered Stacking Chairs, Squared Back"/>
    <n v="585.55200000000002"/>
    <n v="3"/>
    <n v="0.2"/>
    <n v="73.194000000000003"/>
    <x v="6"/>
    <x v="6"/>
    <x v="2"/>
  </r>
  <r>
    <x v="487"/>
    <x v="261"/>
    <d v="2014-05-30T00:00:00"/>
    <x v="1"/>
    <s v="HF-14995"/>
    <s v="Herbert Flentye"/>
    <x v="0"/>
    <s v="United States"/>
    <x v="2"/>
    <x v="2"/>
    <x v="1"/>
    <s v="FUR-CH-10000988"/>
    <x v="0"/>
    <x v="1"/>
    <s v="Hon Olson Stacker Stools"/>
    <n v="225.29599999999999"/>
    <n v="2"/>
    <n v="0.2"/>
    <n v="22.529599999999999"/>
    <x v="4"/>
    <x v="4"/>
    <x v="7"/>
  </r>
  <r>
    <x v="488"/>
    <x v="237"/>
    <d v="2016-03-15T00:00:00"/>
    <x v="1"/>
    <s v="JP-16135"/>
    <s v="Julie Prescott"/>
    <x v="2"/>
    <s v="United States"/>
    <x v="29"/>
    <x v="24"/>
    <x v="0"/>
    <s v="FUR-FU-10004270"/>
    <x v="0"/>
    <x v="3"/>
    <s v="Executive Impressions 13&quot; Clairmont Wall Clock"/>
    <n v="76.92"/>
    <n v="4"/>
    <n v="0"/>
    <n v="31.537199999999999"/>
    <x v="4"/>
    <x v="4"/>
    <x v="9"/>
  </r>
  <r>
    <x v="489"/>
    <x v="247"/>
    <d v="2017-12-12T00:00:00"/>
    <x v="2"/>
    <s v="BT-11680"/>
    <s v="Brian Thompson"/>
    <x v="0"/>
    <s v="United States"/>
    <x v="1"/>
    <x v="1"/>
    <x v="0"/>
    <s v="FUR-FU-10001940"/>
    <x v="0"/>
    <x v="3"/>
    <s v="Staple-based wall hangings"/>
    <n v="19.103999999999999"/>
    <n v="3"/>
    <n v="0.2"/>
    <n v="5.7312000000000003"/>
    <x v="3"/>
    <x v="3"/>
    <x v="5"/>
  </r>
  <r>
    <x v="490"/>
    <x v="392"/>
    <d v="2015-07-19T00:00:00"/>
    <x v="0"/>
    <s v="JM-15535"/>
    <s v="Jessica Myrick"/>
    <x v="0"/>
    <s v="United States"/>
    <x v="175"/>
    <x v="2"/>
    <x v="1"/>
    <s v="FUR-BO-10003159"/>
    <x v="0"/>
    <x v="0"/>
    <s v="Sauder Camden County Collection Libraries, Planked Cherry Finish"/>
    <n v="195.46600000000001"/>
    <n v="2"/>
    <n v="0.15"/>
    <n v="-13.797599999999999"/>
    <x v="3"/>
    <x v="3"/>
    <x v="3"/>
  </r>
  <r>
    <x v="491"/>
    <x v="393"/>
    <d v="2017-05-05T00:00:00"/>
    <x v="1"/>
    <s v="SS-20140"/>
    <s v="Saphhira Shifley"/>
    <x v="1"/>
    <s v="United States"/>
    <x v="176"/>
    <x v="1"/>
    <x v="0"/>
    <s v="FUR-FU-10001935"/>
    <x v="0"/>
    <x v="3"/>
    <s v="3M Hangers With Command Adhesive"/>
    <n v="23.68"/>
    <n v="8"/>
    <n v="0.2"/>
    <n v="6.2160000000000002"/>
    <x v="2"/>
    <x v="2"/>
    <x v="6"/>
  </r>
  <r>
    <x v="492"/>
    <x v="231"/>
    <d v="2015-09-23T00:00:00"/>
    <x v="2"/>
    <s v="CD-12790"/>
    <s v="Cynthia Delaney"/>
    <x v="2"/>
    <s v="United States"/>
    <x v="2"/>
    <x v="2"/>
    <x v="1"/>
    <s v="FUR-CH-10004997"/>
    <x v="0"/>
    <x v="1"/>
    <s v="Hon Every-Day Series Multi-Task Chairs"/>
    <n v="601.53599999999994"/>
    <n v="4"/>
    <n v="0.2"/>
    <n v="0"/>
    <x v="3"/>
    <x v="3"/>
    <x v="4"/>
  </r>
  <r>
    <x v="493"/>
    <x v="116"/>
    <d v="2014-12-06T00:00:00"/>
    <x v="1"/>
    <s v="MD-17860"/>
    <s v="Michael Dominguez"/>
    <x v="1"/>
    <s v="United States"/>
    <x v="177"/>
    <x v="5"/>
    <x v="3"/>
    <s v="FUR-FU-10001588"/>
    <x v="0"/>
    <x v="3"/>
    <s v="Deflect-o SuperTray Unbreakable Stackable Tray, Letter, Black"/>
    <n v="58.36"/>
    <n v="5"/>
    <n v="0.6"/>
    <n v="-24.803000000000001"/>
    <x v="4"/>
    <x v="4"/>
    <x v="5"/>
  </r>
  <r>
    <x v="493"/>
    <x v="116"/>
    <d v="2014-12-06T00:00:00"/>
    <x v="1"/>
    <s v="MD-17860"/>
    <s v="Michael Dominguez"/>
    <x v="1"/>
    <s v="United States"/>
    <x v="177"/>
    <x v="5"/>
    <x v="3"/>
    <s v="FUR-FU-10002759"/>
    <x v="0"/>
    <x v="3"/>
    <s v="12-1/2 Diameter Round Wall Clock"/>
    <n v="39.96"/>
    <n v="5"/>
    <n v="0.6"/>
    <n v="-23.975999999999999"/>
    <x v="4"/>
    <x v="4"/>
    <x v="5"/>
  </r>
  <r>
    <x v="494"/>
    <x v="394"/>
    <d v="2014-04-17T00:00:00"/>
    <x v="1"/>
    <s v="KN-16450"/>
    <s v="Kean Nguyen"/>
    <x v="1"/>
    <s v="United States"/>
    <x v="178"/>
    <x v="2"/>
    <x v="1"/>
    <s v="FUR-BO-10001337"/>
    <x v="0"/>
    <x v="0"/>
    <s v="O'Sullivan Living Dimensions 2-Shelf Bookcases"/>
    <n v="308.49900000000002"/>
    <n v="3"/>
    <n v="0.15"/>
    <n v="-18.146999999999998"/>
    <x v="2"/>
    <x v="2"/>
    <x v="6"/>
  </r>
  <r>
    <x v="495"/>
    <x v="54"/>
    <d v="2017-11-08T00:00:00"/>
    <x v="1"/>
    <s v="DL-13330"/>
    <s v="Denise Leinenbach"/>
    <x v="0"/>
    <s v="United States"/>
    <x v="179"/>
    <x v="41"/>
    <x v="1"/>
    <s v="FUR-FU-10000629"/>
    <x v="0"/>
    <x v="3"/>
    <s v="9-3/4 Diameter Round Wall Clock"/>
    <n v="41.37"/>
    <n v="3"/>
    <n v="0"/>
    <n v="17.375399999999999"/>
    <x v="2"/>
    <x v="2"/>
    <x v="0"/>
  </r>
  <r>
    <x v="496"/>
    <x v="395"/>
    <d v="2015-09-11T00:00:00"/>
    <x v="1"/>
    <s v="CC-12145"/>
    <s v="Charles Crestani"/>
    <x v="0"/>
    <s v="United States"/>
    <x v="116"/>
    <x v="5"/>
    <x v="3"/>
    <s v="FUR-CH-10000553"/>
    <x v="0"/>
    <x v="1"/>
    <s v="Metal Folding Chairs, Beige, 4/Carton"/>
    <n v="47.515999999999998"/>
    <n v="2"/>
    <n v="0.3"/>
    <n v="-2.0364"/>
    <x v="4"/>
    <x v="4"/>
    <x v="4"/>
  </r>
  <r>
    <x v="497"/>
    <x v="396"/>
    <d v="2015-07-27T00:00:00"/>
    <x v="0"/>
    <s v="MH-18025"/>
    <s v="Michelle Huthwaite"/>
    <x v="0"/>
    <s v="United States"/>
    <x v="15"/>
    <x v="13"/>
    <x v="1"/>
    <s v="FUR-BO-10002213"/>
    <x v="0"/>
    <x v="0"/>
    <s v="Sauder Forest Hills Library, Woodland Oak Finish"/>
    <n v="704.9"/>
    <n v="5"/>
    <n v="0"/>
    <n v="56.392000000000003"/>
    <x v="3"/>
    <x v="3"/>
    <x v="3"/>
  </r>
  <r>
    <x v="497"/>
    <x v="396"/>
    <d v="2015-07-27T00:00:00"/>
    <x v="0"/>
    <s v="MH-18025"/>
    <s v="Michelle Huthwaite"/>
    <x v="0"/>
    <s v="United States"/>
    <x v="15"/>
    <x v="13"/>
    <x v="1"/>
    <s v="FUR-CH-10001854"/>
    <x v="0"/>
    <x v="1"/>
    <s v="Office Star - Professional Matrix Back Chair with 2-to-1 Synchro Tilt and Mesh Fabric Seat"/>
    <n v="561.56799999999998"/>
    <n v="2"/>
    <n v="0.2"/>
    <n v="28.078399999999998"/>
    <x v="3"/>
    <x v="3"/>
    <x v="3"/>
  </r>
  <r>
    <x v="498"/>
    <x v="397"/>
    <d v="2015-11-18T00:00:00"/>
    <x v="0"/>
    <s v="MP-18175"/>
    <s v="Mike Pelletier"/>
    <x v="2"/>
    <s v="United States"/>
    <x v="79"/>
    <x v="16"/>
    <x v="3"/>
    <s v="FUR-FU-10001185"/>
    <x v="0"/>
    <x v="3"/>
    <s v="Advantus Employee of the Month Certificate Frame, 11 x 13-1/2"/>
    <n v="185.58"/>
    <n v="6"/>
    <n v="0"/>
    <n v="76.087800000000001"/>
    <x v="3"/>
    <x v="3"/>
    <x v="0"/>
  </r>
  <r>
    <x v="498"/>
    <x v="397"/>
    <d v="2015-11-18T00:00:00"/>
    <x v="0"/>
    <s v="MP-18175"/>
    <s v="Mike Pelletier"/>
    <x v="2"/>
    <s v="United States"/>
    <x v="79"/>
    <x v="16"/>
    <x v="3"/>
    <s v="FUR-TA-10001520"/>
    <x v="0"/>
    <x v="2"/>
    <s v="Lesro Sheffield Collection Coffee Table, End Table, Center Table, Corner Table"/>
    <n v="214.11"/>
    <n v="3"/>
    <n v="0"/>
    <n v="36.398699999999998"/>
    <x v="3"/>
    <x v="3"/>
    <x v="0"/>
  </r>
  <r>
    <x v="498"/>
    <x v="397"/>
    <d v="2015-11-18T00:00:00"/>
    <x v="0"/>
    <s v="MP-18175"/>
    <s v="Mike Pelletier"/>
    <x v="2"/>
    <s v="United States"/>
    <x v="79"/>
    <x v="16"/>
    <x v="3"/>
    <s v="FUR-TA-10000688"/>
    <x v="0"/>
    <x v="2"/>
    <s v="Chromcraft Bull-Nose Wood Round Conference Table Top, Wood Base"/>
    <n v="653.54999999999995"/>
    <n v="3"/>
    <n v="0"/>
    <n v="111.1035"/>
    <x v="3"/>
    <x v="3"/>
    <x v="0"/>
  </r>
  <r>
    <x v="499"/>
    <x v="398"/>
    <d v="2015-09-08T00:00:00"/>
    <x v="1"/>
    <s v="DR-12940"/>
    <s v="Daniel Raglin"/>
    <x v="2"/>
    <s v="United States"/>
    <x v="20"/>
    <x v="20"/>
    <x v="2"/>
    <s v="FUR-CH-10003817"/>
    <x v="0"/>
    <x v="1"/>
    <s v="Global Value Steno Chair, Gray"/>
    <n v="60.74"/>
    <n v="1"/>
    <n v="0"/>
    <n v="15.185"/>
    <x v="1"/>
    <x v="1"/>
    <x v="4"/>
  </r>
  <r>
    <x v="499"/>
    <x v="398"/>
    <d v="2015-09-08T00:00:00"/>
    <x v="1"/>
    <s v="DR-12940"/>
    <s v="Daniel Raglin"/>
    <x v="2"/>
    <s v="United States"/>
    <x v="20"/>
    <x v="20"/>
    <x v="2"/>
    <s v="FUR-FU-10000308"/>
    <x v="0"/>
    <x v="3"/>
    <s v="Deflect-o Glass Clear Studded Chair Mats"/>
    <n v="124.36"/>
    <n v="2"/>
    <n v="0"/>
    <n v="27.359200000000001"/>
    <x v="1"/>
    <x v="1"/>
    <x v="4"/>
  </r>
  <r>
    <x v="500"/>
    <x v="399"/>
    <d v="2016-05-08T00:00:00"/>
    <x v="2"/>
    <s v="DM-13015"/>
    <s v="Darrin Martin"/>
    <x v="0"/>
    <s v="United States"/>
    <x v="92"/>
    <x v="2"/>
    <x v="1"/>
    <s v="FUR-TA-10003748"/>
    <x v="0"/>
    <x v="2"/>
    <s v="Bevis 36 x 72 Conference Tables"/>
    <n v="298.77600000000001"/>
    <n v="3"/>
    <n v="0.2"/>
    <n v="7.4694000000000003"/>
    <x v="0"/>
    <x v="0"/>
    <x v="7"/>
  </r>
  <r>
    <x v="501"/>
    <x v="400"/>
    <d v="2014-09-30T00:00:00"/>
    <x v="1"/>
    <s v="MT-18070"/>
    <s v="Michelle Tran"/>
    <x v="2"/>
    <s v="United States"/>
    <x v="6"/>
    <x v="5"/>
    <x v="3"/>
    <s v="FUR-BO-10003272"/>
    <x v="0"/>
    <x v="0"/>
    <s v="O'Sullivan Living Dimensions 5-Shelf Bookcases"/>
    <n v="300.53280000000001"/>
    <n v="2"/>
    <n v="0.32"/>
    <n v="-97.231200000000001"/>
    <x v="2"/>
    <x v="2"/>
    <x v="4"/>
  </r>
  <r>
    <x v="502"/>
    <x v="401"/>
    <d v="2014-03-19T00:00:00"/>
    <x v="1"/>
    <s v="CK-12325"/>
    <s v="Christine Kargatis"/>
    <x v="2"/>
    <s v="United States"/>
    <x v="180"/>
    <x v="25"/>
    <x v="0"/>
    <s v="FUR-CH-10003379"/>
    <x v="0"/>
    <x v="1"/>
    <s v="Global Commerce Series High-Back Swivel/Tilt Chairs"/>
    <n v="1139.92"/>
    <n v="4"/>
    <n v="0"/>
    <n v="284.98"/>
    <x v="2"/>
    <x v="2"/>
    <x v="9"/>
  </r>
  <r>
    <x v="503"/>
    <x v="402"/>
    <d v="2016-12-31T00:00:00"/>
    <x v="1"/>
    <s v="BG-11695"/>
    <s v="Brooke Gillingham"/>
    <x v="1"/>
    <s v="United States"/>
    <x v="181"/>
    <x v="8"/>
    <x v="3"/>
    <s v="FUR-CH-10004853"/>
    <x v="0"/>
    <x v="1"/>
    <s v="Global Manager's Adjustable Task Chair, Storm"/>
    <n v="845.48800000000006"/>
    <n v="8"/>
    <n v="0.3"/>
    <n v="-12.0784"/>
    <x v="4"/>
    <x v="4"/>
    <x v="5"/>
  </r>
  <r>
    <x v="504"/>
    <x v="403"/>
    <d v="2017-04-15T00:00:00"/>
    <x v="1"/>
    <s v="DM-13345"/>
    <s v="Denise Monton"/>
    <x v="1"/>
    <s v="United States"/>
    <x v="153"/>
    <x v="24"/>
    <x v="0"/>
    <s v="FUR-FU-10003832"/>
    <x v="0"/>
    <x v="3"/>
    <s v="Eldon Expressions Punched Metal &amp; Wood Desk Accessories, Black &amp; Cherry"/>
    <n v="56.28"/>
    <n v="6"/>
    <n v="0"/>
    <n v="15.7584"/>
    <x v="1"/>
    <x v="1"/>
    <x v="6"/>
  </r>
  <r>
    <x v="505"/>
    <x v="331"/>
    <d v="2016-03-21T00:00:00"/>
    <x v="0"/>
    <s v="SV-20935"/>
    <s v="Susan Vittorini"/>
    <x v="0"/>
    <s v="United States"/>
    <x v="64"/>
    <x v="7"/>
    <x v="2"/>
    <s v="FUR-FU-10000409"/>
    <x v="0"/>
    <x v="3"/>
    <s v="GE 4 Foot Flourescent Tube, 40 Watt"/>
    <n v="14.98"/>
    <n v="1"/>
    <n v="0"/>
    <n v="6.8907999999999996"/>
    <x v="3"/>
    <x v="3"/>
    <x v="9"/>
  </r>
  <r>
    <x v="505"/>
    <x v="331"/>
    <d v="2016-03-21T00:00:00"/>
    <x v="0"/>
    <s v="SV-20935"/>
    <s v="Susan Vittorini"/>
    <x v="0"/>
    <s v="United States"/>
    <x v="64"/>
    <x v="7"/>
    <x v="2"/>
    <s v="FUR-FU-10000221"/>
    <x v="0"/>
    <x v="3"/>
    <s v="Master Caster Door Stop, Brown"/>
    <n v="20.32"/>
    <n v="4"/>
    <n v="0"/>
    <n v="6.9088000000000003"/>
    <x v="3"/>
    <x v="3"/>
    <x v="9"/>
  </r>
  <r>
    <x v="506"/>
    <x v="238"/>
    <d v="2016-08-29T00:00:00"/>
    <x v="2"/>
    <s v="DJ-13510"/>
    <s v="Don Jones"/>
    <x v="1"/>
    <s v="United States"/>
    <x v="53"/>
    <x v="2"/>
    <x v="1"/>
    <s v="FUR-CH-10001215"/>
    <x v="0"/>
    <x v="1"/>
    <s v="Global Troy Executive Leather Low-Back Tilter"/>
    <n v="1603.136"/>
    <n v="4"/>
    <n v="0.2"/>
    <n v="100.196"/>
    <x v="0"/>
    <x v="0"/>
    <x v="10"/>
  </r>
  <r>
    <x v="507"/>
    <x v="404"/>
    <d v="2016-08-17T00:00:00"/>
    <x v="0"/>
    <s v="CC-12370"/>
    <s v="Christopher Conant"/>
    <x v="0"/>
    <s v="United States"/>
    <x v="160"/>
    <x v="30"/>
    <x v="0"/>
    <s v="FUR-CH-10000988"/>
    <x v="0"/>
    <x v="1"/>
    <s v="Hon Olson Stacker Stools"/>
    <n v="225.29599999999999"/>
    <n v="2"/>
    <n v="0.2"/>
    <n v="22.529599999999999"/>
    <x v="3"/>
    <x v="3"/>
    <x v="10"/>
  </r>
  <r>
    <x v="508"/>
    <x v="405"/>
    <d v="2017-05-23T00:00:00"/>
    <x v="1"/>
    <s v="SC-20380"/>
    <s v="Shahid Collister"/>
    <x v="0"/>
    <s v="United States"/>
    <x v="182"/>
    <x v="24"/>
    <x v="0"/>
    <s v="FUR-BO-10004695"/>
    <x v="0"/>
    <x v="0"/>
    <s v="O'Sullivan 2-Door Barrister Bookcase in Odessa Pine"/>
    <n v="1628.82"/>
    <n v="9"/>
    <n v="0"/>
    <n v="374.62860000000001"/>
    <x v="4"/>
    <x v="4"/>
    <x v="7"/>
  </r>
  <r>
    <x v="509"/>
    <x v="235"/>
    <d v="2017-06-19T00:00:00"/>
    <x v="1"/>
    <s v="LC-16885"/>
    <s v="Lena Creighton"/>
    <x v="0"/>
    <s v="United States"/>
    <x v="66"/>
    <x v="1"/>
    <x v="0"/>
    <s v="FUR-FU-10001546"/>
    <x v="0"/>
    <x v="3"/>
    <s v="Dana Swing-Arm Lamps"/>
    <n v="17.088000000000001"/>
    <n v="2"/>
    <n v="0.2"/>
    <n v="1.0680000000000001"/>
    <x v="1"/>
    <x v="1"/>
    <x v="2"/>
  </r>
  <r>
    <x v="510"/>
    <x v="406"/>
    <d v="2014-03-26T00:00:00"/>
    <x v="1"/>
    <s v="BF-11275"/>
    <s v="Beth Fritzler"/>
    <x v="1"/>
    <s v="United States"/>
    <x v="104"/>
    <x v="22"/>
    <x v="1"/>
    <s v="FUR-CH-10001482"/>
    <x v="0"/>
    <x v="1"/>
    <s v="Office Star - Mesh Screen back chair with Vinyl seat"/>
    <n v="314.35199999999998"/>
    <n v="3"/>
    <n v="0.2"/>
    <n v="-35.364600000000003"/>
    <x v="4"/>
    <x v="4"/>
    <x v="9"/>
  </r>
  <r>
    <x v="511"/>
    <x v="407"/>
    <d v="2016-01-23T00:00:00"/>
    <x v="0"/>
    <s v="TD-20995"/>
    <s v="Tamara Dahlen"/>
    <x v="0"/>
    <s v="United States"/>
    <x v="53"/>
    <x v="2"/>
    <x v="1"/>
    <s v="FUR-CH-10004289"/>
    <x v="0"/>
    <x v="1"/>
    <s v="Global Super Steno Chair"/>
    <n v="153.56800000000001"/>
    <n v="2"/>
    <n v="0.2"/>
    <n v="-5.7587999999999999"/>
    <x v="3"/>
    <x v="3"/>
    <x v="8"/>
  </r>
  <r>
    <x v="511"/>
    <x v="407"/>
    <d v="2016-01-23T00:00:00"/>
    <x v="0"/>
    <s v="TD-20995"/>
    <s v="Tamara Dahlen"/>
    <x v="0"/>
    <s v="United States"/>
    <x v="53"/>
    <x v="2"/>
    <x v="1"/>
    <s v="FUR-CH-10000785"/>
    <x v="0"/>
    <x v="1"/>
    <s v="Global Ergonomic Managers Chair"/>
    <n v="1013.4880000000001"/>
    <n v="7"/>
    <n v="0.2"/>
    <n v="76.011600000000001"/>
    <x v="3"/>
    <x v="3"/>
    <x v="8"/>
  </r>
  <r>
    <x v="512"/>
    <x v="367"/>
    <d v="2016-11-16T00:00:00"/>
    <x v="0"/>
    <s v="BK-11260"/>
    <s v="Berenike Kampe"/>
    <x v="0"/>
    <s v="United States"/>
    <x v="28"/>
    <x v="2"/>
    <x v="1"/>
    <s v="FUR-FU-10001852"/>
    <x v="0"/>
    <x v="3"/>
    <s v="Eldon Regeneration Recycled Desk Accessories, Smoke"/>
    <n v="6.96"/>
    <n v="4"/>
    <n v="0"/>
    <n v="2.2271999999999998"/>
    <x v="2"/>
    <x v="2"/>
    <x v="0"/>
  </r>
  <r>
    <x v="513"/>
    <x v="408"/>
    <d v="2016-10-22T00:00:00"/>
    <x v="1"/>
    <s v="EP-13915"/>
    <s v="Emily Phan"/>
    <x v="0"/>
    <s v="United States"/>
    <x v="183"/>
    <x v="22"/>
    <x v="1"/>
    <s v="FUR-CH-10003396"/>
    <x v="0"/>
    <x v="1"/>
    <s v="Global Deluxe Steno Chair"/>
    <n v="307.92"/>
    <n v="5"/>
    <n v="0.2"/>
    <n v="-34.640999999999998"/>
    <x v="4"/>
    <x v="4"/>
    <x v="1"/>
  </r>
  <r>
    <x v="514"/>
    <x v="149"/>
    <d v="2014-05-01T00:00:00"/>
    <x v="0"/>
    <s v="HG-14845"/>
    <s v="Harry Greene"/>
    <x v="0"/>
    <s v="United States"/>
    <x v="184"/>
    <x v="35"/>
    <x v="0"/>
    <s v="FUR-CH-10002304"/>
    <x v="0"/>
    <x v="1"/>
    <s v="Global Stack Chair without Arms, Black"/>
    <n v="51.96"/>
    <n v="2"/>
    <n v="0"/>
    <n v="12.99"/>
    <x v="3"/>
    <x v="3"/>
    <x v="6"/>
  </r>
  <r>
    <x v="515"/>
    <x v="409"/>
    <d v="2017-10-29T00:00:00"/>
    <x v="1"/>
    <s v="JC-16105"/>
    <s v="Julie Creighton"/>
    <x v="1"/>
    <s v="United States"/>
    <x v="77"/>
    <x v="7"/>
    <x v="2"/>
    <s v="FUR-FU-10000771"/>
    <x v="0"/>
    <x v="3"/>
    <s v="Eldon 200 Class Desk Accessories, Smoke"/>
    <n v="69.08"/>
    <n v="11"/>
    <n v="0"/>
    <n v="29.0136"/>
    <x v="6"/>
    <x v="6"/>
    <x v="1"/>
  </r>
  <r>
    <x v="516"/>
    <x v="12"/>
    <d v="2015-04-30T00:00:00"/>
    <x v="1"/>
    <s v="PW-19240"/>
    <s v="Pierre Wener"/>
    <x v="0"/>
    <s v="United States"/>
    <x v="6"/>
    <x v="5"/>
    <x v="3"/>
    <s v="FUR-CH-10004086"/>
    <x v="0"/>
    <x v="1"/>
    <s v="Hon 4070 Series Pagoda Armless Upholstered Stacking Chairs"/>
    <n v="408.42200000000003"/>
    <n v="2"/>
    <n v="0.3"/>
    <n v="-5.8346"/>
    <x v="4"/>
    <x v="4"/>
    <x v="6"/>
  </r>
  <r>
    <x v="517"/>
    <x v="410"/>
    <d v="2016-07-01T00:00:00"/>
    <x v="1"/>
    <s v="KH-16330"/>
    <s v="Katharine Harms"/>
    <x v="1"/>
    <s v="United States"/>
    <x v="185"/>
    <x v="8"/>
    <x v="3"/>
    <s v="FUR-CH-10003981"/>
    <x v="0"/>
    <x v="1"/>
    <s v="Global Commerce Series Low-Back Swivel/Tilt Chairs"/>
    <n v="539.65800000000002"/>
    <n v="3"/>
    <n v="0.3"/>
    <n v="-7.7093999999999996"/>
    <x v="4"/>
    <x v="4"/>
    <x v="2"/>
  </r>
  <r>
    <x v="518"/>
    <x v="411"/>
    <d v="2016-11-23T00:00:00"/>
    <x v="3"/>
    <s v="LS-17200"/>
    <s v="Luke Schmidt"/>
    <x v="1"/>
    <s v="United States"/>
    <x v="3"/>
    <x v="3"/>
    <x v="2"/>
    <s v="FUR-FU-10002088"/>
    <x v="0"/>
    <x v="3"/>
    <s v="Nu-Dell Float Frame 11 x 14 1/2"/>
    <n v="14.368"/>
    <n v="2"/>
    <n v="0.2"/>
    <n v="3.9512"/>
    <x v="7"/>
    <x v="7"/>
    <x v="0"/>
  </r>
  <r>
    <x v="518"/>
    <x v="411"/>
    <d v="2016-11-23T00:00:00"/>
    <x v="3"/>
    <s v="LS-17200"/>
    <s v="Luke Schmidt"/>
    <x v="1"/>
    <s v="United States"/>
    <x v="3"/>
    <x v="3"/>
    <x v="2"/>
    <s v="FUR-FU-10003976"/>
    <x v="0"/>
    <x v="3"/>
    <s v="DAX Executive Solid Wood Document Frame, Desktop or Hang, Mahogany, 5 x 7"/>
    <n v="70.447999999999993"/>
    <n v="7"/>
    <n v="0.2"/>
    <n v="12.3284"/>
    <x v="7"/>
    <x v="7"/>
    <x v="0"/>
  </r>
  <r>
    <x v="519"/>
    <x v="412"/>
    <d v="2014-09-05T00:00:00"/>
    <x v="2"/>
    <s v="JM-16195"/>
    <s v="Justin MacKendrick"/>
    <x v="0"/>
    <s v="United States"/>
    <x v="115"/>
    <x v="7"/>
    <x v="2"/>
    <s v="FUR-FU-10002116"/>
    <x v="0"/>
    <x v="3"/>
    <s v="Tenex Carpeted, Granite-Look or Clear Contemporary Contour Shape Chair Mats"/>
    <n v="70.709999999999994"/>
    <n v="1"/>
    <n v="0"/>
    <n v="4.9497"/>
    <x v="0"/>
    <x v="0"/>
    <x v="4"/>
  </r>
  <r>
    <x v="520"/>
    <x v="413"/>
    <d v="2017-07-14T00:00:00"/>
    <x v="0"/>
    <s v="BP-11155"/>
    <s v="Becky Pak"/>
    <x v="0"/>
    <s v="United States"/>
    <x v="29"/>
    <x v="24"/>
    <x v="0"/>
    <s v="FUR-FU-10000771"/>
    <x v="0"/>
    <x v="3"/>
    <s v="Eldon 200 Class Desk Accessories, Smoke"/>
    <n v="18.84"/>
    <n v="3"/>
    <n v="0"/>
    <n v="7.9127999999999998"/>
    <x v="4"/>
    <x v="4"/>
    <x v="3"/>
  </r>
  <r>
    <x v="521"/>
    <x v="414"/>
    <d v="2017-11-24T00:00:00"/>
    <x v="1"/>
    <s v="ME-17320"/>
    <s v="Maria Etezadi"/>
    <x v="2"/>
    <s v="United States"/>
    <x v="186"/>
    <x v="17"/>
    <x v="3"/>
    <s v="FUR-FU-10002597"/>
    <x v="0"/>
    <x v="3"/>
    <s v="C-Line Magnetic Cubicle Keepers, Clear Polypropylene"/>
    <n v="19.760000000000002"/>
    <n v="4"/>
    <n v="0"/>
    <n v="8.2992000000000008"/>
    <x v="6"/>
    <x v="6"/>
    <x v="0"/>
  </r>
  <r>
    <x v="522"/>
    <x v="415"/>
    <d v="2015-08-08T00:00:00"/>
    <x v="3"/>
    <s v="TT-21220"/>
    <s v="Thomas Thornton"/>
    <x v="0"/>
    <s v="United States"/>
    <x v="28"/>
    <x v="2"/>
    <x v="1"/>
    <s v="FUR-CH-10000785"/>
    <x v="0"/>
    <x v="1"/>
    <s v="Global Ergonomic Managers Chair"/>
    <n v="144.78399999999999"/>
    <n v="1"/>
    <n v="0.2"/>
    <n v="10.8588"/>
    <x v="7"/>
    <x v="7"/>
    <x v="10"/>
  </r>
  <r>
    <x v="523"/>
    <x v="416"/>
    <d v="2017-03-31T00:00:00"/>
    <x v="1"/>
    <s v="JD-16150"/>
    <s v="Justin Deggeller"/>
    <x v="1"/>
    <s v="United States"/>
    <x v="79"/>
    <x v="16"/>
    <x v="3"/>
    <s v="FUR-CH-10000422"/>
    <x v="0"/>
    <x v="1"/>
    <s v="Global Highback Leather Tilter in Burgundy"/>
    <n v="90.99"/>
    <n v="1"/>
    <n v="0"/>
    <n v="14.558400000000001"/>
    <x v="6"/>
    <x v="6"/>
    <x v="9"/>
  </r>
  <r>
    <x v="523"/>
    <x v="416"/>
    <d v="2017-03-31T00:00:00"/>
    <x v="1"/>
    <s v="JD-16150"/>
    <s v="Justin Deggeller"/>
    <x v="1"/>
    <s v="United States"/>
    <x v="79"/>
    <x v="16"/>
    <x v="3"/>
    <s v="FUR-CH-10004675"/>
    <x v="0"/>
    <x v="1"/>
    <s v="Lifetime Advantage Folding Chairs, 4/Carton"/>
    <n v="1526.56"/>
    <n v="7"/>
    <n v="0"/>
    <n v="427.43680000000001"/>
    <x v="6"/>
    <x v="6"/>
    <x v="9"/>
  </r>
  <r>
    <x v="523"/>
    <x v="416"/>
    <d v="2017-03-31T00:00:00"/>
    <x v="1"/>
    <s v="JD-16150"/>
    <s v="Justin Deggeller"/>
    <x v="1"/>
    <s v="United States"/>
    <x v="79"/>
    <x v="16"/>
    <x v="3"/>
    <s v="FUR-CH-10002880"/>
    <x v="0"/>
    <x v="1"/>
    <s v="Global High-Back Leather Tilter, Burgundy"/>
    <n v="368.97"/>
    <n v="3"/>
    <n v="0"/>
    <n v="40.5867"/>
    <x v="6"/>
    <x v="6"/>
    <x v="9"/>
  </r>
  <r>
    <x v="524"/>
    <x v="49"/>
    <d v="2017-11-24T00:00:00"/>
    <x v="1"/>
    <s v="MC-18100"/>
    <s v="Mick Crebagga"/>
    <x v="0"/>
    <s v="United States"/>
    <x v="2"/>
    <x v="2"/>
    <x v="1"/>
    <s v="FUR-FU-10002685"/>
    <x v="0"/>
    <x v="3"/>
    <s v="Executive Impressions 13-1/2&quot; Indoor/Outdoor Wall Clock"/>
    <n v="18.7"/>
    <n v="1"/>
    <n v="0"/>
    <n v="7.1059999999999999"/>
    <x v="2"/>
    <x v="2"/>
    <x v="0"/>
  </r>
  <r>
    <x v="525"/>
    <x v="114"/>
    <d v="2016-11-05T00:00:00"/>
    <x v="2"/>
    <s v="LH-17020"/>
    <s v="Lisa Hazard"/>
    <x v="0"/>
    <s v="United States"/>
    <x v="28"/>
    <x v="2"/>
    <x v="1"/>
    <s v="FUR-FU-10004020"/>
    <x v="0"/>
    <x v="3"/>
    <s v="Advantus Panel Wall Acrylic Frame"/>
    <n v="38.29"/>
    <n v="7"/>
    <n v="0"/>
    <n v="16.464700000000001"/>
    <x v="5"/>
    <x v="5"/>
    <x v="0"/>
  </r>
  <r>
    <x v="526"/>
    <x v="417"/>
    <d v="2017-12-18T00:00:00"/>
    <x v="1"/>
    <s v="MP-18175"/>
    <s v="Mike Pelletier"/>
    <x v="2"/>
    <s v="United States"/>
    <x v="53"/>
    <x v="2"/>
    <x v="1"/>
    <s v="FUR-FU-10004963"/>
    <x v="0"/>
    <x v="3"/>
    <s v="Eldon 400 Class Desk Accessories, Black Carbon"/>
    <n v="26.25"/>
    <n v="3"/>
    <n v="0"/>
    <n v="11.025"/>
    <x v="4"/>
    <x v="4"/>
    <x v="5"/>
  </r>
  <r>
    <x v="527"/>
    <x v="418"/>
    <d v="2017-11-12T00:00:00"/>
    <x v="3"/>
    <s v="EM-14140"/>
    <s v="Eugene Moren"/>
    <x v="2"/>
    <s v="United States"/>
    <x v="110"/>
    <x v="22"/>
    <x v="1"/>
    <s v="FUR-CH-10004875"/>
    <x v="0"/>
    <x v="1"/>
    <s v="Harbour Creations 67200 Series Stacking Chairs"/>
    <n v="113.88800000000001"/>
    <n v="2"/>
    <n v="0.2"/>
    <n v="9.9651999999999994"/>
    <x v="7"/>
    <x v="7"/>
    <x v="0"/>
  </r>
  <r>
    <x v="527"/>
    <x v="418"/>
    <d v="2017-11-12T00:00:00"/>
    <x v="3"/>
    <s v="EM-14140"/>
    <s v="Eugene Moren"/>
    <x v="2"/>
    <s v="United States"/>
    <x v="110"/>
    <x v="22"/>
    <x v="1"/>
    <s v="FUR-FU-10000305"/>
    <x v="0"/>
    <x v="3"/>
    <s v="Tenex V2T-RE Standard Weight Series Chair Mat, 45&quot; x 53&quot;, Lip 25&quot; x 12&quot;"/>
    <n v="113.568"/>
    <n v="2"/>
    <n v="0.2"/>
    <n v="-5.6783999999999999"/>
    <x v="7"/>
    <x v="7"/>
    <x v="0"/>
  </r>
  <r>
    <x v="528"/>
    <x v="419"/>
    <d v="2017-07-04T00:00:00"/>
    <x v="1"/>
    <s v="MA-17995"/>
    <s v="Michelle Arnett"/>
    <x v="2"/>
    <s v="United States"/>
    <x v="115"/>
    <x v="7"/>
    <x v="2"/>
    <s v="FUR-CH-10002647"/>
    <x v="0"/>
    <x v="1"/>
    <s v="Situations Contoured Folding Chairs, 4/Set"/>
    <n v="191.64599999999999"/>
    <n v="3"/>
    <n v="0.1"/>
    <n v="31.940999999999999"/>
    <x v="1"/>
    <x v="1"/>
    <x v="2"/>
  </r>
  <r>
    <x v="529"/>
    <x v="420"/>
    <d v="2017-12-21T00:00:00"/>
    <x v="0"/>
    <s v="AY-10555"/>
    <s v="Andy Yotov"/>
    <x v="1"/>
    <s v="United States"/>
    <x v="64"/>
    <x v="2"/>
    <x v="1"/>
    <s v="FUR-CH-10002774"/>
    <x v="0"/>
    <x v="1"/>
    <s v="Global Deluxe Stacking Chair, Gray"/>
    <n v="81.567999999999998"/>
    <n v="2"/>
    <n v="0.2"/>
    <n v="9.1763999999999992"/>
    <x v="2"/>
    <x v="2"/>
    <x v="5"/>
  </r>
  <r>
    <x v="529"/>
    <x v="420"/>
    <d v="2017-12-21T00:00:00"/>
    <x v="0"/>
    <s v="AY-10555"/>
    <s v="Andy Yotov"/>
    <x v="1"/>
    <s v="United States"/>
    <x v="64"/>
    <x v="2"/>
    <x v="1"/>
    <s v="FUR-CH-10003817"/>
    <x v="0"/>
    <x v="1"/>
    <s v="Global Value Steno Chair, Gray"/>
    <n v="97.183999999999997"/>
    <n v="2"/>
    <n v="0.2"/>
    <n v="6.0739999999999998"/>
    <x v="2"/>
    <x v="2"/>
    <x v="5"/>
  </r>
  <r>
    <x v="529"/>
    <x v="420"/>
    <d v="2017-12-21T00:00:00"/>
    <x v="0"/>
    <s v="AY-10555"/>
    <s v="Andy Yotov"/>
    <x v="1"/>
    <s v="United States"/>
    <x v="64"/>
    <x v="2"/>
    <x v="1"/>
    <s v="FUR-FU-10002445"/>
    <x v="0"/>
    <x v="3"/>
    <s v="DAX Two-Tone Rosewood/Black Document Frame, Desktop, 5 x 7"/>
    <n v="18.96"/>
    <n v="2"/>
    <n v="0"/>
    <n v="7.5839999999999996"/>
    <x v="2"/>
    <x v="2"/>
    <x v="5"/>
  </r>
  <r>
    <x v="530"/>
    <x v="421"/>
    <d v="2014-12-31T00:00:00"/>
    <x v="1"/>
    <s v="Co-12640"/>
    <s v="Corey-Lock"/>
    <x v="0"/>
    <s v="United States"/>
    <x v="187"/>
    <x v="8"/>
    <x v="3"/>
    <s v="FUR-FU-10001473"/>
    <x v="0"/>
    <x v="3"/>
    <s v="DAX Wood Document Frame"/>
    <n v="32.951999999999998"/>
    <n v="6"/>
    <n v="0.6"/>
    <n v="-19.7712"/>
    <x v="4"/>
    <x v="4"/>
    <x v="5"/>
  </r>
  <r>
    <x v="531"/>
    <x v="200"/>
    <d v="2017-11-09T00:00:00"/>
    <x v="0"/>
    <s v="JF-15565"/>
    <s v="Jill Fjeld"/>
    <x v="0"/>
    <s v="United States"/>
    <x v="160"/>
    <x v="30"/>
    <x v="0"/>
    <s v="FUR-FU-10004671"/>
    <x v="0"/>
    <x v="3"/>
    <s v="Executive Impressions 12&quot; Wall Clock"/>
    <n v="28.271999999999998"/>
    <n v="2"/>
    <n v="0.2"/>
    <n v="6.3612000000000002"/>
    <x v="0"/>
    <x v="0"/>
    <x v="0"/>
  </r>
  <r>
    <x v="532"/>
    <x v="422"/>
    <d v="2015-05-12T00:00:00"/>
    <x v="1"/>
    <s v="AG-10675"/>
    <s v="Anna Gayman"/>
    <x v="0"/>
    <s v="United States"/>
    <x v="188"/>
    <x v="5"/>
    <x v="3"/>
    <s v="FUR-TA-10001095"/>
    <x v="0"/>
    <x v="2"/>
    <s v="Chromcraft Round Conference Tables"/>
    <n v="244.006"/>
    <n v="2"/>
    <n v="0.3"/>
    <n v="-31.372199999999999"/>
    <x v="2"/>
    <x v="2"/>
    <x v="7"/>
  </r>
  <r>
    <x v="533"/>
    <x v="423"/>
    <d v="2017-12-04T00:00:00"/>
    <x v="3"/>
    <s v="DV-13045"/>
    <s v="Darrin Van Huff"/>
    <x v="1"/>
    <s v="United States"/>
    <x v="3"/>
    <x v="3"/>
    <x v="2"/>
    <s v="FUR-CH-10001797"/>
    <x v="0"/>
    <x v="1"/>
    <s v="Safco Chair Connectors, 6/Carton"/>
    <n v="188.55199999999999"/>
    <n v="7"/>
    <n v="0.3"/>
    <n v="-2.6936"/>
    <x v="7"/>
    <x v="7"/>
    <x v="5"/>
  </r>
  <r>
    <x v="534"/>
    <x v="424"/>
    <d v="2014-01-16T00:00:00"/>
    <x v="0"/>
    <s v="ND-18370"/>
    <s v="Natalie DeCherney"/>
    <x v="0"/>
    <s v="United States"/>
    <x v="189"/>
    <x v="10"/>
    <x v="0"/>
    <s v="FUR-CH-10000422"/>
    <x v="0"/>
    <x v="1"/>
    <s v="Global Highback Leather Tilter in Burgundy"/>
    <n v="545.94000000000005"/>
    <n v="6"/>
    <n v="0"/>
    <n v="87.350399999999993"/>
    <x v="0"/>
    <x v="0"/>
    <x v="8"/>
  </r>
  <r>
    <x v="535"/>
    <x v="425"/>
    <d v="2015-06-17T00:00:00"/>
    <x v="1"/>
    <s v="GB-14575"/>
    <s v="Giulietta Baptist"/>
    <x v="0"/>
    <s v="United States"/>
    <x v="3"/>
    <x v="3"/>
    <x v="2"/>
    <s v="FUR-FU-10003623"/>
    <x v="0"/>
    <x v="3"/>
    <s v="DataProducts Ampli Magnifier Task Lamp, Black,"/>
    <n v="43.295999999999999"/>
    <n v="2"/>
    <n v="0.2"/>
    <n v="4.3296000000000001"/>
    <x v="2"/>
    <x v="2"/>
    <x v="2"/>
  </r>
  <r>
    <x v="536"/>
    <x v="56"/>
    <d v="2014-07-18T00:00:00"/>
    <x v="1"/>
    <s v="CL-12565"/>
    <s v="Clay Ludtke"/>
    <x v="0"/>
    <s v="United States"/>
    <x v="15"/>
    <x v="13"/>
    <x v="1"/>
    <s v="FUR-CH-10001797"/>
    <x v="0"/>
    <x v="1"/>
    <s v="Safco Chair Connectors, 6/Carton"/>
    <n v="123.136"/>
    <n v="4"/>
    <n v="0.2"/>
    <n v="13.8528"/>
    <x v="6"/>
    <x v="6"/>
    <x v="3"/>
  </r>
  <r>
    <x v="537"/>
    <x v="387"/>
    <d v="2014-12-11T00:00:00"/>
    <x v="0"/>
    <s v="RC-19960"/>
    <s v="Ryan Crowe"/>
    <x v="0"/>
    <s v="United States"/>
    <x v="76"/>
    <x v="36"/>
    <x v="1"/>
    <s v="FUR-TA-10003238"/>
    <x v="0"/>
    <x v="2"/>
    <s v="Chromcraft Bull-Nose Wood 48&quot; x 96&quot; Rectangular Conference Tables"/>
    <n v="275.49"/>
    <n v="1"/>
    <n v="0.5"/>
    <n v="-170.8038"/>
    <x v="2"/>
    <x v="2"/>
    <x v="5"/>
  </r>
  <r>
    <x v="538"/>
    <x v="426"/>
    <d v="2016-05-30T00:00:00"/>
    <x v="1"/>
    <s v="JB-16045"/>
    <s v="Julia Barnett"/>
    <x v="2"/>
    <s v="United States"/>
    <x v="29"/>
    <x v="24"/>
    <x v="0"/>
    <s v="FUR-FU-10000755"/>
    <x v="0"/>
    <x v="3"/>
    <s v="Eldon Expressions Mahogany Wood Desk Collection"/>
    <n v="24.96"/>
    <n v="4"/>
    <n v="0"/>
    <n v="6.24"/>
    <x v="2"/>
    <x v="2"/>
    <x v="7"/>
  </r>
  <r>
    <x v="539"/>
    <x v="112"/>
    <d v="2014-06-25T00:00:00"/>
    <x v="1"/>
    <s v="NW-18400"/>
    <s v="Natalie Webber"/>
    <x v="0"/>
    <s v="United States"/>
    <x v="3"/>
    <x v="3"/>
    <x v="2"/>
    <s v="FUR-FU-10000550"/>
    <x v="0"/>
    <x v="3"/>
    <s v="Stacking Trays by OIC"/>
    <n v="3.984"/>
    <n v="1"/>
    <n v="0.2"/>
    <n v="0.64739999999999998"/>
    <x v="4"/>
    <x v="4"/>
    <x v="2"/>
  </r>
  <r>
    <x v="540"/>
    <x v="28"/>
    <d v="2016-12-06T00:00:00"/>
    <x v="2"/>
    <s v="JG-15160"/>
    <s v="James Galang"/>
    <x v="0"/>
    <s v="United States"/>
    <x v="190"/>
    <x v="0"/>
    <x v="0"/>
    <s v="FUR-FU-10004748"/>
    <x v="0"/>
    <x v="3"/>
    <s v="Howard Miller 16&quot; Diameter Gallery Wall Clock"/>
    <n v="191.82"/>
    <n v="3"/>
    <n v="0"/>
    <n v="74.809799999999996"/>
    <x v="5"/>
    <x v="5"/>
    <x v="5"/>
  </r>
  <r>
    <x v="541"/>
    <x v="5"/>
    <d v="2015-09-21T00:00:00"/>
    <x v="1"/>
    <s v="LS-16975"/>
    <s v="Lindsay Shagiari"/>
    <x v="2"/>
    <s v="United States"/>
    <x v="13"/>
    <x v="7"/>
    <x v="2"/>
    <s v="FUR-TA-10004154"/>
    <x v="0"/>
    <x v="2"/>
    <s v="Riverside Furniture Oval Coffee Table, Oval End Table, End Table with Drawer"/>
    <n v="344.22"/>
    <n v="2"/>
    <n v="0.4"/>
    <n v="-103.26600000000001"/>
    <x v="4"/>
    <x v="4"/>
    <x v="4"/>
  </r>
  <r>
    <x v="542"/>
    <x v="427"/>
    <d v="2016-08-30T00:00:00"/>
    <x v="1"/>
    <s v="MH-18115"/>
    <s v="Mick Hernandez"/>
    <x v="2"/>
    <s v="United States"/>
    <x v="191"/>
    <x v="5"/>
    <x v="3"/>
    <s v="FUR-FU-10004973"/>
    <x v="0"/>
    <x v="3"/>
    <s v="Flat Face Poster Frame"/>
    <n v="22.608000000000001"/>
    <n v="3"/>
    <n v="0.6"/>
    <n v="-10.1736"/>
    <x v="1"/>
    <x v="1"/>
    <x v="10"/>
  </r>
  <r>
    <x v="543"/>
    <x v="428"/>
    <d v="2015-11-14T00:00:00"/>
    <x v="1"/>
    <s v="SC-20095"/>
    <s v="Sanjit Chand"/>
    <x v="0"/>
    <s v="United States"/>
    <x v="192"/>
    <x v="4"/>
    <x v="1"/>
    <s v="FUR-FU-10004090"/>
    <x v="0"/>
    <x v="3"/>
    <s v="Executive Impressions 14&quot; Contract Wall Clock"/>
    <n v="66.69"/>
    <n v="3"/>
    <n v="0"/>
    <n v="22.0077"/>
    <x v="6"/>
    <x v="6"/>
    <x v="0"/>
  </r>
  <r>
    <x v="544"/>
    <x v="429"/>
    <d v="2017-11-23T00:00:00"/>
    <x v="1"/>
    <s v="JB-16000"/>
    <s v="Joy Bell-"/>
    <x v="0"/>
    <s v="United States"/>
    <x v="193"/>
    <x v="5"/>
    <x v="3"/>
    <s v="FUR-BO-10002202"/>
    <x v="0"/>
    <x v="0"/>
    <s v="Atlantic Metals Mobile 2-Shelf Bookcases, Custom Colors"/>
    <n v="327.7328"/>
    <n v="2"/>
    <n v="0.32"/>
    <n v="-14.4588"/>
    <x v="6"/>
    <x v="6"/>
    <x v="0"/>
  </r>
  <r>
    <x v="545"/>
    <x v="135"/>
    <d v="2017-04-26T00:00:00"/>
    <x v="1"/>
    <s v="MO-17800"/>
    <s v="Meg O'Connel"/>
    <x v="2"/>
    <s v="United States"/>
    <x v="3"/>
    <x v="3"/>
    <x v="2"/>
    <s v="FUR-FU-10001488"/>
    <x v="0"/>
    <x v="3"/>
    <s v="Tenex 46&quot; x 60&quot; Computer Anti-Static Chairmat, Rectangular Shaped"/>
    <n v="254.352"/>
    <n v="3"/>
    <n v="0.2"/>
    <n v="0"/>
    <x v="4"/>
    <x v="4"/>
    <x v="6"/>
  </r>
  <r>
    <x v="546"/>
    <x v="430"/>
    <d v="2017-12-21T00:00:00"/>
    <x v="1"/>
    <s v="AI-10855"/>
    <s v="Arianne Irving"/>
    <x v="0"/>
    <s v="United States"/>
    <x v="180"/>
    <x v="25"/>
    <x v="0"/>
    <s v="FUR-CH-10003846"/>
    <x v="0"/>
    <x v="1"/>
    <s v="Hon Valutask Swivel Chairs"/>
    <n v="504.9"/>
    <n v="5"/>
    <n v="0"/>
    <n v="80.784000000000006"/>
    <x v="4"/>
    <x v="4"/>
    <x v="5"/>
  </r>
  <r>
    <x v="547"/>
    <x v="231"/>
    <d v="2015-09-27T00:00:00"/>
    <x v="1"/>
    <s v="DM-12955"/>
    <s v="Dario Medina"/>
    <x v="1"/>
    <s v="United States"/>
    <x v="194"/>
    <x v="17"/>
    <x v="3"/>
    <s v="FUR-BO-10000468"/>
    <x v="0"/>
    <x v="0"/>
    <s v="O'Sullivan 2-Shelf Heavy-Duty Bookcases"/>
    <n v="194.32"/>
    <n v="4"/>
    <n v="0"/>
    <n v="31.091200000000001"/>
    <x v="6"/>
    <x v="6"/>
    <x v="4"/>
  </r>
  <r>
    <x v="548"/>
    <x v="431"/>
    <d v="2016-11-26T00:00:00"/>
    <x v="1"/>
    <s v="JH-16180"/>
    <s v="Justin Hirsh"/>
    <x v="0"/>
    <s v="United States"/>
    <x v="195"/>
    <x v="36"/>
    <x v="1"/>
    <s v="FUR-CH-10003833"/>
    <x v="0"/>
    <x v="1"/>
    <s v="Novimex Fabric Task Chair"/>
    <n v="195.136"/>
    <n v="4"/>
    <n v="0.2"/>
    <n v="-12.196"/>
    <x v="2"/>
    <x v="2"/>
    <x v="0"/>
  </r>
  <r>
    <x v="549"/>
    <x v="432"/>
    <d v="2015-06-16T00:00:00"/>
    <x v="1"/>
    <s v="BD-11605"/>
    <s v="Brian Dahlen"/>
    <x v="0"/>
    <s v="United States"/>
    <x v="91"/>
    <x v="35"/>
    <x v="0"/>
    <s v="FUR-FU-10004666"/>
    <x v="0"/>
    <x v="3"/>
    <s v="DAX Clear Channel Poster Frame"/>
    <n v="29.16"/>
    <n v="2"/>
    <n v="0"/>
    <n v="10.789199999999999"/>
    <x v="2"/>
    <x v="2"/>
    <x v="2"/>
  </r>
  <r>
    <x v="550"/>
    <x v="433"/>
    <d v="2017-10-08T00:00:00"/>
    <x v="1"/>
    <s v="AS-10045"/>
    <s v="Aaron Smayling"/>
    <x v="1"/>
    <s v="United States"/>
    <x v="102"/>
    <x v="2"/>
    <x v="1"/>
    <s v="FUR-TA-10001520"/>
    <x v="0"/>
    <x v="2"/>
    <s v="Lesro Sheffield Collection Coffee Table, End Table, Center Table, Corner Table"/>
    <n v="171.28800000000001"/>
    <n v="3"/>
    <n v="0.2"/>
    <n v="-6.4233000000000002"/>
    <x v="2"/>
    <x v="2"/>
    <x v="1"/>
  </r>
  <r>
    <x v="551"/>
    <x v="399"/>
    <d v="2016-05-09T00:00:00"/>
    <x v="1"/>
    <s v="ZD-21925"/>
    <s v="Zuschuss Donatelli"/>
    <x v="0"/>
    <s v="United States"/>
    <x v="196"/>
    <x v="9"/>
    <x v="0"/>
    <s v="FUR-FU-10004270"/>
    <x v="0"/>
    <x v="3"/>
    <s v="Eldon Image Series Desk Accessories, Burgundy"/>
    <n v="16.72"/>
    <n v="5"/>
    <n v="0.2"/>
    <n v="3.3439999999999999"/>
    <x v="4"/>
    <x v="4"/>
    <x v="7"/>
  </r>
  <r>
    <x v="552"/>
    <x v="91"/>
    <d v="2017-09-12T00:00:00"/>
    <x v="3"/>
    <s v="KF-16285"/>
    <s v="Karen Ferguson"/>
    <x v="2"/>
    <s v="United States"/>
    <x v="62"/>
    <x v="2"/>
    <x v="1"/>
    <s v="FUR-CH-10002320"/>
    <x v="0"/>
    <x v="1"/>
    <s v="Hon Pagoda Stacking Chairs"/>
    <n v="2054.2719999999999"/>
    <n v="8"/>
    <n v="0.2"/>
    <n v="256.78399999999999"/>
    <x v="5"/>
    <x v="5"/>
    <x v="4"/>
  </r>
  <r>
    <x v="553"/>
    <x v="214"/>
    <d v="2017-04-04T00:00:00"/>
    <x v="2"/>
    <s v="TC-21475"/>
    <s v="Tony Chapman"/>
    <x v="2"/>
    <s v="United States"/>
    <x v="29"/>
    <x v="24"/>
    <x v="0"/>
    <s v="FUR-TA-10004534"/>
    <x v="0"/>
    <x v="2"/>
    <s v="Bevis 44 x 96 Conference Tables"/>
    <n v="411.8"/>
    <n v="2"/>
    <n v="0"/>
    <n v="70.006"/>
    <x v="3"/>
    <x v="3"/>
    <x v="6"/>
  </r>
  <r>
    <x v="554"/>
    <x v="434"/>
    <d v="2017-10-11T00:00:00"/>
    <x v="1"/>
    <s v="NZ-18565"/>
    <s v="Nick Zandusky"/>
    <x v="2"/>
    <s v="United States"/>
    <x v="197"/>
    <x v="42"/>
    <x v="1"/>
    <s v="FUR-FU-10003247"/>
    <x v="0"/>
    <x v="3"/>
    <s v="36X48 HARDFLOOR CHAIRMAT"/>
    <n v="41.96"/>
    <n v="2"/>
    <n v="0"/>
    <n v="2.9371999999999998"/>
    <x v="2"/>
    <x v="2"/>
    <x v="1"/>
  </r>
  <r>
    <x v="555"/>
    <x v="66"/>
    <d v="2017-10-24T00:00:00"/>
    <x v="0"/>
    <s v="HH-15010"/>
    <s v="Hilary Holden"/>
    <x v="1"/>
    <s v="United States"/>
    <x v="28"/>
    <x v="2"/>
    <x v="1"/>
    <s v="FUR-FU-10003878"/>
    <x v="0"/>
    <x v="3"/>
    <s v="Linden 10&quot; Round Wall Clock, Black"/>
    <n v="30.56"/>
    <n v="2"/>
    <n v="0"/>
    <n v="10.3904"/>
    <x v="2"/>
    <x v="2"/>
    <x v="1"/>
  </r>
  <r>
    <x v="555"/>
    <x v="66"/>
    <d v="2017-10-24T00:00:00"/>
    <x v="0"/>
    <s v="HH-15010"/>
    <s v="Hilary Holden"/>
    <x v="1"/>
    <s v="United States"/>
    <x v="28"/>
    <x v="2"/>
    <x v="1"/>
    <s v="FUR-TA-10003837"/>
    <x v="0"/>
    <x v="2"/>
    <s v="Anderson Hickey Conga Table Tops &amp; Accessories"/>
    <n v="24.367999999999999"/>
    <n v="2"/>
    <n v="0.2"/>
    <n v="-3.3506"/>
    <x v="2"/>
    <x v="2"/>
    <x v="1"/>
  </r>
  <r>
    <x v="556"/>
    <x v="317"/>
    <d v="2014-11-22T00:00:00"/>
    <x v="1"/>
    <s v="YC-21895"/>
    <s v="Yoseph Carroll"/>
    <x v="1"/>
    <s v="United States"/>
    <x v="19"/>
    <x v="14"/>
    <x v="2"/>
    <s v="FUR-FU-10002379"/>
    <x v="0"/>
    <x v="3"/>
    <s v="Eldon Econocleat Chair Mats for Low Pile Carpets"/>
    <n v="124.41"/>
    <n v="3"/>
    <n v="0"/>
    <n v="14.9292"/>
    <x v="2"/>
    <x v="2"/>
    <x v="0"/>
  </r>
  <r>
    <x v="557"/>
    <x v="131"/>
    <d v="2015-10-08T00:00:00"/>
    <x v="1"/>
    <s v="BS-11755"/>
    <s v="Bruce Stewart"/>
    <x v="0"/>
    <s v="United States"/>
    <x v="2"/>
    <x v="2"/>
    <x v="1"/>
    <s v="FUR-BO-10004409"/>
    <x v="0"/>
    <x v="0"/>
    <s v="Safco Value Mate Series Steel Bookcases, Baked Enamel Finish on Steel, Gray"/>
    <n v="120.666"/>
    <n v="2"/>
    <n v="0.15"/>
    <n v="18.454799999999999"/>
    <x v="2"/>
    <x v="2"/>
    <x v="1"/>
  </r>
  <r>
    <x v="558"/>
    <x v="435"/>
    <d v="2014-07-24T00:00:00"/>
    <x v="1"/>
    <s v="KM-16375"/>
    <s v="Katherine Murray"/>
    <x v="2"/>
    <s v="United States"/>
    <x v="144"/>
    <x v="5"/>
    <x v="3"/>
    <s v="FUR-FU-10003724"/>
    <x v="0"/>
    <x v="3"/>
    <s v="Westinghouse Clip-On Gooseneck Lamps"/>
    <n v="16.739999999999998"/>
    <n v="5"/>
    <n v="0.6"/>
    <n v="-14.228999999999999"/>
    <x v="4"/>
    <x v="4"/>
    <x v="3"/>
  </r>
  <r>
    <x v="558"/>
    <x v="435"/>
    <d v="2014-07-24T00:00:00"/>
    <x v="1"/>
    <s v="KM-16375"/>
    <s v="Katherine Murray"/>
    <x v="2"/>
    <s v="United States"/>
    <x v="144"/>
    <x v="5"/>
    <x v="3"/>
    <s v="FUR-CH-10002024"/>
    <x v="0"/>
    <x v="1"/>
    <s v="HON 5400 Series Task Chairs for Big and Tall"/>
    <n v="981.37199999999996"/>
    <n v="2"/>
    <n v="0.3"/>
    <n v="-140.196"/>
    <x v="4"/>
    <x v="4"/>
    <x v="3"/>
  </r>
  <r>
    <x v="559"/>
    <x v="436"/>
    <d v="2017-02-14T00:00:00"/>
    <x v="1"/>
    <s v="TP-21415"/>
    <s v="Tom Prescott"/>
    <x v="0"/>
    <s v="United States"/>
    <x v="6"/>
    <x v="5"/>
    <x v="3"/>
    <s v="FUR-FU-10000550"/>
    <x v="0"/>
    <x v="3"/>
    <s v="Stacking Trays by OIC"/>
    <n v="3.984"/>
    <n v="2"/>
    <n v="0.6"/>
    <n v="-2.6892"/>
    <x v="2"/>
    <x v="2"/>
    <x v="11"/>
  </r>
  <r>
    <x v="560"/>
    <x v="76"/>
    <d v="2017-04-02T00:00:00"/>
    <x v="0"/>
    <s v="DB-12910"/>
    <s v="Daniel Byrd"/>
    <x v="2"/>
    <s v="United States"/>
    <x v="0"/>
    <x v="0"/>
    <x v="0"/>
    <s v="FUR-FU-10001591"/>
    <x v="0"/>
    <x v="3"/>
    <s v="Advantus Panel Wall Certificate Holder - 8.5x11"/>
    <n v="61"/>
    <n v="5"/>
    <n v="0"/>
    <n v="25.62"/>
    <x v="3"/>
    <x v="3"/>
    <x v="9"/>
  </r>
  <r>
    <x v="561"/>
    <x v="437"/>
    <d v="2017-05-01T00:00:00"/>
    <x v="1"/>
    <s v="CV-12805"/>
    <s v="Cynthia Voltz"/>
    <x v="1"/>
    <s v="United States"/>
    <x v="50"/>
    <x v="5"/>
    <x v="3"/>
    <s v="FUR-BO-10002268"/>
    <x v="0"/>
    <x v="0"/>
    <s v="Sauder Barrister Bookcases"/>
    <n v="220.26560000000001"/>
    <n v="4"/>
    <n v="0.32"/>
    <n v="-42.1096"/>
    <x v="4"/>
    <x v="4"/>
    <x v="6"/>
  </r>
  <r>
    <x v="562"/>
    <x v="438"/>
    <d v="2017-04-19T00:00:00"/>
    <x v="1"/>
    <s v="CS-12355"/>
    <s v="Christine Sundaresam"/>
    <x v="0"/>
    <s v="United States"/>
    <x v="13"/>
    <x v="7"/>
    <x v="2"/>
    <s v="FUR-BO-10003441"/>
    <x v="0"/>
    <x v="0"/>
    <s v="Bush Westfield Collection Bookcases, Fully Assembled"/>
    <n v="242.352"/>
    <n v="3"/>
    <n v="0.2"/>
    <n v="9.0882000000000005"/>
    <x v="2"/>
    <x v="2"/>
    <x v="6"/>
  </r>
  <r>
    <x v="563"/>
    <x v="313"/>
    <d v="2017-12-27T00:00:00"/>
    <x v="0"/>
    <s v="JG-15310"/>
    <s v="Jason Gross"/>
    <x v="1"/>
    <s v="United States"/>
    <x v="134"/>
    <x v="38"/>
    <x v="2"/>
    <s v="FUR-BO-10003660"/>
    <x v="0"/>
    <x v="0"/>
    <s v="Bush Cubix Collection Bookcases, Fully Assembled"/>
    <n v="220.98"/>
    <n v="1"/>
    <n v="0"/>
    <n v="50.825400000000002"/>
    <x v="2"/>
    <x v="2"/>
    <x v="5"/>
  </r>
  <r>
    <x v="564"/>
    <x v="427"/>
    <d v="2016-08-30T00:00:00"/>
    <x v="1"/>
    <s v="MS-17770"/>
    <s v="Maxwell Schwartz"/>
    <x v="0"/>
    <s v="United States"/>
    <x v="15"/>
    <x v="13"/>
    <x v="1"/>
    <s v="FUR-CH-10001973"/>
    <x v="0"/>
    <x v="1"/>
    <s v="Office Star Flex Back Scooter Chair with White Frame"/>
    <n v="532.70399999999995"/>
    <n v="6"/>
    <n v="0.2"/>
    <n v="-39.952800000000003"/>
    <x v="1"/>
    <x v="1"/>
    <x v="10"/>
  </r>
  <r>
    <x v="565"/>
    <x v="432"/>
    <d v="2015-06-12T00:00:00"/>
    <x v="2"/>
    <s v="JE-15610"/>
    <s v="Jim Epp"/>
    <x v="1"/>
    <s v="United States"/>
    <x v="49"/>
    <x v="1"/>
    <x v="0"/>
    <s v="FUR-CH-10003312"/>
    <x v="0"/>
    <x v="1"/>
    <s v="Hon 2090 ÒPillow SoftÓ Series Mid Back Swivel/Tilt Chairs"/>
    <n v="1123.92"/>
    <n v="5"/>
    <n v="0.2"/>
    <n v="-182.637"/>
    <x v="5"/>
    <x v="5"/>
    <x v="2"/>
  </r>
  <r>
    <x v="565"/>
    <x v="432"/>
    <d v="2015-06-12T00:00:00"/>
    <x v="2"/>
    <s v="JE-15610"/>
    <s v="Jim Epp"/>
    <x v="1"/>
    <s v="United States"/>
    <x v="49"/>
    <x v="1"/>
    <x v="0"/>
    <s v="FUR-FU-10003464"/>
    <x v="0"/>
    <x v="3"/>
    <s v="Seth Thomas 8 1/2&quot; Cubicle Clock"/>
    <n v="48.671999999999997"/>
    <n v="3"/>
    <n v="0.2"/>
    <n v="7.3007999999999997"/>
    <x v="5"/>
    <x v="5"/>
    <x v="2"/>
  </r>
  <r>
    <x v="566"/>
    <x v="439"/>
    <d v="2014-12-17T00:00:00"/>
    <x v="2"/>
    <s v="CC-12100"/>
    <s v="Chad Cunningham"/>
    <x v="2"/>
    <s v="United States"/>
    <x v="2"/>
    <x v="2"/>
    <x v="1"/>
    <s v="FUR-FU-10004090"/>
    <x v="0"/>
    <x v="3"/>
    <s v="Executive Impressions 14&quot; Contract Wall Clock"/>
    <n v="44.46"/>
    <n v="2"/>
    <n v="0"/>
    <n v="14.671799999999999"/>
    <x v="5"/>
    <x v="5"/>
    <x v="5"/>
  </r>
  <r>
    <x v="566"/>
    <x v="439"/>
    <d v="2014-12-17T00:00:00"/>
    <x v="2"/>
    <s v="CC-12100"/>
    <s v="Chad Cunningham"/>
    <x v="2"/>
    <s v="United States"/>
    <x v="2"/>
    <x v="2"/>
    <x v="1"/>
    <s v="FUR-CH-10002602"/>
    <x v="0"/>
    <x v="1"/>
    <s v="DMI Arturo Collection Mission-style Design Wood Chair"/>
    <n v="241.56800000000001"/>
    <n v="2"/>
    <n v="0.2"/>
    <n v="18.117599999999999"/>
    <x v="5"/>
    <x v="5"/>
    <x v="5"/>
  </r>
  <r>
    <x v="567"/>
    <x v="440"/>
    <d v="2014-08-26T00:00:00"/>
    <x v="2"/>
    <s v="JP-15460"/>
    <s v="Jennifer Patt"/>
    <x v="1"/>
    <s v="United States"/>
    <x v="64"/>
    <x v="7"/>
    <x v="2"/>
    <s v="FUR-FU-10004586"/>
    <x v="0"/>
    <x v="3"/>
    <s v="G.E. Longer-Life Indoor Recessed Floodlight Bulbs"/>
    <n v="13.28"/>
    <n v="2"/>
    <n v="0"/>
    <n v="6.3743999999999996"/>
    <x v="3"/>
    <x v="3"/>
    <x v="10"/>
  </r>
  <r>
    <x v="568"/>
    <x v="418"/>
    <d v="2017-11-18T00:00:00"/>
    <x v="1"/>
    <s v="LS-16975"/>
    <s v="Lindsay Shagiari"/>
    <x v="2"/>
    <s v="United States"/>
    <x v="144"/>
    <x v="5"/>
    <x v="3"/>
    <s v="FUR-FU-10001756"/>
    <x v="0"/>
    <x v="3"/>
    <s v="Eldon Expressions Desk Accessory, Wood Photo Frame, Mahogany"/>
    <n v="22.847999999999999"/>
    <n v="3"/>
    <n v="0.6"/>
    <n v="-17.7072"/>
    <x v="6"/>
    <x v="6"/>
    <x v="0"/>
  </r>
  <r>
    <x v="569"/>
    <x v="26"/>
    <d v="2016-09-11T00:00:00"/>
    <x v="1"/>
    <s v="AR-10825"/>
    <s v="Anthony Rawles"/>
    <x v="1"/>
    <s v="United States"/>
    <x v="198"/>
    <x v="5"/>
    <x v="3"/>
    <s v="FUR-CH-10002647"/>
    <x v="0"/>
    <x v="1"/>
    <s v="Situations Contoured Folding Chairs, 4/Set"/>
    <n v="347.80200000000002"/>
    <n v="7"/>
    <n v="0.3"/>
    <n v="-24.843"/>
    <x v="6"/>
    <x v="6"/>
    <x v="4"/>
  </r>
  <r>
    <x v="570"/>
    <x v="441"/>
    <d v="2017-02-13T00:00:00"/>
    <x v="0"/>
    <s v="CS-11845"/>
    <s v="Cari Sayre"/>
    <x v="1"/>
    <s v="United States"/>
    <x v="15"/>
    <x v="13"/>
    <x v="1"/>
    <s v="FUR-CH-10004495"/>
    <x v="0"/>
    <x v="1"/>
    <s v="Global Leather and Oak Executive Chair, Black"/>
    <n v="963.13599999999997"/>
    <n v="4"/>
    <n v="0.2"/>
    <n v="108.3528"/>
    <x v="3"/>
    <x v="3"/>
    <x v="11"/>
  </r>
  <r>
    <x v="571"/>
    <x v="442"/>
    <d v="2015-12-18T00:00:00"/>
    <x v="2"/>
    <s v="NF-18385"/>
    <s v="Natalie Fritzler"/>
    <x v="0"/>
    <s v="United States"/>
    <x v="19"/>
    <x v="15"/>
    <x v="2"/>
    <s v="FUR-FU-10004091"/>
    <x v="0"/>
    <x v="3"/>
    <s v="Howard Miller 13&quot; Diameter Goldtone Round Wall Clock"/>
    <n v="262.86399999999998"/>
    <n v="7"/>
    <n v="0.2"/>
    <n v="69.001800000000003"/>
    <x v="0"/>
    <x v="0"/>
    <x v="5"/>
  </r>
  <r>
    <x v="572"/>
    <x v="108"/>
    <d v="2015-08-28T00:00:00"/>
    <x v="1"/>
    <s v="EM-13810"/>
    <s v="Eleni McCrary"/>
    <x v="1"/>
    <s v="United States"/>
    <x v="13"/>
    <x v="7"/>
    <x v="2"/>
    <s v="FUR-TA-10001539"/>
    <x v="0"/>
    <x v="2"/>
    <s v="Chromcraft Rectangular Conference Tables"/>
    <n v="284.36399999999998"/>
    <n v="2"/>
    <n v="0.4"/>
    <n v="-75.830399999999997"/>
    <x v="4"/>
    <x v="4"/>
    <x v="10"/>
  </r>
  <r>
    <x v="573"/>
    <x v="443"/>
    <d v="2016-10-31T00:00:00"/>
    <x v="2"/>
    <s v="KW-16435"/>
    <s v="Katrina Willman"/>
    <x v="0"/>
    <s v="United States"/>
    <x v="140"/>
    <x v="17"/>
    <x v="3"/>
    <s v="FUR-FU-10002671"/>
    <x v="0"/>
    <x v="3"/>
    <s v="Electrix 20W Halogen Replacement Bulb for Zoom-In Desk Lamp"/>
    <n v="67"/>
    <n v="5"/>
    <n v="0"/>
    <n v="32.159999999999997"/>
    <x v="3"/>
    <x v="3"/>
    <x v="1"/>
  </r>
  <r>
    <x v="574"/>
    <x v="444"/>
    <d v="2016-06-03T00:00:00"/>
    <x v="1"/>
    <s v="KC-16675"/>
    <s v="Kimberly Carter"/>
    <x v="1"/>
    <s v="United States"/>
    <x v="199"/>
    <x v="1"/>
    <x v="0"/>
    <s v="FUR-CH-10003833"/>
    <x v="0"/>
    <x v="1"/>
    <s v="Novimex Fabric Task Chair"/>
    <n v="390.27199999999999"/>
    <n v="8"/>
    <n v="0.2"/>
    <n v="-24.391999999999999"/>
    <x v="6"/>
    <x v="6"/>
    <x v="7"/>
  </r>
  <r>
    <x v="575"/>
    <x v="445"/>
    <d v="2016-03-28T00:00:00"/>
    <x v="1"/>
    <s v="KT-16465"/>
    <s v="Kean Takahito"/>
    <x v="0"/>
    <s v="United States"/>
    <x v="9"/>
    <x v="8"/>
    <x v="3"/>
    <s v="FUR-CH-10000665"/>
    <x v="0"/>
    <x v="1"/>
    <s v="Global Airflow Leather Mesh Back Chair, Black"/>
    <n v="528.42999999999995"/>
    <n v="5"/>
    <n v="0.3"/>
    <n v="0"/>
    <x v="1"/>
    <x v="1"/>
    <x v="9"/>
  </r>
  <r>
    <x v="576"/>
    <x v="204"/>
    <d v="2017-09-29T00:00:00"/>
    <x v="1"/>
    <s v="AP-10915"/>
    <s v="Arthur Prichep"/>
    <x v="0"/>
    <s v="United States"/>
    <x v="200"/>
    <x v="12"/>
    <x v="1"/>
    <s v="FUR-BO-10001811"/>
    <x v="0"/>
    <x v="0"/>
    <s v="Atlantic Metals Mobile 5-Shelf Bookcases, Custom Colors"/>
    <n v="180.58799999999999"/>
    <n v="2"/>
    <n v="0.7"/>
    <n v="-240.78399999999999"/>
    <x v="6"/>
    <x v="6"/>
    <x v="4"/>
  </r>
  <r>
    <x v="577"/>
    <x v="446"/>
    <d v="2017-12-11T00:00:00"/>
    <x v="1"/>
    <s v="SM-20950"/>
    <s v="Suzanne McNair"/>
    <x v="1"/>
    <s v="United States"/>
    <x v="13"/>
    <x v="7"/>
    <x v="2"/>
    <s v="FUR-FU-10001487"/>
    <x v="0"/>
    <x v="3"/>
    <s v="Eldon Expressions Wood and Plastic Desk Accessories, Cherry Wood"/>
    <n v="20.94"/>
    <n v="3"/>
    <n v="0"/>
    <n v="6.0726000000000004"/>
    <x v="6"/>
    <x v="6"/>
    <x v="5"/>
  </r>
  <r>
    <x v="577"/>
    <x v="446"/>
    <d v="2017-12-11T00:00:00"/>
    <x v="1"/>
    <s v="SM-20950"/>
    <s v="Suzanne McNair"/>
    <x v="1"/>
    <s v="United States"/>
    <x v="13"/>
    <x v="7"/>
    <x v="2"/>
    <s v="FUR-FU-10000521"/>
    <x v="0"/>
    <x v="3"/>
    <s v="Seth Thomas 14&quot; Putty-Colored Wall Clock"/>
    <n v="58.68"/>
    <n v="2"/>
    <n v="0"/>
    <n v="18.190799999999999"/>
    <x v="6"/>
    <x v="6"/>
    <x v="5"/>
  </r>
  <r>
    <x v="578"/>
    <x v="447"/>
    <d v="2014-05-20T00:00:00"/>
    <x v="0"/>
    <s v="TT-21070"/>
    <s v="Ted Trevino"/>
    <x v="0"/>
    <s v="United States"/>
    <x v="40"/>
    <x v="15"/>
    <x v="2"/>
    <s v="FUR-FU-10000308"/>
    <x v="0"/>
    <x v="3"/>
    <s v="Deflect-o Glass Clear Studded Chair Mats"/>
    <n v="149.232"/>
    <n v="3"/>
    <n v="0.2"/>
    <n v="3.7307999999999999"/>
    <x v="3"/>
    <x v="3"/>
    <x v="7"/>
  </r>
  <r>
    <x v="579"/>
    <x v="448"/>
    <d v="2014-11-16T00:00:00"/>
    <x v="1"/>
    <s v="RD-19900"/>
    <s v="Ruben Dartt"/>
    <x v="0"/>
    <s v="United States"/>
    <x v="53"/>
    <x v="2"/>
    <x v="1"/>
    <s v="FUR-FU-10000397"/>
    <x v="0"/>
    <x v="3"/>
    <s v="Luxo Economy Swing Arm Lamp"/>
    <n v="39.880000000000003"/>
    <n v="2"/>
    <n v="0"/>
    <n v="11.166399999999999"/>
    <x v="6"/>
    <x v="6"/>
    <x v="0"/>
  </r>
  <r>
    <x v="579"/>
    <x v="448"/>
    <d v="2014-11-16T00:00:00"/>
    <x v="1"/>
    <s v="RD-19900"/>
    <s v="Ruben Dartt"/>
    <x v="0"/>
    <s v="United States"/>
    <x v="53"/>
    <x v="2"/>
    <x v="1"/>
    <s v="FUR-FU-10001867"/>
    <x v="0"/>
    <x v="3"/>
    <s v="Eldon Expressions Punched Metal &amp; Wood Desk Accessories, Pewter &amp; Cherry"/>
    <n v="53.2"/>
    <n v="5"/>
    <n v="0"/>
    <n v="14.896000000000001"/>
    <x v="6"/>
    <x v="6"/>
    <x v="0"/>
  </r>
  <r>
    <x v="580"/>
    <x v="449"/>
    <d v="2017-09-05T00:00:00"/>
    <x v="0"/>
    <s v="BN-11515"/>
    <s v="Bradley Nguyen"/>
    <x v="0"/>
    <s v="United States"/>
    <x v="13"/>
    <x v="7"/>
    <x v="2"/>
    <s v="FUR-FU-10004960"/>
    <x v="0"/>
    <x v="3"/>
    <s v="Seth Thomas 12&quot; Clock w/ Goldtone Case"/>
    <n v="114.9"/>
    <n v="5"/>
    <n v="0"/>
    <n v="39.066000000000003"/>
    <x v="4"/>
    <x v="4"/>
    <x v="4"/>
  </r>
  <r>
    <x v="581"/>
    <x v="450"/>
    <d v="2016-01-15T00:00:00"/>
    <x v="3"/>
    <s v="RC-19825"/>
    <s v="Roy Collins"/>
    <x v="0"/>
    <s v="United States"/>
    <x v="130"/>
    <x v="19"/>
    <x v="2"/>
    <s v="FUR-TA-10002903"/>
    <x v="0"/>
    <x v="2"/>
    <s v="Bevis Round Bullnose 29&quot; High Table Top"/>
    <n v="181.797"/>
    <n v="1"/>
    <n v="0.3"/>
    <n v="-15.582599999999999"/>
    <x v="7"/>
    <x v="7"/>
    <x v="8"/>
  </r>
  <r>
    <x v="582"/>
    <x v="47"/>
    <d v="2016-11-27T00:00:00"/>
    <x v="1"/>
    <s v="DW-13195"/>
    <s v="David Wiener"/>
    <x v="1"/>
    <s v="United States"/>
    <x v="6"/>
    <x v="5"/>
    <x v="3"/>
    <s v="FUR-CH-10003774"/>
    <x v="0"/>
    <x v="1"/>
    <s v="Global Wood Trimmed Manager's Task Chair, Khaki"/>
    <n v="318.43"/>
    <n v="5"/>
    <n v="0.3"/>
    <n v="-77.332999999999998"/>
    <x v="1"/>
    <x v="1"/>
    <x v="0"/>
  </r>
  <r>
    <x v="582"/>
    <x v="47"/>
    <d v="2016-11-27T00:00:00"/>
    <x v="1"/>
    <s v="DW-13195"/>
    <s v="David Wiener"/>
    <x v="1"/>
    <s v="United States"/>
    <x v="6"/>
    <x v="5"/>
    <x v="3"/>
    <s v="FUR-FU-10000023"/>
    <x v="0"/>
    <x v="3"/>
    <s v="Eldon Wave Desk Accessories"/>
    <n v="7.0679999999999996"/>
    <n v="3"/>
    <n v="0.6"/>
    <n v="-2.8271999999999999"/>
    <x v="1"/>
    <x v="1"/>
    <x v="0"/>
  </r>
  <r>
    <x v="583"/>
    <x v="451"/>
    <d v="2017-12-05T00:00:00"/>
    <x v="1"/>
    <s v="SJ-20215"/>
    <s v="Sarah Jordon"/>
    <x v="0"/>
    <s v="United States"/>
    <x v="141"/>
    <x v="5"/>
    <x v="3"/>
    <s v="FUR-CH-10002602"/>
    <x v="0"/>
    <x v="1"/>
    <s v="DMI Arturo Collection Mission-style Design Wood Chair"/>
    <n v="317.05799999999999"/>
    <n v="3"/>
    <n v="0.3"/>
    <n v="-18.117599999999999"/>
    <x v="4"/>
    <x v="4"/>
    <x v="5"/>
  </r>
  <r>
    <x v="584"/>
    <x v="334"/>
    <d v="2016-09-21T00:00:00"/>
    <x v="1"/>
    <s v="SJ-20125"/>
    <s v="Sanjit Jacobs"/>
    <x v="2"/>
    <s v="United States"/>
    <x v="15"/>
    <x v="13"/>
    <x v="1"/>
    <s v="FUR-CH-10004875"/>
    <x v="0"/>
    <x v="1"/>
    <s v="Harbour Creations 67200 Series Stacking Chairs"/>
    <n v="113.88800000000001"/>
    <n v="2"/>
    <n v="0.2"/>
    <n v="9.9651999999999994"/>
    <x v="4"/>
    <x v="4"/>
    <x v="4"/>
  </r>
  <r>
    <x v="585"/>
    <x v="452"/>
    <d v="2017-04-19T00:00:00"/>
    <x v="2"/>
    <s v="BG-11740"/>
    <s v="Bruce Geld"/>
    <x v="0"/>
    <s v="United States"/>
    <x v="3"/>
    <x v="3"/>
    <x v="2"/>
    <s v="FUR-FU-10001473"/>
    <x v="0"/>
    <x v="3"/>
    <s v="Eldon Executive Woodline II Desk Accessories, Mahogany"/>
    <n v="60.311999999999998"/>
    <n v="3"/>
    <n v="0.2"/>
    <n v="5.2773000000000003"/>
    <x v="3"/>
    <x v="3"/>
    <x v="6"/>
  </r>
  <r>
    <x v="586"/>
    <x v="453"/>
    <d v="2016-12-14T00:00:00"/>
    <x v="0"/>
    <s v="DK-12835"/>
    <s v="Damala Kotsonis"/>
    <x v="1"/>
    <s v="United States"/>
    <x v="20"/>
    <x v="9"/>
    <x v="0"/>
    <s v="FUR-TA-10001676"/>
    <x v="0"/>
    <x v="2"/>
    <s v="Hon 61000 Series Interactive Training Tables"/>
    <n v="79.974000000000004"/>
    <n v="3"/>
    <n v="0.4"/>
    <n v="-29.323799999999999"/>
    <x v="2"/>
    <x v="2"/>
    <x v="5"/>
  </r>
  <r>
    <x v="587"/>
    <x v="289"/>
    <d v="2015-02-16T00:00:00"/>
    <x v="1"/>
    <s v="SJ-20215"/>
    <s v="Sarah Jordon"/>
    <x v="0"/>
    <s v="United States"/>
    <x v="2"/>
    <x v="2"/>
    <x v="1"/>
    <s v="FUR-CH-10002774"/>
    <x v="0"/>
    <x v="1"/>
    <s v="Global Deluxe Stacking Chair, Gray"/>
    <n v="203.92"/>
    <n v="5"/>
    <n v="0.2"/>
    <n v="22.940999999999999"/>
    <x v="1"/>
    <x v="1"/>
    <x v="11"/>
  </r>
  <r>
    <x v="588"/>
    <x v="454"/>
    <d v="2014-10-06T00:00:00"/>
    <x v="1"/>
    <s v="MH-17785"/>
    <s v="Maya Herman"/>
    <x v="1"/>
    <s v="United States"/>
    <x v="13"/>
    <x v="7"/>
    <x v="2"/>
    <s v="FUR-FU-10000221"/>
    <x v="0"/>
    <x v="3"/>
    <s v="Master Caster Door Stop, Brown"/>
    <n v="15.24"/>
    <n v="3"/>
    <n v="0"/>
    <n v="5.1816000000000004"/>
    <x v="6"/>
    <x v="6"/>
    <x v="4"/>
  </r>
  <r>
    <x v="589"/>
    <x v="22"/>
    <d v="2014-12-30T00:00:00"/>
    <x v="1"/>
    <s v="CK-12595"/>
    <s v="Clytie Kelty"/>
    <x v="0"/>
    <s v="United States"/>
    <x v="53"/>
    <x v="2"/>
    <x v="1"/>
    <s v="FUR-FU-10001852"/>
    <x v="0"/>
    <x v="3"/>
    <s v="Eldon Regeneration Recycled Desk Accessories, Smoke"/>
    <n v="3.48"/>
    <n v="2"/>
    <n v="0"/>
    <n v="1.1135999999999999"/>
    <x v="4"/>
    <x v="4"/>
    <x v="5"/>
  </r>
  <r>
    <x v="590"/>
    <x v="356"/>
    <d v="2014-11-22T00:00:00"/>
    <x v="1"/>
    <s v="CS-11950"/>
    <s v="Carlos Soltero"/>
    <x v="0"/>
    <s v="United States"/>
    <x v="3"/>
    <x v="3"/>
    <x v="2"/>
    <s v="FUR-FU-10001473"/>
    <x v="0"/>
    <x v="3"/>
    <s v="Eldon Executive Woodline II Desk Accessories, Mahogany"/>
    <n v="60.311999999999998"/>
    <n v="3"/>
    <n v="0.2"/>
    <n v="5.2773000000000003"/>
    <x v="4"/>
    <x v="4"/>
    <x v="0"/>
  </r>
  <r>
    <x v="591"/>
    <x v="174"/>
    <d v="2016-03-25T00:00:00"/>
    <x v="0"/>
    <s v="AH-10030"/>
    <s v="Aaron Hawkins"/>
    <x v="1"/>
    <s v="United States"/>
    <x v="201"/>
    <x v="21"/>
    <x v="0"/>
    <s v="FUR-FU-10003691"/>
    <x v="0"/>
    <x v="3"/>
    <s v="Eldon Image Series Desk Accessories, Ebony"/>
    <n v="86.45"/>
    <n v="7"/>
    <n v="0"/>
    <n v="38.037999999999997"/>
    <x v="2"/>
    <x v="2"/>
    <x v="9"/>
  </r>
  <r>
    <x v="592"/>
    <x v="52"/>
    <d v="2014-10-01T00:00:00"/>
    <x v="1"/>
    <s v="TH-21100"/>
    <s v="Thea Hendricks"/>
    <x v="0"/>
    <s v="United States"/>
    <x v="53"/>
    <x v="2"/>
    <x v="1"/>
    <s v="FUR-CH-10002602"/>
    <x v="0"/>
    <x v="1"/>
    <s v="DMI Arturo Collection Mission-style Design Wood Chair"/>
    <n v="603.91999999999996"/>
    <n v="5"/>
    <n v="0.2"/>
    <n v="45.293999999999997"/>
    <x v="4"/>
    <x v="4"/>
    <x v="4"/>
  </r>
  <r>
    <x v="593"/>
    <x v="455"/>
    <d v="2017-12-28T00:00:00"/>
    <x v="1"/>
    <s v="HG-15025"/>
    <s v="Hunter Glantz"/>
    <x v="0"/>
    <s v="United States"/>
    <x v="64"/>
    <x v="7"/>
    <x v="2"/>
    <s v="FUR-CH-10002602"/>
    <x v="0"/>
    <x v="1"/>
    <s v="DMI Arturo Collection Mission-style Design Wood Chair"/>
    <n v="271.76400000000001"/>
    <n v="2"/>
    <n v="0.1"/>
    <n v="48.313600000000001"/>
    <x v="4"/>
    <x v="4"/>
    <x v="5"/>
  </r>
  <r>
    <x v="594"/>
    <x v="219"/>
    <d v="2017-11-15T00:00:00"/>
    <x v="0"/>
    <s v="EB-13750"/>
    <s v="Edward Becker"/>
    <x v="1"/>
    <s v="United States"/>
    <x v="82"/>
    <x v="5"/>
    <x v="3"/>
    <s v="FUR-FU-10001468"/>
    <x v="0"/>
    <x v="3"/>
    <s v="Tenex Antistatic Computer Chair Mats"/>
    <n v="341.96"/>
    <n v="5"/>
    <n v="0.6"/>
    <n v="-427.45"/>
    <x v="2"/>
    <x v="2"/>
    <x v="0"/>
  </r>
  <r>
    <x v="595"/>
    <x v="191"/>
    <d v="2014-12-25T00:00:00"/>
    <x v="1"/>
    <s v="TS-21505"/>
    <s v="Tony Sayre"/>
    <x v="0"/>
    <s v="United States"/>
    <x v="11"/>
    <x v="9"/>
    <x v="0"/>
    <s v="FUR-CH-10004287"/>
    <x v="0"/>
    <x v="1"/>
    <s v="SAFCO Arco Folding Chair"/>
    <n v="662.88"/>
    <n v="3"/>
    <n v="0.2"/>
    <n v="74.573999999999998"/>
    <x v="2"/>
    <x v="2"/>
    <x v="5"/>
  </r>
  <r>
    <x v="596"/>
    <x v="456"/>
    <d v="2015-07-27T00:00:00"/>
    <x v="1"/>
    <s v="TH-21550"/>
    <s v="Tracy Hopkins"/>
    <x v="2"/>
    <s v="United States"/>
    <x v="13"/>
    <x v="7"/>
    <x v="2"/>
    <s v="FUR-FU-10002253"/>
    <x v="0"/>
    <x v="3"/>
    <s v="Howard Miller 13&quot; Diameter Pewter Finish Round Wall Clock"/>
    <n v="128.82"/>
    <n v="3"/>
    <n v="0"/>
    <n v="50.239800000000002"/>
    <x v="4"/>
    <x v="4"/>
    <x v="3"/>
  </r>
  <r>
    <x v="597"/>
    <x v="417"/>
    <d v="2017-12-20T00:00:00"/>
    <x v="1"/>
    <s v="GM-14455"/>
    <s v="Gary Mitchum"/>
    <x v="2"/>
    <s v="United States"/>
    <x v="9"/>
    <x v="8"/>
    <x v="3"/>
    <s v="FUR-FU-10002963"/>
    <x v="0"/>
    <x v="3"/>
    <s v="Master Caster Door Stop, Gray"/>
    <n v="2.032"/>
    <n v="1"/>
    <n v="0.6"/>
    <n v="-1.3208"/>
    <x v="6"/>
    <x v="6"/>
    <x v="5"/>
  </r>
  <r>
    <x v="598"/>
    <x v="67"/>
    <d v="2017-08-22T00:00:00"/>
    <x v="2"/>
    <s v="PR-18880"/>
    <s v="Patrick Ryan"/>
    <x v="0"/>
    <s v="United States"/>
    <x v="121"/>
    <x v="2"/>
    <x v="1"/>
    <s v="FUR-FU-10000193"/>
    <x v="0"/>
    <x v="3"/>
    <s v="Tenex Chairmats For Use with Hard Floors"/>
    <n v="129.91999999999999"/>
    <n v="4"/>
    <n v="0"/>
    <n v="10.393599999999999"/>
    <x v="5"/>
    <x v="5"/>
    <x v="10"/>
  </r>
  <r>
    <x v="598"/>
    <x v="67"/>
    <d v="2017-08-22T00:00:00"/>
    <x v="2"/>
    <s v="PR-18880"/>
    <s v="Patrick Ryan"/>
    <x v="0"/>
    <s v="United States"/>
    <x v="121"/>
    <x v="2"/>
    <x v="1"/>
    <s v="FUR-TA-10001539"/>
    <x v="0"/>
    <x v="2"/>
    <s v="Chromcraft Rectangular Conference Tables"/>
    <n v="568.72799999999995"/>
    <n v="3"/>
    <n v="0.2"/>
    <n v="28.436399999999999"/>
    <x v="5"/>
    <x v="5"/>
    <x v="10"/>
  </r>
  <r>
    <x v="599"/>
    <x v="457"/>
    <d v="2016-09-01T00:00:00"/>
    <x v="0"/>
    <s v="TB-21055"/>
    <s v="Ted Butterfield"/>
    <x v="0"/>
    <s v="United States"/>
    <x v="202"/>
    <x v="20"/>
    <x v="2"/>
    <s v="FUR-TA-10001307"/>
    <x v="0"/>
    <x v="2"/>
    <s v="SAFCO PlanMaster Heigh-Adjustable Drafting Table Base, 43w x 30d x 30-37h, Black"/>
    <n v="244.61500000000001"/>
    <n v="1"/>
    <n v="0.3"/>
    <n v="20.966999999999999"/>
    <x v="2"/>
    <x v="2"/>
    <x v="10"/>
  </r>
  <r>
    <x v="600"/>
    <x v="458"/>
    <d v="2014-09-28T00:00:00"/>
    <x v="1"/>
    <s v="BM-11650"/>
    <s v="Brian Moss"/>
    <x v="1"/>
    <s v="United States"/>
    <x v="53"/>
    <x v="2"/>
    <x v="1"/>
    <s v="FUR-BO-10002916"/>
    <x v="0"/>
    <x v="0"/>
    <s v="Rush Hierlooms Collection 1&quot; Thick Stackable Bookcases"/>
    <n v="435.99900000000002"/>
    <n v="3"/>
    <n v="0.15"/>
    <n v="20.517600000000002"/>
    <x v="2"/>
    <x v="2"/>
    <x v="4"/>
  </r>
  <r>
    <x v="601"/>
    <x v="459"/>
    <d v="2014-07-24T00:00:00"/>
    <x v="1"/>
    <s v="CA-12310"/>
    <s v="Christine Abelman"/>
    <x v="1"/>
    <s v="United States"/>
    <x v="203"/>
    <x v="19"/>
    <x v="2"/>
    <s v="FUR-TA-10004152"/>
    <x v="0"/>
    <x v="2"/>
    <s v="Barricks 18&quot; x 48&quot; Non-Folding Utility Table with Bottom Storage Shelf"/>
    <n v="70.56"/>
    <n v="1"/>
    <n v="0.3"/>
    <n v="-4.032"/>
    <x v="2"/>
    <x v="2"/>
    <x v="3"/>
  </r>
  <r>
    <x v="602"/>
    <x v="460"/>
    <d v="2015-06-08T00:00:00"/>
    <x v="0"/>
    <s v="TC-21535"/>
    <s v="Tracy Collins"/>
    <x v="2"/>
    <s v="United States"/>
    <x v="13"/>
    <x v="7"/>
    <x v="2"/>
    <s v="FUR-FU-10000672"/>
    <x v="0"/>
    <x v="3"/>
    <s v="Executive Impressions 10&quot; Spectator Wall Clock"/>
    <n v="35.28"/>
    <n v="3"/>
    <n v="0"/>
    <n v="11.995200000000001"/>
    <x v="4"/>
    <x v="4"/>
    <x v="2"/>
  </r>
  <r>
    <x v="603"/>
    <x v="461"/>
    <d v="2016-07-18T00:00:00"/>
    <x v="0"/>
    <s v="MC-17425"/>
    <s v="Mark Cousins"/>
    <x v="1"/>
    <s v="United States"/>
    <x v="6"/>
    <x v="5"/>
    <x v="3"/>
    <s v="FUR-FU-10001940"/>
    <x v="0"/>
    <x v="3"/>
    <s v="Staple-based wall hangings"/>
    <n v="9.5519999999999996"/>
    <n v="3"/>
    <n v="0.6"/>
    <n v="-3.8208000000000002"/>
    <x v="3"/>
    <x v="3"/>
    <x v="3"/>
  </r>
  <r>
    <x v="604"/>
    <x v="462"/>
    <d v="2014-02-02T00:00:00"/>
    <x v="2"/>
    <s v="LC-17050"/>
    <s v="Liz Carlisle"/>
    <x v="0"/>
    <s v="United States"/>
    <x v="204"/>
    <x v="2"/>
    <x v="1"/>
    <s v="FUR-BO-10003966"/>
    <x v="0"/>
    <x v="0"/>
    <s v="Sauder Facets Collection Library, Sky Alder Finish"/>
    <n v="290.666"/>
    <n v="2"/>
    <n v="0.15"/>
    <n v="3.4196"/>
    <x v="3"/>
    <x v="3"/>
    <x v="8"/>
  </r>
  <r>
    <x v="605"/>
    <x v="32"/>
    <d v="2015-11-25T00:00:00"/>
    <x v="1"/>
    <s v="NW-18400"/>
    <s v="Natalie Webber"/>
    <x v="0"/>
    <s v="United States"/>
    <x v="205"/>
    <x v="34"/>
    <x v="1"/>
    <s v="FUR-BO-10002598"/>
    <x v="0"/>
    <x v="0"/>
    <s v="Hon Metal Bookcases, Putty"/>
    <n v="141.96"/>
    <n v="2"/>
    <n v="0"/>
    <n v="41.168399999999998"/>
    <x v="4"/>
    <x v="4"/>
    <x v="0"/>
  </r>
  <r>
    <x v="606"/>
    <x v="463"/>
    <d v="2015-12-10T00:00:00"/>
    <x v="1"/>
    <s v="SO-20335"/>
    <s v="Sean O'Donnell"/>
    <x v="0"/>
    <s v="United States"/>
    <x v="206"/>
    <x v="7"/>
    <x v="2"/>
    <s v="FUR-FU-10002445"/>
    <x v="0"/>
    <x v="3"/>
    <s v="DAX Two-Tone Rosewood/Black Document Frame, Desktop, 5 x 7"/>
    <n v="28.44"/>
    <n v="3"/>
    <n v="0"/>
    <n v="11.375999999999999"/>
    <x v="6"/>
    <x v="6"/>
    <x v="5"/>
  </r>
  <r>
    <x v="606"/>
    <x v="463"/>
    <d v="2015-12-10T00:00:00"/>
    <x v="1"/>
    <s v="SO-20335"/>
    <s v="Sean O'Donnell"/>
    <x v="0"/>
    <s v="United States"/>
    <x v="206"/>
    <x v="7"/>
    <x v="2"/>
    <s v="FUR-CH-10002372"/>
    <x v="0"/>
    <x v="1"/>
    <s v="Office Star - Ergonomically Designed Knee Chair"/>
    <n v="364.41"/>
    <n v="5"/>
    <n v="0.1"/>
    <n v="8.0980000000000008"/>
    <x v="6"/>
    <x v="6"/>
    <x v="5"/>
  </r>
  <r>
    <x v="606"/>
    <x v="463"/>
    <d v="2015-12-10T00:00:00"/>
    <x v="1"/>
    <s v="SO-20335"/>
    <s v="Sean O'Donnell"/>
    <x v="0"/>
    <s v="United States"/>
    <x v="206"/>
    <x v="7"/>
    <x v="2"/>
    <s v="FUR-CH-10002965"/>
    <x v="0"/>
    <x v="1"/>
    <s v="Global Leather Highback Executive Chair with Pneumatic Height Adjustment, Black"/>
    <n v="361.76400000000001"/>
    <n v="2"/>
    <n v="0.1"/>
    <n v="68.333200000000005"/>
    <x v="6"/>
    <x v="6"/>
    <x v="5"/>
  </r>
  <r>
    <x v="607"/>
    <x v="68"/>
    <d v="2017-11-24T00:00:00"/>
    <x v="2"/>
    <s v="TD-20995"/>
    <s v="Tamara Dahlen"/>
    <x v="0"/>
    <s v="United States"/>
    <x v="3"/>
    <x v="3"/>
    <x v="2"/>
    <s v="FUR-FU-10000320"/>
    <x v="0"/>
    <x v="3"/>
    <s v="OIC Stacking Trays"/>
    <n v="24.047999999999998"/>
    <n v="9"/>
    <n v="0.2"/>
    <n v="7.2144000000000004"/>
    <x v="5"/>
    <x v="5"/>
    <x v="0"/>
  </r>
  <r>
    <x v="608"/>
    <x v="463"/>
    <d v="2015-12-09T00:00:00"/>
    <x v="0"/>
    <s v="MS-17365"/>
    <s v="Maribeth Schnelling"/>
    <x v="0"/>
    <s v="United States"/>
    <x v="13"/>
    <x v="7"/>
    <x v="2"/>
    <s v="FUR-CH-10003535"/>
    <x v="0"/>
    <x v="1"/>
    <s v="Global Armless Task Chair, Royal Blue"/>
    <n v="384.17399999999998"/>
    <n v="7"/>
    <n v="0.1"/>
    <n v="29.880199999999999"/>
    <x v="2"/>
    <x v="2"/>
    <x v="5"/>
  </r>
  <r>
    <x v="609"/>
    <x v="273"/>
    <d v="2017-10-11T00:00:00"/>
    <x v="1"/>
    <s v="Dp-13240"/>
    <s v="Dean percer"/>
    <x v="2"/>
    <s v="United States"/>
    <x v="127"/>
    <x v="30"/>
    <x v="0"/>
    <s v="FUR-TA-10001039"/>
    <x v="0"/>
    <x v="2"/>
    <s v="KI Adjustable-Height Table"/>
    <n v="154.76400000000001"/>
    <n v="3"/>
    <n v="0.4"/>
    <n v="-36.111600000000003"/>
    <x v="4"/>
    <x v="4"/>
    <x v="1"/>
  </r>
  <r>
    <x v="610"/>
    <x v="50"/>
    <d v="2015-05-05T00:00:00"/>
    <x v="2"/>
    <s v="LA-16780"/>
    <s v="Laura Armstrong"/>
    <x v="1"/>
    <s v="United States"/>
    <x v="207"/>
    <x v="8"/>
    <x v="3"/>
    <s v="FUR-FU-10001940"/>
    <x v="0"/>
    <x v="3"/>
    <s v="Staple-based wall hangings"/>
    <n v="22.288"/>
    <n v="7"/>
    <n v="0.6"/>
    <n v="-8.9152000000000005"/>
    <x v="5"/>
    <x v="5"/>
    <x v="7"/>
  </r>
  <r>
    <x v="611"/>
    <x v="464"/>
    <d v="2017-06-05T00:00:00"/>
    <x v="1"/>
    <s v="HZ-14950"/>
    <s v="Henia Zydlo"/>
    <x v="0"/>
    <s v="United States"/>
    <x v="6"/>
    <x v="5"/>
    <x v="3"/>
    <s v="FUR-FU-10003919"/>
    <x v="0"/>
    <x v="3"/>
    <s v="Eldon Executive Woodline II Cherry Finish Desk Accessories"/>
    <n v="65.424000000000007"/>
    <n v="4"/>
    <n v="0.6"/>
    <n v="-52.339199999999998"/>
    <x v="1"/>
    <x v="1"/>
    <x v="7"/>
  </r>
  <r>
    <x v="612"/>
    <x v="465"/>
    <d v="2014-04-27T00:00:00"/>
    <x v="1"/>
    <s v="LB-16795"/>
    <s v="Laurel Beltran"/>
    <x v="2"/>
    <s v="United States"/>
    <x v="29"/>
    <x v="15"/>
    <x v="2"/>
    <s v="FUR-CH-10002965"/>
    <x v="0"/>
    <x v="1"/>
    <s v="Global Leather Highback Executive Chair with Pneumatic Height Adjustment, Black"/>
    <n v="281.37200000000001"/>
    <n v="2"/>
    <n v="0.3"/>
    <n v="-12.0588"/>
    <x v="4"/>
    <x v="4"/>
    <x v="6"/>
  </r>
  <r>
    <x v="612"/>
    <x v="465"/>
    <d v="2014-04-27T00:00:00"/>
    <x v="1"/>
    <s v="LB-16795"/>
    <s v="Laurel Beltran"/>
    <x v="2"/>
    <s v="United States"/>
    <x v="29"/>
    <x v="15"/>
    <x v="2"/>
    <s v="FUR-CH-10002965"/>
    <x v="0"/>
    <x v="1"/>
    <s v="Global Leather Highback Executive Chair with Pneumatic Height Adjustment, Black"/>
    <n v="281.37200000000001"/>
    <n v="2"/>
    <n v="0.3"/>
    <n v="-12.0588"/>
    <x v="4"/>
    <x v="4"/>
    <x v="6"/>
  </r>
  <r>
    <x v="612"/>
    <x v="465"/>
    <d v="2014-04-27T00:00:00"/>
    <x v="1"/>
    <s v="LB-16795"/>
    <s v="Laurel Beltran"/>
    <x v="2"/>
    <s v="United States"/>
    <x v="29"/>
    <x v="15"/>
    <x v="2"/>
    <s v="FUR-FU-10002191"/>
    <x v="0"/>
    <x v="3"/>
    <s v="G.E. Halogen Desk Lamp Bulbs"/>
    <n v="22.335999999999999"/>
    <n v="4"/>
    <n v="0.2"/>
    <n v="7.8175999999999997"/>
    <x v="4"/>
    <x v="4"/>
    <x v="6"/>
  </r>
  <r>
    <x v="613"/>
    <x v="329"/>
    <d v="2015-09-13T00:00:00"/>
    <x v="1"/>
    <s v="CC-12430"/>
    <s v="Chuck Clark"/>
    <x v="2"/>
    <s v="United States"/>
    <x v="13"/>
    <x v="7"/>
    <x v="2"/>
    <s v="FUR-CH-10000665"/>
    <x v="0"/>
    <x v="1"/>
    <s v="Global Airflow Leather Mesh Back Chair, Black"/>
    <n v="271.76400000000001"/>
    <n v="2"/>
    <n v="0.1"/>
    <n v="60.392000000000003"/>
    <x v="1"/>
    <x v="1"/>
    <x v="4"/>
  </r>
  <r>
    <x v="614"/>
    <x v="262"/>
    <d v="2015-09-28T00:00:00"/>
    <x v="1"/>
    <s v="DE-13255"/>
    <s v="Deanra Eno"/>
    <x v="2"/>
    <s v="United States"/>
    <x v="208"/>
    <x v="26"/>
    <x v="3"/>
    <s v="FUR-CH-10000988"/>
    <x v="0"/>
    <x v="1"/>
    <s v="Hon Olson Stacker Stools"/>
    <n v="1408.1"/>
    <n v="10"/>
    <n v="0"/>
    <n v="394.26799999999997"/>
    <x v="4"/>
    <x v="4"/>
    <x v="4"/>
  </r>
  <r>
    <x v="615"/>
    <x v="209"/>
    <d v="2017-07-06T00:00:00"/>
    <x v="0"/>
    <s v="SZ-20035"/>
    <s v="Sam Zeldin"/>
    <x v="2"/>
    <s v="United States"/>
    <x v="68"/>
    <x v="15"/>
    <x v="2"/>
    <s v="FUR-TA-10002041"/>
    <x v="0"/>
    <x v="2"/>
    <s v="Bevis Round Conference Table Top, X-Base"/>
    <n v="215.148"/>
    <n v="2"/>
    <n v="0.4"/>
    <n v="-103.98820000000001"/>
    <x v="0"/>
    <x v="0"/>
    <x v="3"/>
  </r>
  <r>
    <x v="616"/>
    <x v="64"/>
    <d v="2017-12-09T00:00:00"/>
    <x v="2"/>
    <s v="LF-17185"/>
    <s v="Luke Foster"/>
    <x v="0"/>
    <s v="United States"/>
    <x v="209"/>
    <x v="2"/>
    <x v="1"/>
    <s v="FUR-FU-10002703"/>
    <x v="0"/>
    <x v="3"/>
    <s v="Tenex Traditional Chairmats for Hard Floors, Average Lip, 36&quot; x 48&quot;"/>
    <n v="128.9"/>
    <n v="2"/>
    <n v="0"/>
    <n v="15.468"/>
    <x v="5"/>
    <x v="5"/>
    <x v="5"/>
  </r>
  <r>
    <x v="617"/>
    <x v="466"/>
    <d v="2015-09-29T00:00:00"/>
    <x v="2"/>
    <s v="NM-18520"/>
    <s v="Neoma Murray"/>
    <x v="0"/>
    <s v="United States"/>
    <x v="9"/>
    <x v="8"/>
    <x v="3"/>
    <s v="FUR-FU-10003849"/>
    <x v="0"/>
    <x v="3"/>
    <s v="DAX Metal Frame, Desktop, Stepped-Edge"/>
    <n v="24.288"/>
    <n v="3"/>
    <n v="0.6"/>
    <n v="-12.751200000000001"/>
    <x v="3"/>
    <x v="3"/>
    <x v="4"/>
  </r>
  <r>
    <x v="618"/>
    <x v="242"/>
    <d v="2017-10-30T00:00:00"/>
    <x v="3"/>
    <s v="RA-19945"/>
    <s v="Ryan Akin"/>
    <x v="0"/>
    <s v="United States"/>
    <x v="144"/>
    <x v="5"/>
    <x v="3"/>
    <s v="FUR-FU-10003849"/>
    <x v="0"/>
    <x v="3"/>
    <s v="DAX Metal Frame, Desktop, Stepped-Edge"/>
    <n v="16.192"/>
    <n v="2"/>
    <n v="0.6"/>
    <n v="-8.5007999999999999"/>
    <x v="7"/>
    <x v="7"/>
    <x v="1"/>
  </r>
  <r>
    <x v="618"/>
    <x v="242"/>
    <d v="2017-10-30T00:00:00"/>
    <x v="3"/>
    <s v="RA-19945"/>
    <s v="Ryan Akin"/>
    <x v="0"/>
    <s v="United States"/>
    <x v="144"/>
    <x v="5"/>
    <x v="3"/>
    <s v="FUR-TA-10002041"/>
    <x v="0"/>
    <x v="2"/>
    <s v="Bevis Round Conference Table Top, X-Base"/>
    <n v="251.006"/>
    <n v="2"/>
    <n v="0.3"/>
    <n v="-68.130200000000002"/>
    <x v="7"/>
    <x v="7"/>
    <x v="1"/>
  </r>
  <r>
    <x v="619"/>
    <x v="467"/>
    <d v="2017-09-18T00:00:00"/>
    <x v="2"/>
    <s v="AS-10090"/>
    <s v="Adam Shillingsburg"/>
    <x v="0"/>
    <s v="United States"/>
    <x v="3"/>
    <x v="3"/>
    <x v="2"/>
    <s v="FUR-FU-10003832"/>
    <x v="0"/>
    <x v="3"/>
    <s v="Eldon Expressions Punched Metal &amp; Wood Desk Accessories, Black &amp; Cherry"/>
    <n v="22.512"/>
    <n v="3"/>
    <n v="0.2"/>
    <n v="2.2511999999999999"/>
    <x v="3"/>
    <x v="3"/>
    <x v="4"/>
  </r>
  <r>
    <x v="620"/>
    <x v="468"/>
    <d v="2015-09-14T00:00:00"/>
    <x v="1"/>
    <s v="EH-13765"/>
    <s v="Edward Hooks"/>
    <x v="1"/>
    <s v="United States"/>
    <x v="210"/>
    <x v="20"/>
    <x v="2"/>
    <s v="FUR-BO-10004695"/>
    <x v="0"/>
    <x v="0"/>
    <s v="O'Sullivan 2-Door Barrister Bookcase in Odessa Pine"/>
    <n v="361.96"/>
    <n v="2"/>
    <n v="0"/>
    <n v="83.250799999999998"/>
    <x v="4"/>
    <x v="4"/>
    <x v="4"/>
  </r>
  <r>
    <x v="621"/>
    <x v="469"/>
    <d v="2016-12-19T00:00:00"/>
    <x v="1"/>
    <s v="MC-17845"/>
    <s v="Michael Chen"/>
    <x v="0"/>
    <s v="United States"/>
    <x v="38"/>
    <x v="21"/>
    <x v="0"/>
    <s v="FUR-FU-10002045"/>
    <x v="0"/>
    <x v="3"/>
    <s v="Executive Impressions 14&quot;"/>
    <n v="133.38"/>
    <n v="6"/>
    <n v="0"/>
    <n v="58.687199999999997"/>
    <x v="2"/>
    <x v="2"/>
    <x v="5"/>
  </r>
  <r>
    <x v="622"/>
    <x v="193"/>
    <d v="2016-12-05T00:00:00"/>
    <x v="1"/>
    <s v="CL-11890"/>
    <s v="Carl Ludwig"/>
    <x v="0"/>
    <s v="United States"/>
    <x v="28"/>
    <x v="2"/>
    <x v="1"/>
    <s v="FUR-FU-10003724"/>
    <x v="0"/>
    <x v="3"/>
    <s v="Westinghouse Clip-On Gooseneck Lamps"/>
    <n v="16.739999999999998"/>
    <n v="2"/>
    <n v="0"/>
    <n v="4.3524000000000003"/>
    <x v="4"/>
    <x v="4"/>
    <x v="5"/>
  </r>
  <r>
    <x v="623"/>
    <x v="470"/>
    <d v="2017-03-10T00:00:00"/>
    <x v="1"/>
    <s v="EP-13915"/>
    <s v="Emily Phan"/>
    <x v="0"/>
    <s v="United States"/>
    <x v="211"/>
    <x v="17"/>
    <x v="3"/>
    <s v="FUR-CH-10000785"/>
    <x v="0"/>
    <x v="1"/>
    <s v="Global Ergonomic Managers Chair"/>
    <n v="180.98"/>
    <n v="1"/>
    <n v="0"/>
    <n v="47.0548"/>
    <x v="1"/>
    <x v="1"/>
    <x v="9"/>
  </r>
  <r>
    <x v="624"/>
    <x v="6"/>
    <d v="2016-12-14T00:00:00"/>
    <x v="1"/>
    <s v="SP-20620"/>
    <s v="Stefania Perrino"/>
    <x v="1"/>
    <s v="United States"/>
    <x v="28"/>
    <x v="2"/>
    <x v="1"/>
    <s v="FUR-TA-10003954"/>
    <x v="0"/>
    <x v="2"/>
    <s v="Hon 94000 Series Round Tables"/>
    <n v="1421.664"/>
    <n v="6"/>
    <n v="0.2"/>
    <n v="-195.47880000000001"/>
    <x v="6"/>
    <x v="6"/>
    <x v="5"/>
  </r>
  <r>
    <x v="625"/>
    <x v="471"/>
    <d v="2014-04-10T00:00:00"/>
    <x v="2"/>
    <s v="PJ-19015"/>
    <s v="Pauline Johnson"/>
    <x v="0"/>
    <s v="United States"/>
    <x v="212"/>
    <x v="33"/>
    <x v="0"/>
    <s v="FUR-FU-10004415"/>
    <x v="0"/>
    <x v="3"/>
    <s v="Stacking Tray, Side-Loading, Legal, Smoke"/>
    <n v="8.9600000000000009"/>
    <n v="2"/>
    <n v="0"/>
    <n v="2.7776000000000001"/>
    <x v="0"/>
    <x v="0"/>
    <x v="6"/>
  </r>
  <r>
    <x v="626"/>
    <x v="472"/>
    <d v="2014-08-29T00:00:00"/>
    <x v="2"/>
    <s v="CC-12610"/>
    <s v="Corey Catlett"/>
    <x v="1"/>
    <s v="United States"/>
    <x v="76"/>
    <x v="25"/>
    <x v="0"/>
    <s v="FUR-FU-10002456"/>
    <x v="0"/>
    <x v="3"/>
    <s v="Master Caster Door Stop, Large Neon Orange"/>
    <n v="29.12"/>
    <n v="4"/>
    <n v="0"/>
    <n v="12.521599999999999"/>
    <x v="3"/>
    <x v="3"/>
    <x v="10"/>
  </r>
  <r>
    <x v="626"/>
    <x v="472"/>
    <d v="2014-08-29T00:00:00"/>
    <x v="2"/>
    <s v="CC-12610"/>
    <s v="Corey Catlett"/>
    <x v="1"/>
    <s v="United States"/>
    <x v="76"/>
    <x v="25"/>
    <x v="0"/>
    <s v="FUR-TA-10003569"/>
    <x v="0"/>
    <x v="2"/>
    <s v="Bretford CR8500 Series Meeting Room Furniture"/>
    <n v="1202.94"/>
    <n v="3"/>
    <n v="0"/>
    <n v="300.73500000000001"/>
    <x v="3"/>
    <x v="3"/>
    <x v="10"/>
  </r>
  <r>
    <x v="627"/>
    <x v="473"/>
    <d v="2015-07-06T00:00:00"/>
    <x v="1"/>
    <s v="RH-19600"/>
    <s v="Rob Haberlin"/>
    <x v="0"/>
    <s v="United States"/>
    <x v="213"/>
    <x v="8"/>
    <x v="3"/>
    <s v="FUR-CH-10004086"/>
    <x v="0"/>
    <x v="1"/>
    <s v="Hon 4070 Series Pagoda Armless Upholstered Stacking Chairs"/>
    <n v="408.42200000000003"/>
    <n v="2"/>
    <n v="0.3"/>
    <n v="-5.8346"/>
    <x v="4"/>
    <x v="4"/>
    <x v="3"/>
  </r>
  <r>
    <x v="627"/>
    <x v="473"/>
    <d v="2015-07-06T00:00:00"/>
    <x v="1"/>
    <s v="RH-19600"/>
    <s v="Rob Haberlin"/>
    <x v="0"/>
    <s v="United States"/>
    <x v="213"/>
    <x v="8"/>
    <x v="3"/>
    <s v="FUR-CH-10003774"/>
    <x v="0"/>
    <x v="1"/>
    <s v="Global Wood Trimmed Manager's Task Chair, Khaki"/>
    <n v="382.11599999999999"/>
    <n v="6"/>
    <n v="0.3"/>
    <n v="-92.799599999999998"/>
    <x v="4"/>
    <x v="4"/>
    <x v="3"/>
  </r>
  <r>
    <x v="628"/>
    <x v="118"/>
    <d v="2017-09-28T00:00:00"/>
    <x v="1"/>
    <s v="KB-16240"/>
    <s v="Karen Bern"/>
    <x v="1"/>
    <s v="United States"/>
    <x v="214"/>
    <x v="11"/>
    <x v="3"/>
    <s v="FUR-CH-10000665"/>
    <x v="0"/>
    <x v="1"/>
    <s v="Global Airflow Leather Mesh Back Chair, Black"/>
    <n v="603.91999999999996"/>
    <n v="4"/>
    <n v="0"/>
    <n v="181.17599999999999"/>
    <x v="4"/>
    <x v="4"/>
    <x v="4"/>
  </r>
  <r>
    <x v="629"/>
    <x v="474"/>
    <d v="2016-08-15T00:00:00"/>
    <x v="1"/>
    <s v="CA-12055"/>
    <s v="Cathy Armstrong"/>
    <x v="2"/>
    <s v="United States"/>
    <x v="2"/>
    <x v="2"/>
    <x v="1"/>
    <s v="FUR-TA-10001932"/>
    <x v="0"/>
    <x v="2"/>
    <s v="Chromcraft 48&quot; x 96&quot; Racetrack Double Pedestal Table"/>
    <n v="513.024"/>
    <n v="2"/>
    <n v="0.2"/>
    <n v="12.8256"/>
    <x v="1"/>
    <x v="1"/>
    <x v="10"/>
  </r>
  <r>
    <x v="630"/>
    <x v="475"/>
    <d v="2014-06-24T00:00:00"/>
    <x v="1"/>
    <s v="SC-20020"/>
    <s v="Sam Craven"/>
    <x v="0"/>
    <s v="United States"/>
    <x v="215"/>
    <x v="5"/>
    <x v="3"/>
    <s v="FUR-BO-10001608"/>
    <x v="0"/>
    <x v="0"/>
    <s v="Hon Metal Bookcases, Black"/>
    <n v="193.06559999999999"/>
    <n v="4"/>
    <n v="0.32"/>
    <n v="-19.874400000000001"/>
    <x v="4"/>
    <x v="4"/>
    <x v="2"/>
  </r>
  <r>
    <x v="631"/>
    <x v="362"/>
    <d v="2017-09-06T00:00:00"/>
    <x v="2"/>
    <s v="HW-14935"/>
    <s v="Helen Wasserman"/>
    <x v="1"/>
    <s v="United States"/>
    <x v="9"/>
    <x v="8"/>
    <x v="3"/>
    <s v="FUR-BO-10000112"/>
    <x v="0"/>
    <x v="0"/>
    <s v="Bush Birmingham Collection Bookcase, Dark Cherry"/>
    <n v="825.17399999999998"/>
    <n v="9"/>
    <n v="0.3"/>
    <n v="-117.88200000000001"/>
    <x v="3"/>
    <x v="3"/>
    <x v="4"/>
  </r>
  <r>
    <x v="632"/>
    <x v="476"/>
    <d v="2015-06-25T00:00:00"/>
    <x v="2"/>
    <s v="MG-17875"/>
    <s v="Michael Grace"/>
    <x v="2"/>
    <s v="United States"/>
    <x v="14"/>
    <x v="8"/>
    <x v="3"/>
    <s v="FUR-TA-10002645"/>
    <x v="0"/>
    <x v="2"/>
    <s v="Hon Rectangular Conference Tables"/>
    <n v="796.42499999999995"/>
    <n v="7"/>
    <n v="0.5"/>
    <n v="-525.64049999999997"/>
    <x v="0"/>
    <x v="0"/>
    <x v="2"/>
  </r>
  <r>
    <x v="633"/>
    <x v="126"/>
    <d v="2016-09-20T00:00:00"/>
    <x v="2"/>
    <s v="SV-20365"/>
    <s v="Seth Vernon"/>
    <x v="0"/>
    <s v="United States"/>
    <x v="29"/>
    <x v="15"/>
    <x v="2"/>
    <s v="FUR-FU-10002107"/>
    <x v="0"/>
    <x v="3"/>
    <s v="Eldon Pizzaz Desk Accessories"/>
    <n v="5.3520000000000003"/>
    <n v="3"/>
    <n v="0.2"/>
    <n v="1.6055999999999999"/>
    <x v="3"/>
    <x v="3"/>
    <x v="4"/>
  </r>
  <r>
    <x v="633"/>
    <x v="126"/>
    <d v="2016-09-20T00:00:00"/>
    <x v="2"/>
    <s v="SV-20365"/>
    <s v="Seth Vernon"/>
    <x v="0"/>
    <s v="United States"/>
    <x v="29"/>
    <x v="15"/>
    <x v="2"/>
    <s v="FUR-CH-10002647"/>
    <x v="0"/>
    <x v="1"/>
    <s v="Situations Contoured Folding Chairs, 4/Set"/>
    <n v="99.372"/>
    <n v="2"/>
    <n v="0.3"/>
    <n v="-7.0979999999999999"/>
    <x v="3"/>
    <x v="3"/>
    <x v="4"/>
  </r>
  <r>
    <x v="634"/>
    <x v="242"/>
    <d v="2017-11-01T00:00:00"/>
    <x v="2"/>
    <s v="RD-19810"/>
    <s v="Ross DeVincentis"/>
    <x v="2"/>
    <s v="United States"/>
    <x v="52"/>
    <x v="0"/>
    <x v="0"/>
    <s v="FUR-CH-10000553"/>
    <x v="0"/>
    <x v="1"/>
    <s v="Metal Folding Chairs, Beige, 4/Carton"/>
    <n v="33.94"/>
    <n v="1"/>
    <n v="0"/>
    <n v="9.1638000000000002"/>
    <x v="3"/>
    <x v="3"/>
    <x v="1"/>
  </r>
  <r>
    <x v="635"/>
    <x v="477"/>
    <d v="2016-04-02T00:00:00"/>
    <x v="0"/>
    <s v="ME-17320"/>
    <s v="Maria Etezadi"/>
    <x v="2"/>
    <s v="United States"/>
    <x v="9"/>
    <x v="8"/>
    <x v="3"/>
    <s v="FUR-CH-10002965"/>
    <x v="0"/>
    <x v="1"/>
    <s v="Global Leather Highback Executive Chair with Pneumatic Height Adjustment, Black"/>
    <n v="844.11599999999999"/>
    <n v="6"/>
    <n v="0.3"/>
    <n v="-36.176400000000001"/>
    <x v="4"/>
    <x v="4"/>
    <x v="9"/>
  </r>
  <r>
    <x v="636"/>
    <x v="478"/>
    <d v="2016-09-14T00:00:00"/>
    <x v="0"/>
    <s v="DB-12910"/>
    <s v="Daniel Byrd"/>
    <x v="2"/>
    <s v="United States"/>
    <x v="144"/>
    <x v="5"/>
    <x v="3"/>
    <s v="FUR-FU-10003832"/>
    <x v="0"/>
    <x v="3"/>
    <s v="Eldon Expressions Punched Metal &amp; Wood Desk Accessories, Black &amp; Cherry"/>
    <n v="15.007999999999999"/>
    <n v="4"/>
    <n v="0.6"/>
    <n v="-12.006399999999999"/>
    <x v="2"/>
    <x v="2"/>
    <x v="4"/>
  </r>
  <r>
    <x v="637"/>
    <x v="81"/>
    <d v="2016-07-29T00:00:00"/>
    <x v="1"/>
    <s v="MT-17815"/>
    <s v="Meg Tillman"/>
    <x v="0"/>
    <s v="United States"/>
    <x v="38"/>
    <x v="21"/>
    <x v="0"/>
    <s v="FUR-TA-10004915"/>
    <x v="0"/>
    <x v="2"/>
    <s v="Office Impressions End Table, 20-1/2&quot;H x 24&quot;W x 20&quot;D"/>
    <n v="2430.08"/>
    <n v="8"/>
    <n v="0"/>
    <n v="388.81279999999998"/>
    <x v="4"/>
    <x v="4"/>
    <x v="3"/>
  </r>
  <r>
    <x v="638"/>
    <x v="479"/>
    <d v="2015-12-16T00:00:00"/>
    <x v="1"/>
    <s v="KD-16495"/>
    <s v="Keith Dawkins"/>
    <x v="1"/>
    <s v="United States"/>
    <x v="38"/>
    <x v="17"/>
    <x v="3"/>
    <s v="FUR-TA-10003569"/>
    <x v="0"/>
    <x v="2"/>
    <s v="Bretford CR8500 Series Meeting Room Furniture"/>
    <n v="801.96"/>
    <n v="2"/>
    <n v="0"/>
    <n v="200.49"/>
    <x v="6"/>
    <x v="6"/>
    <x v="5"/>
  </r>
  <r>
    <x v="638"/>
    <x v="479"/>
    <d v="2015-12-16T00:00:00"/>
    <x v="1"/>
    <s v="KD-16495"/>
    <s v="Keith Dawkins"/>
    <x v="1"/>
    <s v="United States"/>
    <x v="38"/>
    <x v="17"/>
    <x v="3"/>
    <s v="FUR-CH-10004289"/>
    <x v="0"/>
    <x v="1"/>
    <s v="Global Super Steno Chair"/>
    <n v="191.96"/>
    <n v="2"/>
    <n v="0"/>
    <n v="32.633200000000002"/>
    <x v="6"/>
    <x v="6"/>
    <x v="5"/>
  </r>
  <r>
    <x v="639"/>
    <x v="383"/>
    <d v="2014-09-14T00:00:00"/>
    <x v="0"/>
    <s v="LC-17140"/>
    <s v="Logan Currie"/>
    <x v="0"/>
    <s v="United States"/>
    <x v="3"/>
    <x v="3"/>
    <x v="2"/>
    <s v="FUR-FU-10002456"/>
    <x v="0"/>
    <x v="3"/>
    <s v="Master Caster Door Stop, Large Neon Orange"/>
    <n v="17.472000000000001"/>
    <n v="3"/>
    <n v="0.2"/>
    <n v="5.0232000000000001"/>
    <x v="2"/>
    <x v="2"/>
    <x v="4"/>
  </r>
  <r>
    <x v="640"/>
    <x v="317"/>
    <d v="2014-11-24T00:00:00"/>
    <x v="1"/>
    <s v="RB-19330"/>
    <s v="Randy Bradley"/>
    <x v="0"/>
    <s v="United States"/>
    <x v="3"/>
    <x v="3"/>
    <x v="2"/>
    <s v="FUR-CH-10004997"/>
    <x v="0"/>
    <x v="1"/>
    <s v="Hon Every-Day Series Multi-Task Chairs"/>
    <n v="657.93"/>
    <n v="5"/>
    <n v="0.3"/>
    <n v="-93.99"/>
    <x v="1"/>
    <x v="1"/>
    <x v="0"/>
  </r>
  <r>
    <x v="641"/>
    <x v="67"/>
    <d v="2017-08-27T00:00:00"/>
    <x v="1"/>
    <s v="TH-21550"/>
    <s v="Tracy Hopkins"/>
    <x v="2"/>
    <s v="United States"/>
    <x v="11"/>
    <x v="32"/>
    <x v="2"/>
    <s v="FUR-FU-10003976"/>
    <x v="0"/>
    <x v="3"/>
    <s v="DAX Executive Solid Wood Document Frame, Desktop or Hang, Mahogany, 5 x 7"/>
    <n v="25.16"/>
    <n v="2"/>
    <n v="0"/>
    <n v="8.5543999999999993"/>
    <x v="6"/>
    <x v="6"/>
    <x v="10"/>
  </r>
  <r>
    <x v="641"/>
    <x v="67"/>
    <d v="2017-08-27T00:00:00"/>
    <x v="1"/>
    <s v="TH-21550"/>
    <s v="Tracy Hopkins"/>
    <x v="2"/>
    <s v="United States"/>
    <x v="11"/>
    <x v="32"/>
    <x v="2"/>
    <s v="FUR-FU-10004960"/>
    <x v="0"/>
    <x v="3"/>
    <s v="Seth Thomas 12&quot; Clock w/ Goldtone Case"/>
    <n v="91.92"/>
    <n v="4"/>
    <n v="0"/>
    <n v="31.252800000000001"/>
    <x v="6"/>
    <x v="6"/>
    <x v="10"/>
  </r>
  <r>
    <x v="642"/>
    <x v="49"/>
    <d v="2017-11-21T00:00:00"/>
    <x v="2"/>
    <s v="SC-20770"/>
    <s v="Stewart Carmichael"/>
    <x v="1"/>
    <s v="United States"/>
    <x v="21"/>
    <x v="5"/>
    <x v="3"/>
    <s v="FUR-TA-10002622"/>
    <x v="0"/>
    <x v="2"/>
    <s v="Bush Andora Conference Table, Maple/Graphite Gray Finish"/>
    <n v="718.11599999999999"/>
    <n v="6"/>
    <n v="0.3"/>
    <n v="-71.811599999999999"/>
    <x v="3"/>
    <x v="3"/>
    <x v="0"/>
  </r>
  <r>
    <x v="643"/>
    <x v="94"/>
    <d v="2014-09-19T00:00:00"/>
    <x v="1"/>
    <s v="JC-15775"/>
    <s v="John Castell"/>
    <x v="0"/>
    <s v="United States"/>
    <x v="216"/>
    <x v="24"/>
    <x v="0"/>
    <s v="FUR-FU-10002878"/>
    <x v="0"/>
    <x v="3"/>
    <s v="Seth Thomas 14&quot; Day/Date Wall Clock"/>
    <n v="142.4"/>
    <n v="5"/>
    <n v="0"/>
    <n v="52.688000000000002"/>
    <x v="2"/>
    <x v="2"/>
    <x v="4"/>
  </r>
  <r>
    <x v="644"/>
    <x v="405"/>
    <d v="2017-05-21T00:00:00"/>
    <x v="0"/>
    <s v="BC-11125"/>
    <s v="Becky Castell"/>
    <x v="2"/>
    <s v="United States"/>
    <x v="28"/>
    <x v="2"/>
    <x v="1"/>
    <s v="FUR-CH-10002647"/>
    <x v="0"/>
    <x v="1"/>
    <s v="Situations Contoured Folding Chairs, 4/Set"/>
    <n v="681.40800000000002"/>
    <n v="12"/>
    <n v="0.2"/>
    <n v="42.588000000000001"/>
    <x v="3"/>
    <x v="3"/>
    <x v="7"/>
  </r>
  <r>
    <x v="645"/>
    <x v="480"/>
    <d v="2016-11-14T00:00:00"/>
    <x v="1"/>
    <s v="PP-18955"/>
    <s v="Paul Prost"/>
    <x v="2"/>
    <s v="United States"/>
    <x v="76"/>
    <x v="15"/>
    <x v="2"/>
    <s v="FUR-FU-10000758"/>
    <x v="0"/>
    <x v="3"/>
    <s v="DAX Natural Wood-Tone Poster Frame"/>
    <n v="148.28800000000001"/>
    <n v="7"/>
    <n v="0.2"/>
    <n v="29.657599999999999"/>
    <x v="4"/>
    <x v="4"/>
    <x v="0"/>
  </r>
  <r>
    <x v="646"/>
    <x v="481"/>
    <d v="2015-03-17T00:00:00"/>
    <x v="1"/>
    <s v="EB-13750"/>
    <s v="Edward Becker"/>
    <x v="1"/>
    <s v="United States"/>
    <x v="217"/>
    <x v="1"/>
    <x v="0"/>
    <s v="FUR-FU-10003194"/>
    <x v="0"/>
    <x v="3"/>
    <s v="Eldon Expressions Desk Accessory, Wood Pencil Holder, Oak"/>
    <n v="30.88"/>
    <n v="4"/>
    <n v="0.2"/>
    <n v="3.86"/>
    <x v="2"/>
    <x v="2"/>
    <x v="9"/>
  </r>
  <r>
    <x v="646"/>
    <x v="481"/>
    <d v="2015-03-17T00:00:00"/>
    <x v="1"/>
    <s v="EB-13750"/>
    <s v="Edward Becker"/>
    <x v="1"/>
    <s v="United States"/>
    <x v="217"/>
    <x v="1"/>
    <x v="0"/>
    <s v="FUR-FU-10001731"/>
    <x v="0"/>
    <x v="3"/>
    <s v="Acrylic Self-Standing Desk Frames"/>
    <n v="6.4080000000000004"/>
    <n v="3"/>
    <n v="0.2"/>
    <n v="1.4418"/>
    <x v="2"/>
    <x v="2"/>
    <x v="9"/>
  </r>
  <r>
    <x v="647"/>
    <x v="200"/>
    <d v="2017-11-11T00:00:00"/>
    <x v="1"/>
    <s v="ML-17410"/>
    <s v="Maris LaWare"/>
    <x v="0"/>
    <s v="United States"/>
    <x v="3"/>
    <x v="3"/>
    <x v="2"/>
    <s v="FUR-CH-10003774"/>
    <x v="0"/>
    <x v="1"/>
    <s v="Global Wood Trimmed Manager's Task Chair, Khaki"/>
    <n v="127.372"/>
    <n v="2"/>
    <n v="0.3"/>
    <n v="-30.933199999999999"/>
    <x v="2"/>
    <x v="2"/>
    <x v="0"/>
  </r>
  <r>
    <x v="648"/>
    <x v="482"/>
    <d v="2015-12-09T00:00:00"/>
    <x v="1"/>
    <s v="MH-17620"/>
    <s v="Matt Hagelstein"/>
    <x v="1"/>
    <s v="United States"/>
    <x v="53"/>
    <x v="2"/>
    <x v="1"/>
    <s v="FUR-FU-10004090"/>
    <x v="0"/>
    <x v="3"/>
    <s v="Executive Impressions 14&quot; Contract Wall Clock"/>
    <n v="44.46"/>
    <n v="2"/>
    <n v="0"/>
    <n v="14.671799999999999"/>
    <x v="4"/>
    <x v="4"/>
    <x v="5"/>
  </r>
  <r>
    <x v="649"/>
    <x v="483"/>
    <d v="2015-07-14T00:00:00"/>
    <x v="1"/>
    <s v="BT-11680"/>
    <s v="Brian Thompson"/>
    <x v="0"/>
    <s v="United States"/>
    <x v="218"/>
    <x v="32"/>
    <x v="2"/>
    <s v="FUR-FU-10002918"/>
    <x v="0"/>
    <x v="3"/>
    <s v="Eldon ClusterMat Chair Mat with Cordless Antistatic Protection"/>
    <n v="181.96"/>
    <n v="2"/>
    <n v="0"/>
    <n v="20.015599999999999"/>
    <x v="2"/>
    <x v="2"/>
    <x v="3"/>
  </r>
  <r>
    <x v="650"/>
    <x v="484"/>
    <d v="2015-11-02T00:00:00"/>
    <x v="0"/>
    <s v="FA-14230"/>
    <s v="Frank Atkinson"/>
    <x v="1"/>
    <s v="United States"/>
    <x v="22"/>
    <x v="12"/>
    <x v="1"/>
    <s v="FUR-FU-10003026"/>
    <x v="0"/>
    <x v="3"/>
    <s v="Eldon Regeneration Recycled Desk Accessories, Black"/>
    <n v="15.488"/>
    <n v="4"/>
    <n v="0.2"/>
    <n v="3.6783999999999999"/>
    <x v="0"/>
    <x v="0"/>
    <x v="1"/>
  </r>
  <r>
    <x v="651"/>
    <x v="485"/>
    <d v="2015-11-21T00:00:00"/>
    <x v="0"/>
    <s v="TC-21475"/>
    <s v="Tony Chapman"/>
    <x v="2"/>
    <s v="United States"/>
    <x v="15"/>
    <x v="13"/>
    <x v="1"/>
    <s v="FUR-FU-10000305"/>
    <x v="0"/>
    <x v="3"/>
    <s v="Tenex V2T-RE Standard Weight Series Chair Mat, 45&quot; x 53&quot;, Lip 25&quot; x 12&quot;"/>
    <n v="141.96"/>
    <n v="2"/>
    <n v="0"/>
    <n v="22.7136"/>
    <x v="3"/>
    <x v="3"/>
    <x v="0"/>
  </r>
  <r>
    <x v="652"/>
    <x v="455"/>
    <d v="2017-12-29T00:00:00"/>
    <x v="1"/>
    <s v="AC-10615"/>
    <s v="Ann Chong"/>
    <x v="1"/>
    <s v="United States"/>
    <x v="77"/>
    <x v="7"/>
    <x v="2"/>
    <s v="FUR-FU-10001602"/>
    <x v="0"/>
    <x v="3"/>
    <s v="Eldon Delta Triangular Chair Mat, 52&quot; x 58&quot;, Clear"/>
    <n v="37.93"/>
    <n v="1"/>
    <n v="0"/>
    <n v="6.8273999999999999"/>
    <x v="2"/>
    <x v="2"/>
    <x v="5"/>
  </r>
  <r>
    <x v="653"/>
    <x v="486"/>
    <d v="2016-01-13T00:00:00"/>
    <x v="0"/>
    <s v="MF-17665"/>
    <s v="Maureen Fritzler"/>
    <x v="1"/>
    <s v="United States"/>
    <x v="219"/>
    <x v="15"/>
    <x v="2"/>
    <s v="FUR-FU-10002445"/>
    <x v="0"/>
    <x v="3"/>
    <s v="DAX Two-Tone Rosewood/Black Document Frame, Desktop, 5 x 7"/>
    <n v="15.167999999999999"/>
    <n v="2"/>
    <n v="0.2"/>
    <n v="3.7919999999999998"/>
    <x v="4"/>
    <x v="4"/>
    <x v="8"/>
  </r>
  <r>
    <x v="654"/>
    <x v="255"/>
    <d v="2014-11-27T00:00:00"/>
    <x v="1"/>
    <s v="SS-20140"/>
    <s v="Saphhira Shifley"/>
    <x v="1"/>
    <s v="United States"/>
    <x v="220"/>
    <x v="5"/>
    <x v="3"/>
    <s v="FUR-FU-10001940"/>
    <x v="0"/>
    <x v="3"/>
    <s v="Staple-based wall hangings"/>
    <n v="6.3680000000000003"/>
    <n v="2"/>
    <n v="0.6"/>
    <n v="-2.5472000000000001"/>
    <x v="4"/>
    <x v="4"/>
    <x v="0"/>
  </r>
  <r>
    <x v="655"/>
    <x v="487"/>
    <d v="2017-10-17T00:00:00"/>
    <x v="2"/>
    <s v="RS-19765"/>
    <s v="Roland Schwarz"/>
    <x v="1"/>
    <s v="United States"/>
    <x v="2"/>
    <x v="2"/>
    <x v="1"/>
    <s v="FUR-TA-10001705"/>
    <x v="0"/>
    <x v="2"/>
    <s v="Bush Advantage Collection Round Conference Table"/>
    <n v="510.24"/>
    <n v="3"/>
    <n v="0.2"/>
    <n v="6.3780000000000001"/>
    <x v="3"/>
    <x v="3"/>
    <x v="1"/>
  </r>
  <r>
    <x v="656"/>
    <x v="488"/>
    <d v="2017-04-24T00:00:00"/>
    <x v="2"/>
    <s v="JW-15955"/>
    <s v="Joni Wasserman"/>
    <x v="0"/>
    <s v="United States"/>
    <x v="15"/>
    <x v="13"/>
    <x v="1"/>
    <s v="FUR-FU-10004622"/>
    <x v="0"/>
    <x v="3"/>
    <s v="Eldon Advantage Foldable Chair Mats for Low Pile Carpets"/>
    <n v="162.6"/>
    <n v="3"/>
    <n v="0"/>
    <n v="34.146000000000001"/>
    <x v="0"/>
    <x v="0"/>
    <x v="6"/>
  </r>
  <r>
    <x v="657"/>
    <x v="489"/>
    <d v="2014-12-10T00:00:00"/>
    <x v="0"/>
    <s v="JK-15625"/>
    <s v="Jim Karlsson"/>
    <x v="0"/>
    <s v="United States"/>
    <x v="84"/>
    <x v="13"/>
    <x v="1"/>
    <s v="FUR-CH-10002602"/>
    <x v="0"/>
    <x v="1"/>
    <s v="DMI Arturo Collection Mission-style Design Wood Chair"/>
    <n v="603.91999999999996"/>
    <n v="5"/>
    <n v="0.2"/>
    <n v="45.293999999999997"/>
    <x v="3"/>
    <x v="3"/>
    <x v="5"/>
  </r>
  <r>
    <x v="658"/>
    <x v="490"/>
    <d v="2016-12-24T00:00:00"/>
    <x v="1"/>
    <s v="AB-10255"/>
    <s v="Alejandro Ballentine"/>
    <x v="2"/>
    <s v="United States"/>
    <x v="38"/>
    <x v="21"/>
    <x v="0"/>
    <s v="FUR-FU-10001918"/>
    <x v="0"/>
    <x v="3"/>
    <s v="C-Line Cubicle Keepers Polyproplyene Holder With Velcro Backings"/>
    <n v="18.920000000000002"/>
    <n v="4"/>
    <n v="0"/>
    <n v="7.3788"/>
    <x v="4"/>
    <x v="4"/>
    <x v="5"/>
  </r>
  <r>
    <x v="659"/>
    <x v="491"/>
    <d v="2017-03-11T00:00:00"/>
    <x v="0"/>
    <s v="RM-19750"/>
    <s v="Roland Murray"/>
    <x v="0"/>
    <s v="United States"/>
    <x v="13"/>
    <x v="7"/>
    <x v="2"/>
    <s v="FUR-FU-10002554"/>
    <x v="0"/>
    <x v="3"/>
    <s v="Westinghouse Floor Lamp with Metal Mesh Shade, Black"/>
    <n v="71.97"/>
    <n v="3"/>
    <n v="0"/>
    <n v="16.553100000000001"/>
    <x v="2"/>
    <x v="2"/>
    <x v="9"/>
  </r>
  <r>
    <x v="660"/>
    <x v="348"/>
    <d v="2016-09-28T00:00:00"/>
    <x v="0"/>
    <s v="RA-19915"/>
    <s v="Russell Applegate"/>
    <x v="0"/>
    <s v="United States"/>
    <x v="29"/>
    <x v="24"/>
    <x v="0"/>
    <s v="FUR-CH-10002084"/>
    <x v="0"/>
    <x v="1"/>
    <s v="Hon Mobius Operator's Chair"/>
    <n v="368.97"/>
    <n v="3"/>
    <n v="0"/>
    <n v="81.173400000000001"/>
    <x v="2"/>
    <x v="2"/>
    <x v="4"/>
  </r>
  <r>
    <x v="661"/>
    <x v="60"/>
    <d v="2017-08-29T00:00:00"/>
    <x v="0"/>
    <s v="DR-12880"/>
    <s v="Dan Reichenbach"/>
    <x v="1"/>
    <s v="United States"/>
    <x v="209"/>
    <x v="2"/>
    <x v="1"/>
    <s v="FUR-FU-10002937"/>
    <x v="0"/>
    <x v="3"/>
    <s v="GE 48&quot; Fluorescent Tube, Cool White Energy Saver, 34 Watts, 30/Box"/>
    <n v="198.46"/>
    <n v="2"/>
    <n v="0"/>
    <n v="99.23"/>
    <x v="3"/>
    <x v="3"/>
    <x v="10"/>
  </r>
  <r>
    <x v="661"/>
    <x v="60"/>
    <d v="2017-08-29T00:00:00"/>
    <x v="0"/>
    <s v="DR-12880"/>
    <s v="Dan Reichenbach"/>
    <x v="1"/>
    <s v="United States"/>
    <x v="209"/>
    <x v="2"/>
    <x v="1"/>
    <s v="FUR-CH-10004886"/>
    <x v="0"/>
    <x v="1"/>
    <s v="Bevis Steel Folding Chairs"/>
    <n v="230.28"/>
    <n v="3"/>
    <n v="0.2"/>
    <n v="23.027999999999999"/>
    <x v="3"/>
    <x v="3"/>
    <x v="10"/>
  </r>
  <r>
    <x v="662"/>
    <x v="492"/>
    <d v="2016-03-06T00:00:00"/>
    <x v="2"/>
    <s v="JG-15310"/>
    <s v="Jason Gross"/>
    <x v="1"/>
    <s v="United States"/>
    <x v="221"/>
    <x v="5"/>
    <x v="3"/>
    <s v="FUR-CH-10004983"/>
    <x v="0"/>
    <x v="1"/>
    <s v="Office Star - Mid Back Dual function Ergonomic High Back Chair with 2-Way Adjustable Arms"/>
    <n v="563.42999999999995"/>
    <n v="5"/>
    <n v="0.3"/>
    <n v="-56.343000000000004"/>
    <x v="0"/>
    <x v="0"/>
    <x v="9"/>
  </r>
  <r>
    <x v="663"/>
    <x v="493"/>
    <d v="2015-09-23T00:00:00"/>
    <x v="1"/>
    <s v="GB-14530"/>
    <s v="George Bell"/>
    <x v="1"/>
    <s v="United States"/>
    <x v="2"/>
    <x v="2"/>
    <x v="1"/>
    <s v="FUR-FU-10001591"/>
    <x v="0"/>
    <x v="3"/>
    <s v="Advantus Panel Wall Certificate Holder - 8.5x11"/>
    <n v="24.4"/>
    <n v="2"/>
    <n v="0"/>
    <n v="10.247999999999999"/>
    <x v="2"/>
    <x v="2"/>
    <x v="4"/>
  </r>
  <r>
    <x v="664"/>
    <x v="494"/>
    <d v="2016-08-18T00:00:00"/>
    <x v="0"/>
    <s v="TS-21160"/>
    <s v="Theresa Swint"/>
    <x v="1"/>
    <s v="United States"/>
    <x v="222"/>
    <x v="16"/>
    <x v="3"/>
    <s v="FUR-BO-10001337"/>
    <x v="0"/>
    <x v="0"/>
    <s v="O'Sullivan Living Dimensions 2-Shelf Bookcases"/>
    <n v="241.96"/>
    <n v="2"/>
    <n v="0"/>
    <n v="24.196000000000002"/>
    <x v="2"/>
    <x v="2"/>
    <x v="10"/>
  </r>
  <r>
    <x v="665"/>
    <x v="445"/>
    <d v="2016-03-25T00:00:00"/>
    <x v="1"/>
    <s v="DM-12955"/>
    <s v="Dario Medina"/>
    <x v="1"/>
    <s v="United States"/>
    <x v="6"/>
    <x v="5"/>
    <x v="3"/>
    <s v="FUR-TA-10004767"/>
    <x v="0"/>
    <x v="2"/>
    <s v="Safco Drafting Table"/>
    <n v="99.372"/>
    <n v="2"/>
    <n v="0.3"/>
    <n v="-1.4196"/>
    <x v="4"/>
    <x v="4"/>
    <x v="9"/>
  </r>
  <r>
    <x v="666"/>
    <x v="439"/>
    <d v="2014-12-20T00:00:00"/>
    <x v="0"/>
    <s v="KB-16585"/>
    <s v="Ken Black"/>
    <x v="1"/>
    <s v="United States"/>
    <x v="173"/>
    <x v="1"/>
    <x v="0"/>
    <s v="FUR-CH-10000988"/>
    <x v="0"/>
    <x v="1"/>
    <s v="Hon Olson Stacker Stools"/>
    <n v="1013.832"/>
    <n v="9"/>
    <n v="0.2"/>
    <n v="101.3832"/>
    <x v="4"/>
    <x v="4"/>
    <x v="5"/>
  </r>
  <r>
    <x v="667"/>
    <x v="495"/>
    <d v="2016-12-21T00:00:00"/>
    <x v="1"/>
    <s v="CM-12160"/>
    <s v="Charles McCrossin"/>
    <x v="0"/>
    <s v="United States"/>
    <x v="28"/>
    <x v="2"/>
    <x v="1"/>
    <s v="FUR-TA-10004256"/>
    <x v="0"/>
    <x v="2"/>
    <s v="Bretford ÒJust In TimeÓ Height-Adjustable Multi-Task Work Tables"/>
    <n v="2003.52"/>
    <n v="6"/>
    <n v="0.2"/>
    <n v="-325.572"/>
    <x v="4"/>
    <x v="4"/>
    <x v="5"/>
  </r>
  <r>
    <x v="668"/>
    <x v="496"/>
    <d v="2015-05-08T00:00:00"/>
    <x v="1"/>
    <s v="JB-16045"/>
    <s v="Julia Barnett"/>
    <x v="2"/>
    <s v="United States"/>
    <x v="223"/>
    <x v="2"/>
    <x v="1"/>
    <s v="FUR-FU-10002298"/>
    <x v="0"/>
    <x v="3"/>
    <s v="Rubbermaid ClusterMat Chairmats, Mat Size- 66&quot; x 60&quot;, Lip 20&quot; x 11&quot; -90 Degree Angle"/>
    <n v="665.88"/>
    <n v="6"/>
    <n v="0"/>
    <n v="106.5408"/>
    <x v="2"/>
    <x v="2"/>
    <x v="7"/>
  </r>
  <r>
    <x v="669"/>
    <x v="497"/>
    <d v="2014-02-02T00:00:00"/>
    <x v="1"/>
    <s v="EJ-13720"/>
    <s v="Ed Jacobs"/>
    <x v="0"/>
    <s v="United States"/>
    <x v="53"/>
    <x v="2"/>
    <x v="1"/>
    <s v="FUR-TA-10003469"/>
    <x v="0"/>
    <x v="2"/>
    <s v="Balt Split Level Computer Training Table"/>
    <n v="333"/>
    <n v="3"/>
    <n v="0.2"/>
    <n v="-16.649999999999999"/>
    <x v="6"/>
    <x v="6"/>
    <x v="8"/>
  </r>
  <r>
    <x v="670"/>
    <x v="498"/>
    <d v="2017-11-05T00:00:00"/>
    <x v="2"/>
    <s v="KL-16555"/>
    <s v="Kelly Lampkin"/>
    <x v="1"/>
    <s v="United States"/>
    <x v="224"/>
    <x v="30"/>
    <x v="0"/>
    <s v="FUR-TA-10004575"/>
    <x v="0"/>
    <x v="2"/>
    <s v="Hon 5100 Series Wood Tables"/>
    <n v="523.76400000000001"/>
    <n v="3"/>
    <n v="0.4"/>
    <n v="-192.04679999999999"/>
    <x v="5"/>
    <x v="5"/>
    <x v="0"/>
  </r>
  <r>
    <x v="671"/>
    <x v="499"/>
    <d v="2016-10-20T00:00:00"/>
    <x v="1"/>
    <s v="NC-18415"/>
    <s v="Nathan Cano"/>
    <x v="0"/>
    <s v="United States"/>
    <x v="51"/>
    <x v="30"/>
    <x v="0"/>
    <s v="FUR-CH-10003606"/>
    <x v="0"/>
    <x v="1"/>
    <s v="SAFCO Folding Chair Trolley"/>
    <n v="102.592"/>
    <n v="1"/>
    <n v="0.2"/>
    <n v="10.2592"/>
    <x v="6"/>
    <x v="6"/>
    <x v="1"/>
  </r>
  <r>
    <x v="672"/>
    <x v="500"/>
    <d v="2015-11-19T00:00:00"/>
    <x v="1"/>
    <s v="AH-10690"/>
    <s v="Anna HŠberlin"/>
    <x v="1"/>
    <s v="United States"/>
    <x v="217"/>
    <x v="1"/>
    <x v="0"/>
    <s v="FUR-CH-10003298"/>
    <x v="0"/>
    <x v="1"/>
    <s v="Office Star - Contemporary Task Swivel chair with Loop Arms, Charcoal"/>
    <n v="523.91999999999996"/>
    <n v="5"/>
    <n v="0.2"/>
    <n v="-72.039000000000001"/>
    <x v="1"/>
    <x v="1"/>
    <x v="0"/>
  </r>
  <r>
    <x v="672"/>
    <x v="500"/>
    <d v="2015-11-19T00:00:00"/>
    <x v="1"/>
    <s v="AH-10690"/>
    <s v="Anna HŠberlin"/>
    <x v="1"/>
    <s v="United States"/>
    <x v="217"/>
    <x v="1"/>
    <x v="0"/>
    <s v="FUR-CH-10004477"/>
    <x v="0"/>
    <x v="1"/>
    <s v="Global Push Button Manager's Chair, Indigo"/>
    <n v="146.136"/>
    <n v="3"/>
    <n v="0.2"/>
    <n v="16.440300000000001"/>
    <x v="1"/>
    <x v="1"/>
    <x v="0"/>
  </r>
  <r>
    <x v="673"/>
    <x v="195"/>
    <d v="2015-09-19T00:00:00"/>
    <x v="1"/>
    <s v="NW-18400"/>
    <s v="Natalie Webber"/>
    <x v="0"/>
    <s v="United States"/>
    <x v="212"/>
    <x v="33"/>
    <x v="0"/>
    <s v="FUR-TA-10003569"/>
    <x v="0"/>
    <x v="2"/>
    <s v="Bretford CR8500 Series Meeting Room Furniture"/>
    <n v="801.96"/>
    <n v="2"/>
    <n v="0"/>
    <n v="200.49"/>
    <x v="4"/>
    <x v="4"/>
    <x v="4"/>
  </r>
  <r>
    <x v="673"/>
    <x v="195"/>
    <d v="2015-09-19T00:00:00"/>
    <x v="1"/>
    <s v="NW-18400"/>
    <s v="Natalie Webber"/>
    <x v="0"/>
    <s v="United States"/>
    <x v="212"/>
    <x v="33"/>
    <x v="0"/>
    <s v="FUR-CH-10004853"/>
    <x v="0"/>
    <x v="1"/>
    <s v="Global Manager's Adjustable Task Chair, Storm"/>
    <n v="1056.8599999999999"/>
    <n v="7"/>
    <n v="0"/>
    <n v="306.48939999999999"/>
    <x v="4"/>
    <x v="4"/>
    <x v="4"/>
  </r>
  <r>
    <x v="674"/>
    <x v="224"/>
    <d v="2017-10-14T00:00:00"/>
    <x v="1"/>
    <s v="HG-14845"/>
    <s v="Harry Greene"/>
    <x v="0"/>
    <s v="United States"/>
    <x v="13"/>
    <x v="7"/>
    <x v="2"/>
    <s v="FUR-BO-10003034"/>
    <x v="0"/>
    <x v="0"/>
    <s v="O'Sullivan Elevations Bookcase, Cherry Finish"/>
    <n v="314.35199999999998"/>
    <n v="3"/>
    <n v="0.2"/>
    <n v="-15.717599999999999"/>
    <x v="2"/>
    <x v="2"/>
    <x v="1"/>
  </r>
  <r>
    <x v="675"/>
    <x v="501"/>
    <d v="2017-05-11T00:00:00"/>
    <x v="1"/>
    <s v="RW-19540"/>
    <s v="Rick Wilson"/>
    <x v="1"/>
    <s v="United States"/>
    <x v="25"/>
    <x v="17"/>
    <x v="3"/>
    <s v="FUR-CH-10004086"/>
    <x v="0"/>
    <x v="1"/>
    <s v="Hon 4070 Series Pagoda Armless Upholstered Stacking Chairs"/>
    <n v="1458.65"/>
    <n v="5"/>
    <n v="0"/>
    <n v="423.00850000000003"/>
    <x v="4"/>
    <x v="4"/>
    <x v="7"/>
  </r>
  <r>
    <x v="675"/>
    <x v="501"/>
    <d v="2017-05-11T00:00:00"/>
    <x v="1"/>
    <s v="RW-19540"/>
    <s v="Rick Wilson"/>
    <x v="1"/>
    <s v="United States"/>
    <x v="25"/>
    <x v="17"/>
    <x v="3"/>
    <s v="FUR-CH-10002017"/>
    <x v="0"/>
    <x v="1"/>
    <s v="SAFCO Optional Arm Kit for Workspace Cribbage Stacking Chair"/>
    <n v="26.64"/>
    <n v="1"/>
    <n v="0"/>
    <n v="7.4592000000000001"/>
    <x v="4"/>
    <x v="4"/>
    <x v="7"/>
  </r>
  <r>
    <x v="675"/>
    <x v="501"/>
    <d v="2017-05-11T00:00:00"/>
    <x v="1"/>
    <s v="RW-19540"/>
    <s v="Rick Wilson"/>
    <x v="1"/>
    <s v="United States"/>
    <x v="25"/>
    <x v="17"/>
    <x v="3"/>
    <s v="FUR-CH-10000595"/>
    <x v="0"/>
    <x v="1"/>
    <s v="Safco Contoured Stacking Chairs"/>
    <n v="476.8"/>
    <n v="2"/>
    <n v="0"/>
    <n v="119.2"/>
    <x v="4"/>
    <x v="4"/>
    <x v="7"/>
  </r>
  <r>
    <x v="676"/>
    <x v="502"/>
    <d v="2015-11-19T00:00:00"/>
    <x v="1"/>
    <s v="LS-17230"/>
    <s v="Lycoris Saunders"/>
    <x v="0"/>
    <s v="United States"/>
    <x v="63"/>
    <x v="14"/>
    <x v="2"/>
    <s v="FUR-FU-10004017"/>
    <x v="0"/>
    <x v="3"/>
    <s v="Executive Impressions 13&quot; Chairman Wall Clock"/>
    <n v="76.14"/>
    <n v="3"/>
    <n v="0"/>
    <n v="26.649000000000001"/>
    <x v="2"/>
    <x v="2"/>
    <x v="0"/>
  </r>
  <r>
    <x v="677"/>
    <x v="168"/>
    <d v="2014-11-24T00:00:00"/>
    <x v="3"/>
    <s v="MY-18295"/>
    <s v="Muhammed Yedwab"/>
    <x v="1"/>
    <s v="United States"/>
    <x v="29"/>
    <x v="15"/>
    <x v="2"/>
    <s v="FUR-CH-10000847"/>
    <x v="0"/>
    <x v="1"/>
    <s v="Global Executive Mid-Back Manager's Chair"/>
    <n v="611.05799999999999"/>
    <n v="3"/>
    <n v="0.3"/>
    <n v="-34.9176"/>
    <x v="7"/>
    <x v="7"/>
    <x v="0"/>
  </r>
  <r>
    <x v="678"/>
    <x v="503"/>
    <d v="2014-08-02T00:00:00"/>
    <x v="1"/>
    <s v="KM-16720"/>
    <s v="Kunst Miller"/>
    <x v="0"/>
    <s v="United States"/>
    <x v="111"/>
    <x v="34"/>
    <x v="1"/>
    <s v="FUR-CH-10003312"/>
    <x v="0"/>
    <x v="1"/>
    <s v="Hon 2090 ÒPillow SoftÓ Series Mid Back Swivel/Tilt Chairs"/>
    <n v="674.35199999999998"/>
    <n v="3"/>
    <n v="0.2"/>
    <n v="-109.5822"/>
    <x v="1"/>
    <x v="1"/>
    <x v="3"/>
  </r>
  <r>
    <x v="678"/>
    <x v="503"/>
    <d v="2014-08-02T00:00:00"/>
    <x v="1"/>
    <s v="KM-16720"/>
    <s v="Kunst Miller"/>
    <x v="0"/>
    <s v="United States"/>
    <x v="111"/>
    <x v="34"/>
    <x v="1"/>
    <s v="FUR-FU-10004018"/>
    <x v="0"/>
    <x v="3"/>
    <s v="Tensor Computer Mounted Lamp"/>
    <n v="134.01"/>
    <n v="9"/>
    <n v="0"/>
    <n v="36.182699999999997"/>
    <x v="1"/>
    <x v="1"/>
    <x v="3"/>
  </r>
  <r>
    <x v="679"/>
    <x v="391"/>
    <d v="2014-06-12T00:00:00"/>
    <x v="1"/>
    <s v="KE-16420"/>
    <s v="Katrina Edelman"/>
    <x v="1"/>
    <s v="United States"/>
    <x v="203"/>
    <x v="9"/>
    <x v="0"/>
    <s v="FUR-CH-10002647"/>
    <x v="0"/>
    <x v="1"/>
    <s v="Situations Contoured Folding Chairs, 4/Set"/>
    <n v="170.352"/>
    <n v="3"/>
    <n v="0.2"/>
    <n v="10.647"/>
    <x v="4"/>
    <x v="4"/>
    <x v="2"/>
  </r>
  <r>
    <x v="680"/>
    <x v="504"/>
    <d v="2014-10-31T00:00:00"/>
    <x v="2"/>
    <s v="TS-21370"/>
    <s v="Todd Sumrall"/>
    <x v="1"/>
    <s v="United States"/>
    <x v="2"/>
    <x v="2"/>
    <x v="1"/>
    <s v="FUR-BO-10001337"/>
    <x v="0"/>
    <x v="0"/>
    <s v="O'Sullivan Living Dimensions 2-Shelf Bookcases"/>
    <n v="616.99800000000005"/>
    <n v="6"/>
    <n v="0.15"/>
    <n v="-36.293999999999997"/>
    <x v="0"/>
    <x v="0"/>
    <x v="1"/>
  </r>
  <r>
    <x v="681"/>
    <x v="231"/>
    <d v="2015-09-21T00:00:00"/>
    <x v="3"/>
    <s v="DH-13675"/>
    <s v="Duane Huffman"/>
    <x v="2"/>
    <s v="United States"/>
    <x v="202"/>
    <x v="20"/>
    <x v="2"/>
    <s v="FUR-FU-10004006"/>
    <x v="0"/>
    <x v="3"/>
    <s v="Deflect-o DuraMat Lighweight, Studded, Beveled Mat for Low Pile Carpeting"/>
    <n v="85.3"/>
    <n v="2"/>
    <n v="0"/>
    <n v="14.500999999999999"/>
    <x v="7"/>
    <x v="7"/>
    <x v="4"/>
  </r>
  <r>
    <x v="682"/>
    <x v="505"/>
    <d v="2017-06-10T00:00:00"/>
    <x v="1"/>
    <s v="GH-14410"/>
    <s v="Gary Hansen"/>
    <x v="2"/>
    <s v="United States"/>
    <x v="28"/>
    <x v="2"/>
    <x v="1"/>
    <s v="FUR-FU-10004164"/>
    <x v="0"/>
    <x v="3"/>
    <s v="Eldon 300 Class Desk Accessories, Black"/>
    <n v="4.95"/>
    <n v="1"/>
    <n v="0"/>
    <n v="2.1779999999999999"/>
    <x v="4"/>
    <x v="4"/>
    <x v="2"/>
  </r>
  <r>
    <x v="683"/>
    <x v="506"/>
    <d v="2017-02-22T00:00:00"/>
    <x v="1"/>
    <s v="JK-16120"/>
    <s v="Julie Kriz"/>
    <x v="2"/>
    <s v="United States"/>
    <x v="9"/>
    <x v="8"/>
    <x v="3"/>
    <s v="FUR-TA-10001932"/>
    <x v="0"/>
    <x v="2"/>
    <s v="Chromcraft 48&quot; x 96&quot; Racetrack Double Pedestal Table"/>
    <n v="480.96"/>
    <n v="3"/>
    <n v="0.5"/>
    <n v="-269.33760000000001"/>
    <x v="2"/>
    <x v="2"/>
    <x v="11"/>
  </r>
  <r>
    <x v="684"/>
    <x v="44"/>
    <d v="2015-12-03T00:00:00"/>
    <x v="1"/>
    <s v="LC-16885"/>
    <s v="Lena Creighton"/>
    <x v="0"/>
    <s v="United States"/>
    <x v="225"/>
    <x v="8"/>
    <x v="3"/>
    <s v="FUR-FU-10004904"/>
    <x v="0"/>
    <x v="3"/>
    <s v="Eldon &quot;L&quot; Workstation Diamond Chairmat"/>
    <n v="151.96"/>
    <n v="5"/>
    <n v="0.6"/>
    <n v="-182.352"/>
    <x v="2"/>
    <x v="2"/>
    <x v="0"/>
  </r>
  <r>
    <x v="685"/>
    <x v="507"/>
    <d v="2015-10-27T00:00:00"/>
    <x v="0"/>
    <s v="JF-15355"/>
    <s v="Jay Fein"/>
    <x v="0"/>
    <s v="United States"/>
    <x v="53"/>
    <x v="2"/>
    <x v="1"/>
    <s v="FUR-CH-10004495"/>
    <x v="0"/>
    <x v="1"/>
    <s v="Global Leather and Oak Executive Chair, Black"/>
    <n v="240.78399999999999"/>
    <n v="1"/>
    <n v="0.2"/>
    <n v="27.088200000000001"/>
    <x v="4"/>
    <x v="4"/>
    <x v="1"/>
  </r>
  <r>
    <x v="685"/>
    <x v="507"/>
    <d v="2015-10-27T00:00:00"/>
    <x v="0"/>
    <s v="JF-15355"/>
    <s v="Jay Fein"/>
    <x v="0"/>
    <s v="United States"/>
    <x v="53"/>
    <x v="2"/>
    <x v="1"/>
    <s v="FUR-CH-10004540"/>
    <x v="0"/>
    <x v="1"/>
    <s v="Global Chrome Stack Chair"/>
    <n v="191.96799999999999"/>
    <n v="7"/>
    <n v="0.2"/>
    <n v="16.7972"/>
    <x v="4"/>
    <x v="4"/>
    <x v="1"/>
  </r>
  <r>
    <x v="685"/>
    <x v="507"/>
    <d v="2015-10-27T00:00:00"/>
    <x v="0"/>
    <s v="JF-15355"/>
    <s v="Jay Fein"/>
    <x v="0"/>
    <s v="United States"/>
    <x v="53"/>
    <x v="2"/>
    <x v="1"/>
    <s v="FUR-CH-10001854"/>
    <x v="0"/>
    <x v="1"/>
    <s v="Office Star - Professional Matrix Back Chair with 2-to-1 Synchro Tilt and Mesh Fabric Seat"/>
    <n v="842.35199999999998"/>
    <n v="3"/>
    <n v="0.2"/>
    <n v="42.117600000000003"/>
    <x v="4"/>
    <x v="4"/>
    <x v="1"/>
  </r>
  <r>
    <x v="686"/>
    <x v="508"/>
    <d v="2015-06-20T00:00:00"/>
    <x v="1"/>
    <s v="PF-19120"/>
    <s v="Peter Fuller"/>
    <x v="0"/>
    <s v="United States"/>
    <x v="171"/>
    <x v="22"/>
    <x v="1"/>
    <s v="FUR-FU-10004904"/>
    <x v="0"/>
    <x v="3"/>
    <s v="Eldon &quot;L&quot; Workstation Diamond Chairmat"/>
    <n v="364.70400000000001"/>
    <n v="6"/>
    <n v="0.2"/>
    <n v="-36.470399999999998"/>
    <x v="2"/>
    <x v="2"/>
    <x v="2"/>
  </r>
  <r>
    <x v="686"/>
    <x v="508"/>
    <d v="2015-06-20T00:00:00"/>
    <x v="1"/>
    <s v="PF-19120"/>
    <s v="Peter Fuller"/>
    <x v="0"/>
    <s v="United States"/>
    <x v="171"/>
    <x v="22"/>
    <x v="1"/>
    <s v="FUR-FU-10002396"/>
    <x v="0"/>
    <x v="3"/>
    <s v="DAX Copper Panel Document Frame, 5 x 7 Size"/>
    <n v="40.256"/>
    <n v="4"/>
    <n v="0.2"/>
    <n v="11.070399999999999"/>
    <x v="2"/>
    <x v="2"/>
    <x v="2"/>
  </r>
  <r>
    <x v="687"/>
    <x v="243"/>
    <d v="2016-11-30T00:00:00"/>
    <x v="1"/>
    <s v="SP-20860"/>
    <s v="Sung Pak"/>
    <x v="1"/>
    <s v="United States"/>
    <x v="2"/>
    <x v="2"/>
    <x v="1"/>
    <s v="FUR-CH-10001394"/>
    <x v="0"/>
    <x v="1"/>
    <s v="Global Leather Executive Chair"/>
    <n v="1684.752"/>
    <n v="6"/>
    <n v="0.2"/>
    <n v="210.59399999999999"/>
    <x v="6"/>
    <x v="6"/>
    <x v="0"/>
  </r>
  <r>
    <x v="688"/>
    <x v="509"/>
    <d v="2015-04-10T00:00:00"/>
    <x v="1"/>
    <s v="VT-21700"/>
    <s v="Valerie Takahito"/>
    <x v="2"/>
    <s v="United States"/>
    <x v="3"/>
    <x v="3"/>
    <x v="2"/>
    <s v="FUR-FU-10001468"/>
    <x v="0"/>
    <x v="3"/>
    <s v="Tenex Antistatic Computer Chair Mats"/>
    <n v="547.13599999999997"/>
    <n v="4"/>
    <n v="0.2"/>
    <n v="-68.391999999999996"/>
    <x v="2"/>
    <x v="2"/>
    <x v="6"/>
  </r>
  <r>
    <x v="688"/>
    <x v="509"/>
    <d v="2015-04-10T00:00:00"/>
    <x v="1"/>
    <s v="VT-21700"/>
    <s v="Valerie Takahito"/>
    <x v="2"/>
    <s v="United States"/>
    <x v="3"/>
    <x v="3"/>
    <x v="2"/>
    <s v="FUR-FU-10001037"/>
    <x v="0"/>
    <x v="3"/>
    <s v="DAX Charcoal/Nickel-Tone Document Frame, 5 x 7"/>
    <n v="7.5839999999999996"/>
    <n v="1"/>
    <n v="0.2"/>
    <n v="2.37"/>
    <x v="2"/>
    <x v="2"/>
    <x v="6"/>
  </r>
  <r>
    <x v="688"/>
    <x v="509"/>
    <d v="2015-04-10T00:00:00"/>
    <x v="1"/>
    <s v="VT-21700"/>
    <s v="Valerie Takahito"/>
    <x v="2"/>
    <s v="United States"/>
    <x v="3"/>
    <x v="3"/>
    <x v="2"/>
    <s v="FUR-BO-10004218"/>
    <x v="0"/>
    <x v="0"/>
    <s v="Bush Heritage Pine Collection 5-Shelf Bookcase, Albany Pine Finish, *Special Order"/>
    <n v="352.45"/>
    <n v="5"/>
    <n v="0.5"/>
    <n v="-211.47"/>
    <x v="2"/>
    <x v="2"/>
    <x v="6"/>
  </r>
  <r>
    <x v="689"/>
    <x v="510"/>
    <d v="2017-09-25T00:00:00"/>
    <x v="1"/>
    <s v="MM-18280"/>
    <s v="Muhammed MacIntyre"/>
    <x v="1"/>
    <s v="United States"/>
    <x v="13"/>
    <x v="7"/>
    <x v="2"/>
    <s v="FUR-FU-10002268"/>
    <x v="0"/>
    <x v="3"/>
    <s v="Ultra Door Push Plate"/>
    <n v="9.82"/>
    <n v="2"/>
    <n v="0"/>
    <n v="3.2406000000000001"/>
    <x v="1"/>
    <x v="1"/>
    <x v="4"/>
  </r>
  <r>
    <x v="690"/>
    <x v="511"/>
    <d v="2017-07-23T00:00:00"/>
    <x v="1"/>
    <s v="ML-17410"/>
    <s v="Maris LaWare"/>
    <x v="0"/>
    <s v="United States"/>
    <x v="43"/>
    <x v="22"/>
    <x v="1"/>
    <s v="FUR-TA-10001932"/>
    <x v="0"/>
    <x v="2"/>
    <s v="Chromcraft 48&quot; x 96&quot; Racetrack Double Pedestal Table"/>
    <n v="801.6"/>
    <n v="5"/>
    <n v="0.5"/>
    <n v="-448.89600000000002"/>
    <x v="2"/>
    <x v="2"/>
    <x v="3"/>
  </r>
  <r>
    <x v="690"/>
    <x v="511"/>
    <d v="2017-07-23T00:00:00"/>
    <x v="1"/>
    <s v="ML-17410"/>
    <s v="Maris LaWare"/>
    <x v="0"/>
    <s v="United States"/>
    <x v="43"/>
    <x v="22"/>
    <x v="1"/>
    <s v="FUR-CH-10004218"/>
    <x v="0"/>
    <x v="1"/>
    <s v="Global Fabric Manager's Chair, Dark Gray"/>
    <n v="161.56800000000001"/>
    <n v="2"/>
    <n v="0.2"/>
    <n v="10.098000000000001"/>
    <x v="2"/>
    <x v="2"/>
    <x v="3"/>
  </r>
  <r>
    <x v="690"/>
    <x v="511"/>
    <d v="2017-07-23T00:00:00"/>
    <x v="1"/>
    <s v="ML-17410"/>
    <s v="Maris LaWare"/>
    <x v="0"/>
    <s v="United States"/>
    <x v="43"/>
    <x v="22"/>
    <x v="1"/>
    <s v="FUR-CH-10000513"/>
    <x v="0"/>
    <x v="1"/>
    <s v="High-Back Leather Manager's Chair"/>
    <n v="311.976"/>
    <n v="3"/>
    <n v="0.2"/>
    <n v="-42.896700000000003"/>
    <x v="2"/>
    <x v="2"/>
    <x v="3"/>
  </r>
  <r>
    <x v="691"/>
    <x v="512"/>
    <d v="2014-09-21T00:00:00"/>
    <x v="1"/>
    <s v="BN-11515"/>
    <s v="Bradley Nguyen"/>
    <x v="0"/>
    <s v="United States"/>
    <x v="15"/>
    <x v="13"/>
    <x v="1"/>
    <s v="FUR-FU-10004671"/>
    <x v="0"/>
    <x v="3"/>
    <s v="Executive Impressions 12&quot; Wall Clock"/>
    <n v="35.340000000000003"/>
    <n v="2"/>
    <n v="0"/>
    <n v="13.4292"/>
    <x v="4"/>
    <x v="4"/>
    <x v="4"/>
  </r>
  <r>
    <x v="692"/>
    <x v="269"/>
    <d v="2016-03-17T00:00:00"/>
    <x v="2"/>
    <s v="JS-15880"/>
    <s v="John Stevenson"/>
    <x v="0"/>
    <s v="United States"/>
    <x v="226"/>
    <x v="5"/>
    <x v="3"/>
    <s v="FUR-BO-10004409"/>
    <x v="0"/>
    <x v="0"/>
    <s v="Safco Value Mate Series Steel Bookcases, Baked Enamel Finish on Steel, Gray"/>
    <n v="241.33199999999999"/>
    <n v="5"/>
    <n v="0.32"/>
    <n v="-14.196"/>
    <x v="0"/>
    <x v="0"/>
    <x v="9"/>
  </r>
  <r>
    <x v="693"/>
    <x v="513"/>
    <d v="2015-06-20T00:00:00"/>
    <x v="1"/>
    <s v="LS-17230"/>
    <s v="Lycoris Saunders"/>
    <x v="0"/>
    <s v="United States"/>
    <x v="141"/>
    <x v="5"/>
    <x v="3"/>
    <s v="FUR-CH-10001708"/>
    <x v="0"/>
    <x v="1"/>
    <s v="Office Star - Contemporary Swivel Chair with Padded Adjustable Arms and Flex Back"/>
    <n v="197.37200000000001"/>
    <n v="2"/>
    <n v="0.3"/>
    <n v="-25.3764"/>
    <x v="4"/>
    <x v="4"/>
    <x v="2"/>
  </r>
  <r>
    <x v="694"/>
    <x v="43"/>
    <d v="2016-12-10T00:00:00"/>
    <x v="3"/>
    <s v="MH-17455"/>
    <s v="Mark Hamilton"/>
    <x v="0"/>
    <s v="United States"/>
    <x v="227"/>
    <x v="6"/>
    <x v="3"/>
    <s v="FUR-CH-10003379"/>
    <x v="0"/>
    <x v="1"/>
    <s v="Global Commerce Series High-Back Swivel/Tilt Chairs"/>
    <n v="1424.9"/>
    <n v="5"/>
    <n v="0"/>
    <n v="356.22500000000002"/>
    <x v="7"/>
    <x v="7"/>
    <x v="5"/>
  </r>
  <r>
    <x v="695"/>
    <x v="514"/>
    <d v="2017-05-23T00:00:00"/>
    <x v="1"/>
    <s v="TS-21340"/>
    <s v="Toby Swindell"/>
    <x v="0"/>
    <s v="United States"/>
    <x v="13"/>
    <x v="7"/>
    <x v="2"/>
    <s v="FUR-FU-10002456"/>
    <x v="0"/>
    <x v="3"/>
    <s v="Master Caster Door Stop, Large Neon Orange"/>
    <n v="14.56"/>
    <n v="2"/>
    <n v="0"/>
    <n v="6.2607999999999997"/>
    <x v="2"/>
    <x v="2"/>
    <x v="7"/>
  </r>
  <r>
    <x v="696"/>
    <x v="515"/>
    <d v="2016-11-22T00:00:00"/>
    <x v="1"/>
    <s v="SN-20710"/>
    <s v="Steve Nguyen"/>
    <x v="2"/>
    <s v="United States"/>
    <x v="102"/>
    <x v="5"/>
    <x v="3"/>
    <s v="FUR-CH-10003817"/>
    <x v="0"/>
    <x v="1"/>
    <s v="Global Value Steno Chair, Gray"/>
    <n v="255.108"/>
    <n v="6"/>
    <n v="0.3"/>
    <n v="-18.222000000000001"/>
    <x v="4"/>
    <x v="4"/>
    <x v="0"/>
  </r>
  <r>
    <x v="697"/>
    <x v="516"/>
    <d v="2014-04-09T00:00:00"/>
    <x v="1"/>
    <s v="MS-17710"/>
    <s v="Maurice Satty"/>
    <x v="0"/>
    <s v="United States"/>
    <x v="25"/>
    <x v="17"/>
    <x v="3"/>
    <s v="FUR-FU-10004020"/>
    <x v="0"/>
    <x v="3"/>
    <s v="Advantus Panel Wall Acrylic Frame"/>
    <n v="5.47"/>
    <n v="1"/>
    <n v="0"/>
    <n v="2.3521000000000001"/>
    <x v="2"/>
    <x v="2"/>
    <x v="6"/>
  </r>
  <r>
    <x v="698"/>
    <x v="517"/>
    <d v="2016-07-03T00:00:00"/>
    <x v="1"/>
    <s v="DN-13690"/>
    <s v="Duane Noonan"/>
    <x v="0"/>
    <s v="United States"/>
    <x v="28"/>
    <x v="2"/>
    <x v="1"/>
    <s v="FUR-FU-10002364"/>
    <x v="0"/>
    <x v="3"/>
    <s v="Eldon Expressions Wood Desk Accessories, Oak"/>
    <n v="22.14"/>
    <n v="3"/>
    <n v="0"/>
    <n v="6.4206000000000003"/>
    <x v="1"/>
    <x v="1"/>
    <x v="2"/>
  </r>
  <r>
    <x v="699"/>
    <x v="518"/>
    <d v="2016-06-02T00:00:00"/>
    <x v="1"/>
    <s v="RB-19360"/>
    <s v="Raymond Buch"/>
    <x v="0"/>
    <s v="United States"/>
    <x v="228"/>
    <x v="9"/>
    <x v="0"/>
    <s v="FUR-FU-10001085"/>
    <x v="0"/>
    <x v="3"/>
    <s v="3M Polarizing Light Filter Sleeves"/>
    <n v="44.76"/>
    <n v="3"/>
    <n v="0.2"/>
    <n v="14.547000000000001"/>
    <x v="4"/>
    <x v="4"/>
    <x v="7"/>
  </r>
  <r>
    <x v="700"/>
    <x v="519"/>
    <d v="2017-02-20T00:00:00"/>
    <x v="2"/>
    <s v="ED-13885"/>
    <s v="Emily Ducich"/>
    <x v="2"/>
    <s v="United States"/>
    <x v="2"/>
    <x v="2"/>
    <x v="1"/>
    <s v="FUR-FU-10004018"/>
    <x v="0"/>
    <x v="3"/>
    <s v="Tensor Computer Mounted Lamp"/>
    <n v="44.67"/>
    <n v="3"/>
    <n v="0"/>
    <n v="12.0609"/>
    <x v="5"/>
    <x v="5"/>
    <x v="11"/>
  </r>
  <r>
    <x v="701"/>
    <x v="477"/>
    <d v="2016-04-02T00:00:00"/>
    <x v="1"/>
    <s v="JM-15250"/>
    <s v="Janet Martin"/>
    <x v="0"/>
    <s v="United States"/>
    <x v="13"/>
    <x v="7"/>
    <x v="2"/>
    <s v="FUR-FU-10004848"/>
    <x v="0"/>
    <x v="3"/>
    <s v="Howard Miller 13-3/4&quot; Diameter Brushed Chrome Round Wall Clock"/>
    <n v="414"/>
    <n v="8"/>
    <n v="0"/>
    <n v="124.2"/>
    <x v="4"/>
    <x v="4"/>
    <x v="9"/>
  </r>
  <r>
    <x v="702"/>
    <x v="148"/>
    <d v="2016-10-24T00:00:00"/>
    <x v="2"/>
    <s v="EB-13930"/>
    <s v="Eric Barreto"/>
    <x v="0"/>
    <s v="United States"/>
    <x v="52"/>
    <x v="25"/>
    <x v="0"/>
    <s v="FUR-FU-10003731"/>
    <x v="0"/>
    <x v="3"/>
    <s v="Eldon Expressions Wood and Plastic Desk Accessories, Oak"/>
    <n v="39.92"/>
    <n v="4"/>
    <n v="0"/>
    <n v="11.1776"/>
    <x v="3"/>
    <x v="3"/>
    <x v="1"/>
  </r>
  <r>
    <x v="703"/>
    <x v="520"/>
    <d v="2014-12-27T00:00:00"/>
    <x v="1"/>
    <s v="TH-21235"/>
    <s v="Tiffany House"/>
    <x v="1"/>
    <s v="United States"/>
    <x v="13"/>
    <x v="7"/>
    <x v="2"/>
    <s v="FUR-TA-10001676"/>
    <x v="0"/>
    <x v="2"/>
    <s v="Hon 61000 Series Interactive Training Tables"/>
    <n v="53.316000000000003"/>
    <n v="2"/>
    <n v="0.4"/>
    <n v="-19.549199999999999"/>
    <x v="4"/>
    <x v="4"/>
    <x v="5"/>
  </r>
  <r>
    <x v="704"/>
    <x v="521"/>
    <d v="2017-12-20T00:00:00"/>
    <x v="1"/>
    <s v="PL-18925"/>
    <s v="Paul Lucas"/>
    <x v="2"/>
    <s v="United States"/>
    <x v="15"/>
    <x v="13"/>
    <x v="1"/>
    <s v="FUR-FU-10003096"/>
    <x v="0"/>
    <x v="3"/>
    <s v="Master Giant Foot Doorstop, Safety Yellow"/>
    <n v="22.77"/>
    <n v="3"/>
    <n v="0"/>
    <n v="9.7911000000000001"/>
    <x v="2"/>
    <x v="2"/>
    <x v="5"/>
  </r>
  <r>
    <x v="705"/>
    <x v="281"/>
    <d v="2016-07-09T00:00:00"/>
    <x v="0"/>
    <s v="CC-12370"/>
    <s v="Christopher Conant"/>
    <x v="0"/>
    <s v="United States"/>
    <x v="2"/>
    <x v="2"/>
    <x v="1"/>
    <s v="FUR-CH-10003061"/>
    <x v="0"/>
    <x v="1"/>
    <s v="Global Leather Task Chair, Black"/>
    <n v="287.96800000000002"/>
    <n v="4"/>
    <n v="0.2"/>
    <n v="-3.5996000000000001"/>
    <x v="3"/>
    <x v="3"/>
    <x v="3"/>
  </r>
  <r>
    <x v="706"/>
    <x v="380"/>
    <d v="2016-04-21T00:00:00"/>
    <x v="1"/>
    <s v="JM-15535"/>
    <s v="Jessica Myrick"/>
    <x v="0"/>
    <s v="United States"/>
    <x v="174"/>
    <x v="2"/>
    <x v="1"/>
    <s v="FUR-BO-10003441"/>
    <x v="0"/>
    <x v="0"/>
    <s v="Bush Westfield Collection Bookcases, Fully Assembled"/>
    <n v="257.49900000000002"/>
    <n v="3"/>
    <n v="0.15"/>
    <n v="24.235199999999999"/>
    <x v="4"/>
    <x v="4"/>
    <x v="6"/>
  </r>
  <r>
    <x v="707"/>
    <x v="380"/>
    <d v="2016-04-22T00:00:00"/>
    <x v="1"/>
    <s v="CS-12175"/>
    <s v="Charles Sheldon"/>
    <x v="1"/>
    <s v="United States"/>
    <x v="11"/>
    <x v="9"/>
    <x v="0"/>
    <s v="FUR-FU-10003798"/>
    <x v="0"/>
    <x v="3"/>
    <s v="Ultra Door Kickplate, 8&quot;H x 34&quot;W"/>
    <n v="79.12"/>
    <n v="5"/>
    <n v="0.2"/>
    <n v="13.846"/>
    <x v="2"/>
    <x v="2"/>
    <x v="6"/>
  </r>
  <r>
    <x v="708"/>
    <x v="306"/>
    <d v="2014-11-27T00:00:00"/>
    <x v="0"/>
    <s v="AR-10540"/>
    <s v="Andy Reiter"/>
    <x v="0"/>
    <s v="United States"/>
    <x v="229"/>
    <x v="38"/>
    <x v="2"/>
    <s v="FUR-FU-10001095"/>
    <x v="0"/>
    <x v="3"/>
    <s v="DAX Black Cherry Wood-Tone Poster Frame"/>
    <n v="52.96"/>
    <n v="2"/>
    <n v="0"/>
    <n v="20.1248"/>
    <x v="3"/>
    <x v="3"/>
    <x v="0"/>
  </r>
  <r>
    <x v="709"/>
    <x v="522"/>
    <d v="2015-05-05T00:00:00"/>
    <x v="1"/>
    <s v="DB-13120"/>
    <s v="David Bremer"/>
    <x v="1"/>
    <s v="United States"/>
    <x v="26"/>
    <x v="1"/>
    <x v="0"/>
    <s v="FUR-FU-10001095"/>
    <x v="0"/>
    <x v="3"/>
    <s v="DAX Black Cherry Wood-Tone Poster Frame"/>
    <n v="63.552"/>
    <n v="3"/>
    <n v="0.2"/>
    <n v="14.299200000000001"/>
    <x v="4"/>
    <x v="4"/>
    <x v="7"/>
  </r>
  <r>
    <x v="710"/>
    <x v="523"/>
    <d v="2015-03-12T00:00:00"/>
    <x v="1"/>
    <s v="DK-12895"/>
    <s v="Dana Kaydos"/>
    <x v="0"/>
    <s v="United States"/>
    <x v="230"/>
    <x v="16"/>
    <x v="3"/>
    <s v="FUR-BO-10002916"/>
    <x v="0"/>
    <x v="0"/>
    <s v="Rush Hierlooms Collection 1&quot; Thick Stackable Bookcases"/>
    <n v="512.94000000000005"/>
    <n v="3"/>
    <n v="0"/>
    <n v="97.458600000000004"/>
    <x v="4"/>
    <x v="4"/>
    <x v="9"/>
  </r>
  <r>
    <x v="710"/>
    <x v="523"/>
    <d v="2015-03-12T00:00:00"/>
    <x v="1"/>
    <s v="DK-12895"/>
    <s v="Dana Kaydos"/>
    <x v="0"/>
    <s v="United States"/>
    <x v="230"/>
    <x v="16"/>
    <x v="3"/>
    <s v="FUR-CH-10002084"/>
    <x v="0"/>
    <x v="1"/>
    <s v="Hon Mobius Operator's Chair"/>
    <n v="860.93"/>
    <n v="7"/>
    <n v="0"/>
    <n v="189.40459999999999"/>
    <x v="4"/>
    <x v="4"/>
    <x v="9"/>
  </r>
  <r>
    <x v="710"/>
    <x v="523"/>
    <d v="2015-03-12T00:00:00"/>
    <x v="1"/>
    <s v="DK-12895"/>
    <s v="Dana Kaydos"/>
    <x v="0"/>
    <s v="United States"/>
    <x v="230"/>
    <x v="16"/>
    <x v="3"/>
    <s v="FUR-FU-10000308"/>
    <x v="0"/>
    <x v="3"/>
    <s v="Deflect-o Glass Clear Studded Chair Mats"/>
    <n v="373.08"/>
    <n v="6"/>
    <n v="0"/>
    <n v="82.077600000000004"/>
    <x v="4"/>
    <x v="4"/>
    <x v="9"/>
  </r>
  <r>
    <x v="711"/>
    <x v="392"/>
    <d v="2015-07-20T00:00:00"/>
    <x v="0"/>
    <s v="MP-17965"/>
    <s v="Michael Paige"/>
    <x v="1"/>
    <s v="United States"/>
    <x v="231"/>
    <x v="1"/>
    <x v="0"/>
    <s v="FUR-BO-10004709"/>
    <x v="0"/>
    <x v="0"/>
    <s v="Bush Westfield Collection Bookcases, Medium Cherry Finish"/>
    <n v="231.92"/>
    <n v="5"/>
    <n v="0.2"/>
    <n v="5.798"/>
    <x v="0"/>
    <x v="0"/>
    <x v="3"/>
  </r>
  <r>
    <x v="712"/>
    <x v="524"/>
    <d v="2014-10-16T00:00:00"/>
    <x v="1"/>
    <s v="Dp-13240"/>
    <s v="Dean percer"/>
    <x v="2"/>
    <s v="United States"/>
    <x v="15"/>
    <x v="13"/>
    <x v="1"/>
    <s v="FUR-FU-10001196"/>
    <x v="0"/>
    <x v="3"/>
    <s v="DAX Cubicle Frames - 8x10"/>
    <n v="63.47"/>
    <n v="11"/>
    <n v="0"/>
    <n v="19.041"/>
    <x v="2"/>
    <x v="2"/>
    <x v="1"/>
  </r>
  <r>
    <x v="713"/>
    <x v="492"/>
    <d v="2016-03-08T00:00:00"/>
    <x v="1"/>
    <s v="CC-12220"/>
    <s v="Chris Cortes"/>
    <x v="0"/>
    <s v="United States"/>
    <x v="21"/>
    <x v="5"/>
    <x v="3"/>
    <s v="FUR-TA-10004915"/>
    <x v="0"/>
    <x v="2"/>
    <s v="Office Impressions End Table, 20-1/2&quot;H x 24&quot;W x 20&quot;D"/>
    <n v="637.89599999999996"/>
    <n v="3"/>
    <n v="0.3"/>
    <n v="-127.5792"/>
    <x v="2"/>
    <x v="2"/>
    <x v="9"/>
  </r>
  <r>
    <x v="714"/>
    <x v="143"/>
    <d v="2017-01-05T00:00:00"/>
    <x v="1"/>
    <s v="SC-20725"/>
    <s v="Steven Cartwright"/>
    <x v="0"/>
    <s v="United States"/>
    <x v="2"/>
    <x v="2"/>
    <x v="1"/>
    <s v="FUR-FU-10001215"/>
    <x v="0"/>
    <x v="3"/>
    <s v="Howard Miller 11-1/2&quot; Diameter Brentwood Wall Clock"/>
    <n v="474.43"/>
    <n v="11"/>
    <n v="0"/>
    <n v="199.26060000000001"/>
    <x v="4"/>
    <x v="4"/>
    <x v="8"/>
  </r>
  <r>
    <x v="715"/>
    <x v="525"/>
    <d v="2014-06-27T00:00:00"/>
    <x v="1"/>
    <s v="AA-10645"/>
    <s v="Anna Andreadi"/>
    <x v="0"/>
    <s v="United States"/>
    <x v="100"/>
    <x v="3"/>
    <x v="2"/>
    <s v="FUR-CH-10004698"/>
    <x v="0"/>
    <x v="1"/>
    <s v="Padded Folding Chairs, Black, 4/Carton"/>
    <n v="170.05799999999999"/>
    <n v="3"/>
    <n v="0.3"/>
    <n v="-4.8587999999999996"/>
    <x v="2"/>
    <x v="2"/>
    <x v="2"/>
  </r>
  <r>
    <x v="715"/>
    <x v="525"/>
    <d v="2014-06-27T00:00:00"/>
    <x v="1"/>
    <s v="AA-10645"/>
    <s v="Anna Andreadi"/>
    <x v="0"/>
    <s v="United States"/>
    <x v="100"/>
    <x v="3"/>
    <x v="2"/>
    <s v="FUR-CH-10000454"/>
    <x v="0"/>
    <x v="1"/>
    <s v="Hon Deluxe Fabric Upholstered Stacking Chairs, Rounded Back"/>
    <n v="853.93"/>
    <n v="5"/>
    <n v="0.3"/>
    <n v="0"/>
    <x v="2"/>
    <x v="2"/>
    <x v="2"/>
  </r>
  <r>
    <x v="716"/>
    <x v="526"/>
    <d v="2017-10-28T00:00:00"/>
    <x v="2"/>
    <s v="JO-15145"/>
    <s v="Jack O'Briant"/>
    <x v="1"/>
    <s v="United States"/>
    <x v="28"/>
    <x v="2"/>
    <x v="1"/>
    <s v="FUR-BO-10003034"/>
    <x v="0"/>
    <x v="0"/>
    <s v="O'Sullivan Elevations Bookcase, Cherry Finish"/>
    <n v="556.66499999999996"/>
    <n v="5"/>
    <n v="0.15"/>
    <n v="6.5490000000000004"/>
    <x v="5"/>
    <x v="5"/>
    <x v="1"/>
  </r>
  <r>
    <x v="717"/>
    <x v="455"/>
    <d v="2017-12-28T00:00:00"/>
    <x v="1"/>
    <s v="CS-12355"/>
    <s v="Christine Sundaresam"/>
    <x v="0"/>
    <s v="United States"/>
    <x v="120"/>
    <x v="35"/>
    <x v="0"/>
    <s v="FUR-CH-10002439"/>
    <x v="0"/>
    <x v="1"/>
    <s v="Iceberg Nesting Folding Chair, 19w x 6d x 43h"/>
    <n v="232.88"/>
    <n v="4"/>
    <n v="0"/>
    <n v="60.5488"/>
    <x v="4"/>
    <x v="4"/>
    <x v="5"/>
  </r>
  <r>
    <x v="718"/>
    <x v="527"/>
    <d v="2015-01-02T00:00:00"/>
    <x v="1"/>
    <s v="AJ-10795"/>
    <s v="Anthony Johnson"/>
    <x v="1"/>
    <s v="United States"/>
    <x v="28"/>
    <x v="2"/>
    <x v="1"/>
    <s v="FUR-FU-10000550"/>
    <x v="0"/>
    <x v="3"/>
    <s v="Stacking Trays by OIC"/>
    <n v="24.9"/>
    <n v="5"/>
    <n v="0"/>
    <n v="8.2170000000000005"/>
    <x v="4"/>
    <x v="4"/>
    <x v="5"/>
  </r>
  <r>
    <x v="718"/>
    <x v="527"/>
    <d v="2015-01-02T00:00:00"/>
    <x v="1"/>
    <s v="AJ-10795"/>
    <s v="Anthony Johnson"/>
    <x v="1"/>
    <s v="United States"/>
    <x v="28"/>
    <x v="2"/>
    <x v="1"/>
    <s v="FUR-FU-10000672"/>
    <x v="0"/>
    <x v="3"/>
    <s v="Executive Impressions 10&quot; Spectator Wall Clock"/>
    <n v="70.56"/>
    <n v="6"/>
    <n v="0"/>
    <n v="23.990400000000001"/>
    <x v="4"/>
    <x v="4"/>
    <x v="5"/>
  </r>
  <r>
    <x v="719"/>
    <x v="528"/>
    <d v="2015-06-30T00:00:00"/>
    <x v="1"/>
    <s v="JF-15565"/>
    <s v="Jill Fjeld"/>
    <x v="0"/>
    <s v="United States"/>
    <x v="28"/>
    <x v="2"/>
    <x v="1"/>
    <s v="FUR-FU-10001979"/>
    <x v="0"/>
    <x v="3"/>
    <s v="Dana Halogen Swing-Arm Architect Lamp"/>
    <n v="204.85"/>
    <n v="5"/>
    <n v="0"/>
    <n v="57.357999999999997"/>
    <x v="2"/>
    <x v="2"/>
    <x v="2"/>
  </r>
  <r>
    <x v="720"/>
    <x v="529"/>
    <d v="2017-06-26T00:00:00"/>
    <x v="0"/>
    <s v="GA-14515"/>
    <s v="George Ashbrook"/>
    <x v="0"/>
    <s v="United States"/>
    <x v="13"/>
    <x v="7"/>
    <x v="2"/>
    <s v="FUR-FU-10003601"/>
    <x v="0"/>
    <x v="3"/>
    <s v="Deflect-o RollaMat Studded, Beveled Mat for Medium Pile Carpeting"/>
    <n v="276.69"/>
    <n v="3"/>
    <n v="0"/>
    <n v="49.804200000000002"/>
    <x v="3"/>
    <x v="3"/>
    <x v="2"/>
  </r>
  <r>
    <x v="720"/>
    <x v="529"/>
    <d v="2017-06-26T00:00:00"/>
    <x v="0"/>
    <s v="GA-14515"/>
    <s v="George Ashbrook"/>
    <x v="0"/>
    <s v="United States"/>
    <x v="13"/>
    <x v="7"/>
    <x v="2"/>
    <s v="FUR-CH-10001891"/>
    <x v="0"/>
    <x v="1"/>
    <s v="Global Deluxe Office Fabric Chairs"/>
    <n v="172.76400000000001"/>
    <n v="2"/>
    <n v="0.1"/>
    <n v="32.633200000000002"/>
    <x v="3"/>
    <x v="3"/>
    <x v="2"/>
  </r>
  <r>
    <x v="721"/>
    <x v="189"/>
    <d v="2014-10-03T00:00:00"/>
    <x v="1"/>
    <s v="SM-20950"/>
    <s v="Suzanne McNair"/>
    <x v="1"/>
    <s v="United States"/>
    <x v="3"/>
    <x v="3"/>
    <x v="2"/>
    <s v="FUR-TA-10004175"/>
    <x v="0"/>
    <x v="2"/>
    <s v="Hon 30&quot; x 60&quot; Table with Locking Drawer"/>
    <n v="409.27199999999999"/>
    <n v="2"/>
    <n v="0.4"/>
    <n v="-81.854399999999998"/>
    <x v="4"/>
    <x v="4"/>
    <x v="4"/>
  </r>
  <r>
    <x v="721"/>
    <x v="189"/>
    <d v="2014-10-03T00:00:00"/>
    <x v="1"/>
    <s v="SM-20950"/>
    <s v="Suzanne McNair"/>
    <x v="1"/>
    <s v="United States"/>
    <x v="3"/>
    <x v="3"/>
    <x v="2"/>
    <s v="FUR-TA-10004147"/>
    <x v="0"/>
    <x v="2"/>
    <s v="Hon 4060 Series Tables"/>
    <n v="67.176000000000002"/>
    <n v="1"/>
    <n v="0.4"/>
    <n v="-20.152799999999999"/>
    <x v="4"/>
    <x v="4"/>
    <x v="4"/>
  </r>
  <r>
    <x v="722"/>
    <x v="141"/>
    <d v="2015-11-24T00:00:00"/>
    <x v="1"/>
    <s v="LC-16885"/>
    <s v="Lena Creighton"/>
    <x v="0"/>
    <s v="United States"/>
    <x v="121"/>
    <x v="2"/>
    <x v="1"/>
    <s v="FUR-CH-10000595"/>
    <x v="0"/>
    <x v="1"/>
    <s v="Safco Contoured Stacking Chairs"/>
    <n v="572.16"/>
    <n v="3"/>
    <n v="0.2"/>
    <n v="35.76"/>
    <x v="4"/>
    <x v="4"/>
    <x v="0"/>
  </r>
  <r>
    <x v="723"/>
    <x v="530"/>
    <d v="2016-08-31T00:00:00"/>
    <x v="2"/>
    <s v="TP-21415"/>
    <s v="Tom Prescott"/>
    <x v="0"/>
    <s v="United States"/>
    <x v="144"/>
    <x v="5"/>
    <x v="3"/>
    <s v="FUR-BO-10003159"/>
    <x v="0"/>
    <x v="0"/>
    <s v="Sauder Camden County Collection Libraries, Planked Cherry Finish"/>
    <n v="156.37280000000001"/>
    <n v="2"/>
    <n v="0.32"/>
    <n v="-52.890799999999999"/>
    <x v="0"/>
    <x v="0"/>
    <x v="10"/>
  </r>
  <r>
    <x v="724"/>
    <x v="531"/>
    <d v="2017-11-20T00:00:00"/>
    <x v="1"/>
    <s v="DK-12895"/>
    <s v="Dana Kaydos"/>
    <x v="0"/>
    <s v="United States"/>
    <x v="232"/>
    <x v="1"/>
    <x v="0"/>
    <s v="FUR-FU-10003553"/>
    <x v="0"/>
    <x v="3"/>
    <s v="Howard Miller 13-1/2&quot; Diameter Rosebrook Wall Clock"/>
    <n v="220.06399999999999"/>
    <n v="4"/>
    <n v="0.2"/>
    <n v="55.015999999999998"/>
    <x v="2"/>
    <x v="2"/>
    <x v="0"/>
  </r>
  <r>
    <x v="724"/>
    <x v="531"/>
    <d v="2017-11-20T00:00:00"/>
    <x v="1"/>
    <s v="DK-12895"/>
    <s v="Dana Kaydos"/>
    <x v="0"/>
    <s v="United States"/>
    <x v="232"/>
    <x v="1"/>
    <x v="0"/>
    <s v="FUR-FU-10001488"/>
    <x v="0"/>
    <x v="3"/>
    <s v="Tenex 46&quot; x 60&quot; Computer Anti-Static Chairmat, Rectangular Shaped"/>
    <n v="339.13600000000002"/>
    <n v="4"/>
    <n v="0.2"/>
    <n v="0"/>
    <x v="2"/>
    <x v="2"/>
    <x v="0"/>
  </r>
  <r>
    <x v="725"/>
    <x v="532"/>
    <d v="2014-08-26T00:00:00"/>
    <x v="1"/>
    <s v="LH-16900"/>
    <s v="Lena Hernandez"/>
    <x v="0"/>
    <s v="United States"/>
    <x v="93"/>
    <x v="31"/>
    <x v="0"/>
    <s v="FUR-BO-10000711"/>
    <x v="0"/>
    <x v="0"/>
    <s v="Hon Metal Bookcases, Gray"/>
    <n v="638.82000000000005"/>
    <n v="9"/>
    <n v="0"/>
    <n v="172.48140000000001"/>
    <x v="1"/>
    <x v="1"/>
    <x v="10"/>
  </r>
  <r>
    <x v="726"/>
    <x v="533"/>
    <d v="2017-12-21T00:00:00"/>
    <x v="3"/>
    <s v="RB-19465"/>
    <s v="Rick Bensley"/>
    <x v="2"/>
    <s v="United States"/>
    <x v="233"/>
    <x v="27"/>
    <x v="3"/>
    <s v="FUR-FU-10001940"/>
    <x v="0"/>
    <x v="3"/>
    <s v="Staple-based wall hangings"/>
    <n v="15.92"/>
    <n v="2"/>
    <n v="0"/>
    <n v="7.0048000000000004"/>
    <x v="7"/>
    <x v="7"/>
    <x v="5"/>
  </r>
  <r>
    <x v="727"/>
    <x v="395"/>
    <d v="2015-09-07T00:00:00"/>
    <x v="3"/>
    <s v="MC-17275"/>
    <s v="Marc Crier"/>
    <x v="0"/>
    <s v="United States"/>
    <x v="13"/>
    <x v="7"/>
    <x v="2"/>
    <s v="FUR-TA-10003837"/>
    <x v="0"/>
    <x v="2"/>
    <s v="Anderson Hickey Conga Table Tops &amp; Accessories"/>
    <n v="27.414000000000001"/>
    <n v="3"/>
    <n v="0.4"/>
    <n v="-14.1639"/>
    <x v="7"/>
    <x v="7"/>
    <x v="4"/>
  </r>
  <r>
    <x v="728"/>
    <x v="344"/>
    <d v="2016-01-01T00:00:00"/>
    <x v="1"/>
    <s v="DL-13495"/>
    <s v="Dionis Lloyd"/>
    <x v="1"/>
    <s v="United States"/>
    <x v="25"/>
    <x v="17"/>
    <x v="3"/>
    <s v="FUR-BO-10004360"/>
    <x v="0"/>
    <x v="0"/>
    <s v="Rush Hierlooms Collection Rich Wood Bookcases"/>
    <n v="160.97999999999999"/>
    <n v="1"/>
    <n v="0"/>
    <n v="20.927399999999999"/>
    <x v="1"/>
    <x v="1"/>
    <x v="5"/>
  </r>
  <r>
    <x v="729"/>
    <x v="534"/>
    <d v="2017-07-31T00:00:00"/>
    <x v="0"/>
    <s v="MG-18145"/>
    <s v="Mike Gockenbach"/>
    <x v="0"/>
    <s v="United States"/>
    <x v="51"/>
    <x v="1"/>
    <x v="0"/>
    <s v="FUR-FU-10001602"/>
    <x v="0"/>
    <x v="3"/>
    <s v="Eldon Delta Triangular Chair Mat, 52&quot; x 58&quot;, Clear"/>
    <n v="91.031999999999996"/>
    <n v="3"/>
    <n v="0.2"/>
    <n v="-2.2757999999999998"/>
    <x v="4"/>
    <x v="4"/>
    <x v="3"/>
  </r>
  <r>
    <x v="730"/>
    <x v="451"/>
    <d v="2017-12-04T00:00:00"/>
    <x v="2"/>
    <s v="RA-19285"/>
    <s v="Ralph Arnett"/>
    <x v="0"/>
    <s v="United States"/>
    <x v="3"/>
    <x v="3"/>
    <x v="2"/>
    <s v="FUR-FU-10003798"/>
    <x v="0"/>
    <x v="3"/>
    <s v="Ultra Door Kickplate, 8&quot;H x 34&quot;W"/>
    <n v="79.12"/>
    <n v="5"/>
    <n v="0.2"/>
    <n v="13.846"/>
    <x v="0"/>
    <x v="0"/>
    <x v="5"/>
  </r>
  <r>
    <x v="731"/>
    <x v="129"/>
    <d v="2017-02-06T00:00:00"/>
    <x v="1"/>
    <s v="EH-14125"/>
    <s v="Eugene Hildebrand"/>
    <x v="2"/>
    <s v="United States"/>
    <x v="28"/>
    <x v="2"/>
    <x v="1"/>
    <s v="FUR-CH-10000863"/>
    <x v="0"/>
    <x v="1"/>
    <s v="Novimex Swivel Fabric Task Chair"/>
    <n v="120.78400000000001"/>
    <n v="1"/>
    <n v="0.2"/>
    <n v="-13.588200000000001"/>
    <x v="1"/>
    <x v="1"/>
    <x v="8"/>
  </r>
  <r>
    <x v="732"/>
    <x v="44"/>
    <d v="2015-12-04T00:00:00"/>
    <x v="1"/>
    <s v="TP-21415"/>
    <s v="Tom Prescott"/>
    <x v="0"/>
    <s v="United States"/>
    <x v="234"/>
    <x v="7"/>
    <x v="2"/>
    <s v="FUR-FU-10004017"/>
    <x v="0"/>
    <x v="3"/>
    <s v="Tenex Contemporary Contur Chairmats for Low and Medium Pile Carpet, Computer, 39&quot; x 49&quot;"/>
    <n v="322.58999999999997"/>
    <n v="3"/>
    <n v="0"/>
    <n v="64.518000000000001"/>
    <x v="6"/>
    <x v="6"/>
    <x v="0"/>
  </r>
  <r>
    <x v="733"/>
    <x v="524"/>
    <d v="2014-10-13T00:00:00"/>
    <x v="2"/>
    <s v="HA-14920"/>
    <s v="Helen Andreada"/>
    <x v="0"/>
    <s v="United States"/>
    <x v="102"/>
    <x v="2"/>
    <x v="1"/>
    <s v="FUR-CH-10000229"/>
    <x v="0"/>
    <x v="1"/>
    <s v="Global Enterprise Series Seating High-Back Swivel/Tilt Chairs"/>
    <n v="433.56799999999998"/>
    <n v="2"/>
    <n v="0.2"/>
    <n v="-65.035200000000003"/>
    <x v="3"/>
    <x v="3"/>
    <x v="1"/>
  </r>
  <r>
    <x v="734"/>
    <x v="28"/>
    <d v="2016-12-07T00:00:00"/>
    <x v="2"/>
    <s v="AG-10300"/>
    <s v="Aleksandra Gannaway"/>
    <x v="1"/>
    <s v="United States"/>
    <x v="20"/>
    <x v="20"/>
    <x v="2"/>
    <s v="FUR-BO-10002853"/>
    <x v="0"/>
    <x v="0"/>
    <s v="O'Sullivan 5-Shelf Heavy-Duty Bookcases"/>
    <n v="81.94"/>
    <n v="1"/>
    <n v="0"/>
    <n v="20.484999999999999"/>
    <x v="3"/>
    <x v="3"/>
    <x v="5"/>
  </r>
  <r>
    <x v="735"/>
    <x v="397"/>
    <d v="2015-11-20T00:00:00"/>
    <x v="1"/>
    <s v="HK-14890"/>
    <s v="Heather Kirkland"/>
    <x v="1"/>
    <s v="United States"/>
    <x v="235"/>
    <x v="42"/>
    <x v="1"/>
    <s v="FUR-TA-10000577"/>
    <x v="0"/>
    <x v="2"/>
    <s v="Bretford CR4500 Series Slim Rectangular Table"/>
    <n v="696.42"/>
    <n v="2"/>
    <n v="0"/>
    <n v="160.17660000000001"/>
    <x v="4"/>
    <x v="4"/>
    <x v="0"/>
  </r>
  <r>
    <x v="736"/>
    <x v="57"/>
    <d v="2016-04-14T00:00:00"/>
    <x v="1"/>
    <s v="CK-12595"/>
    <s v="Clytie Kelty"/>
    <x v="0"/>
    <s v="United States"/>
    <x v="2"/>
    <x v="2"/>
    <x v="1"/>
    <s v="FUR-FU-10002597"/>
    <x v="0"/>
    <x v="3"/>
    <s v="C-Line Magnetic Cubicle Keepers, Clear Polypropylene"/>
    <n v="24.7"/>
    <n v="5"/>
    <n v="0"/>
    <n v="10.374000000000001"/>
    <x v="6"/>
    <x v="6"/>
    <x v="6"/>
  </r>
  <r>
    <x v="737"/>
    <x v="314"/>
    <d v="2014-11-02T00:00:00"/>
    <x v="0"/>
    <s v="AM-10705"/>
    <s v="Anne McFarland"/>
    <x v="0"/>
    <s v="United States"/>
    <x v="236"/>
    <x v="38"/>
    <x v="2"/>
    <s v="FUR-FU-10002364"/>
    <x v="0"/>
    <x v="3"/>
    <s v="Eldon Expressions Wood Desk Accessories, Oak"/>
    <n v="14.76"/>
    <n v="2"/>
    <n v="0"/>
    <n v="4.2804000000000002"/>
    <x v="3"/>
    <x v="3"/>
    <x v="1"/>
  </r>
  <r>
    <x v="737"/>
    <x v="314"/>
    <d v="2014-11-02T00:00:00"/>
    <x v="0"/>
    <s v="AM-10705"/>
    <s v="Anne McFarland"/>
    <x v="0"/>
    <s v="United States"/>
    <x v="236"/>
    <x v="38"/>
    <x v="2"/>
    <s v="FUR-FU-10000023"/>
    <x v="0"/>
    <x v="3"/>
    <s v="Eldon Wave Desk Accessories"/>
    <n v="17.670000000000002"/>
    <n v="3"/>
    <n v="0"/>
    <n v="7.7747999999999999"/>
    <x v="3"/>
    <x v="3"/>
    <x v="1"/>
  </r>
  <r>
    <x v="737"/>
    <x v="314"/>
    <d v="2014-11-02T00:00:00"/>
    <x v="0"/>
    <s v="AM-10705"/>
    <s v="Anne McFarland"/>
    <x v="0"/>
    <s v="United States"/>
    <x v="236"/>
    <x v="38"/>
    <x v="2"/>
    <s v="FUR-CH-10002320"/>
    <x v="0"/>
    <x v="1"/>
    <s v="Hon Pagoda Stacking Chairs"/>
    <n v="1604.9"/>
    <n v="5"/>
    <n v="0"/>
    <n v="481.47"/>
    <x v="3"/>
    <x v="3"/>
    <x v="1"/>
  </r>
  <r>
    <x v="737"/>
    <x v="314"/>
    <d v="2014-11-02T00:00:00"/>
    <x v="0"/>
    <s v="AM-10705"/>
    <s v="Anne McFarland"/>
    <x v="0"/>
    <s v="United States"/>
    <x v="236"/>
    <x v="38"/>
    <x v="2"/>
    <s v="FUR-TA-10003238"/>
    <x v="0"/>
    <x v="2"/>
    <s v="Chromcraft Bull-Nose Wood 48&quot; x 96&quot; Rectangular Conference Tables"/>
    <n v="385.68599999999998"/>
    <n v="1"/>
    <n v="0.3"/>
    <n v="-60.607799999999997"/>
    <x v="3"/>
    <x v="3"/>
    <x v="1"/>
  </r>
  <r>
    <x v="738"/>
    <x v="535"/>
    <d v="2017-04-03T00:00:00"/>
    <x v="2"/>
    <s v="NC-18535"/>
    <s v="Nick Crebassa"/>
    <x v="1"/>
    <s v="United States"/>
    <x v="28"/>
    <x v="2"/>
    <x v="1"/>
    <s v="FUR-BO-10003894"/>
    <x v="0"/>
    <x v="0"/>
    <s v="Safco Value Mate Steel Bookcase, Baked Enamel Finish on Steel, Black"/>
    <n v="482.66399999999999"/>
    <n v="8"/>
    <n v="0.15"/>
    <n v="85.176000000000002"/>
    <x v="3"/>
    <x v="3"/>
    <x v="6"/>
  </r>
  <r>
    <x v="739"/>
    <x v="343"/>
    <d v="2017-06-13T00:00:00"/>
    <x v="0"/>
    <s v="TB-21400"/>
    <s v="Tom Boeckenhauer"/>
    <x v="0"/>
    <s v="United States"/>
    <x v="15"/>
    <x v="13"/>
    <x v="1"/>
    <s v="FUR-BO-10001519"/>
    <x v="0"/>
    <x v="0"/>
    <s v="O'Sullivan 3-Shelf Heavy-Duty Bookcases"/>
    <n v="174.42"/>
    <n v="3"/>
    <n v="0"/>
    <n v="41.860799999999998"/>
    <x v="3"/>
    <x v="3"/>
    <x v="2"/>
  </r>
  <r>
    <x v="740"/>
    <x v="536"/>
    <d v="2014-12-17T00:00:00"/>
    <x v="1"/>
    <s v="EB-13840"/>
    <s v="Ellis Ballard"/>
    <x v="1"/>
    <s v="United States"/>
    <x v="9"/>
    <x v="8"/>
    <x v="3"/>
    <s v="FUR-FU-10003930"/>
    <x v="0"/>
    <x v="3"/>
    <s v="Howard Miller 12-3/4 Diameter Accuwave DS  Wall Clock"/>
    <n v="94.427999999999997"/>
    <n v="3"/>
    <n v="0.6"/>
    <n v="-42.492600000000003"/>
    <x v="4"/>
    <x v="4"/>
    <x v="5"/>
  </r>
  <r>
    <x v="741"/>
    <x v="537"/>
    <d v="2015-01-10T00:00:00"/>
    <x v="1"/>
    <s v="SR-20740"/>
    <s v="Steven Roelle"/>
    <x v="2"/>
    <s v="United States"/>
    <x v="15"/>
    <x v="13"/>
    <x v="1"/>
    <s v="FUR-CH-10003396"/>
    <x v="0"/>
    <x v="1"/>
    <s v="Global Deluxe Steno Chair"/>
    <n v="61.584000000000003"/>
    <n v="1"/>
    <n v="0.2"/>
    <n v="-6.9282000000000004"/>
    <x v="2"/>
    <x v="2"/>
    <x v="8"/>
  </r>
  <r>
    <x v="742"/>
    <x v="538"/>
    <d v="2017-07-10T00:00:00"/>
    <x v="1"/>
    <s v="LS-16945"/>
    <s v="Linda Southworth"/>
    <x v="1"/>
    <s v="United States"/>
    <x v="144"/>
    <x v="5"/>
    <x v="3"/>
    <s v="FUR-FU-10003601"/>
    <x v="0"/>
    <x v="3"/>
    <s v="Deflect-o RollaMat Studded, Beveled Mat for Medium Pile Carpeting"/>
    <n v="332.02800000000002"/>
    <n v="9"/>
    <n v="0.6"/>
    <n v="-348.62939999999998"/>
    <x v="2"/>
    <x v="2"/>
    <x v="3"/>
  </r>
  <r>
    <x v="743"/>
    <x v="156"/>
    <d v="2017-12-04T00:00:00"/>
    <x v="1"/>
    <s v="LS-16975"/>
    <s v="Lindsay Shagiari"/>
    <x v="2"/>
    <s v="United States"/>
    <x v="237"/>
    <x v="32"/>
    <x v="2"/>
    <s v="FUR-FU-10000576"/>
    <x v="0"/>
    <x v="3"/>
    <s v="Luxo Professional Fluorescent Magnifier Lamp with Clamp-Mount Base"/>
    <n v="1049.2"/>
    <n v="5"/>
    <n v="0"/>
    <n v="272.79199999999997"/>
    <x v="6"/>
    <x v="6"/>
    <x v="0"/>
  </r>
  <r>
    <x v="743"/>
    <x v="156"/>
    <d v="2017-12-04T00:00:00"/>
    <x v="1"/>
    <s v="LS-16975"/>
    <s v="Lindsay Shagiari"/>
    <x v="2"/>
    <s v="United States"/>
    <x v="237"/>
    <x v="32"/>
    <x v="2"/>
    <s v="FUR-FU-10004270"/>
    <x v="0"/>
    <x v="3"/>
    <s v="Eldon Image Series Desk Accessories, Burgundy"/>
    <n v="20.9"/>
    <n v="5"/>
    <n v="0"/>
    <n v="7.524"/>
    <x v="6"/>
    <x v="6"/>
    <x v="0"/>
  </r>
  <r>
    <x v="744"/>
    <x v="193"/>
    <d v="2016-12-05T00:00:00"/>
    <x v="0"/>
    <s v="SJ-20500"/>
    <s v="Shirley Jackson"/>
    <x v="0"/>
    <s v="United States"/>
    <x v="130"/>
    <x v="19"/>
    <x v="2"/>
    <s v="FUR-CH-10004997"/>
    <x v="0"/>
    <x v="1"/>
    <s v="Hon Every-Day Series Multi-Task Chairs"/>
    <n v="751.92"/>
    <n v="4"/>
    <n v="0"/>
    <n v="150.38399999999999"/>
    <x v="4"/>
    <x v="4"/>
    <x v="5"/>
  </r>
  <r>
    <x v="745"/>
    <x v="539"/>
    <d v="2014-09-19T00:00:00"/>
    <x v="3"/>
    <s v="BS-11365"/>
    <s v="Bill Shonely"/>
    <x v="1"/>
    <s v="United States"/>
    <x v="13"/>
    <x v="7"/>
    <x v="2"/>
    <s v="FUR-CH-10000988"/>
    <x v="0"/>
    <x v="1"/>
    <s v="Hon Olson Stacker Stools"/>
    <n v="887.10299999999995"/>
    <n v="7"/>
    <n v="0.1"/>
    <n v="177.42060000000001"/>
    <x v="7"/>
    <x v="7"/>
    <x v="4"/>
  </r>
  <r>
    <x v="746"/>
    <x v="540"/>
    <d v="2017-10-16T00:00:00"/>
    <x v="2"/>
    <s v="TS-21610"/>
    <s v="Troy Staebel"/>
    <x v="0"/>
    <s v="United States"/>
    <x v="234"/>
    <x v="8"/>
    <x v="3"/>
    <s v="FUR-FU-10001424"/>
    <x v="0"/>
    <x v="3"/>
    <s v="Dax Clear Box Frame"/>
    <n v="10.476000000000001"/>
    <n v="3"/>
    <n v="0.6"/>
    <n v="-6.8094000000000001"/>
    <x v="0"/>
    <x v="0"/>
    <x v="1"/>
  </r>
  <r>
    <x v="747"/>
    <x v="269"/>
    <d v="2016-03-16T00:00:00"/>
    <x v="2"/>
    <s v="MM-18280"/>
    <s v="Muhammed MacIntyre"/>
    <x v="1"/>
    <s v="United States"/>
    <x v="15"/>
    <x v="13"/>
    <x v="1"/>
    <s v="FUR-CH-10002880"/>
    <x v="0"/>
    <x v="1"/>
    <s v="Global High-Back Leather Tilter, Burgundy"/>
    <n v="196.78399999999999"/>
    <n v="2"/>
    <n v="0.2"/>
    <n v="-22.138200000000001"/>
    <x v="3"/>
    <x v="3"/>
    <x v="9"/>
  </r>
  <r>
    <x v="748"/>
    <x v="541"/>
    <d v="2016-11-09T00:00:00"/>
    <x v="1"/>
    <s v="EP-13915"/>
    <s v="Emily Phan"/>
    <x v="0"/>
    <s v="United States"/>
    <x v="6"/>
    <x v="5"/>
    <x v="3"/>
    <s v="FUR-TA-10002774"/>
    <x v="0"/>
    <x v="2"/>
    <s v="Laminate Occasional Tables"/>
    <n v="863.12800000000004"/>
    <n v="8"/>
    <n v="0.3"/>
    <n v="-160.29519999999999"/>
    <x v="4"/>
    <x v="4"/>
    <x v="0"/>
  </r>
  <r>
    <x v="748"/>
    <x v="541"/>
    <d v="2016-11-09T00:00:00"/>
    <x v="1"/>
    <s v="EP-13915"/>
    <s v="Emily Phan"/>
    <x v="0"/>
    <s v="United States"/>
    <x v="6"/>
    <x v="5"/>
    <x v="3"/>
    <s v="FUR-BO-10000780"/>
    <x v="0"/>
    <x v="0"/>
    <s v="O'Sullivan Plantations 2-Door Library in Landvery Oak"/>
    <n v="956.66480000000001"/>
    <n v="7"/>
    <n v="0.32"/>
    <n v="-225.0976"/>
    <x v="4"/>
    <x v="4"/>
    <x v="0"/>
  </r>
  <r>
    <x v="749"/>
    <x v="542"/>
    <d v="2017-06-29T00:00:00"/>
    <x v="0"/>
    <s v="AM-10705"/>
    <s v="Anne McFarland"/>
    <x v="0"/>
    <s v="United States"/>
    <x v="15"/>
    <x v="13"/>
    <x v="1"/>
    <s v="FUR-TA-10000688"/>
    <x v="0"/>
    <x v="2"/>
    <s v="Chromcraft Bull-Nose Wood Round Conference Table Top, Wood Base"/>
    <n v="871.4"/>
    <n v="4"/>
    <n v="0"/>
    <n v="148.13800000000001"/>
    <x v="4"/>
    <x v="4"/>
    <x v="2"/>
  </r>
  <r>
    <x v="750"/>
    <x v="543"/>
    <d v="2015-11-30T00:00:00"/>
    <x v="1"/>
    <s v="SH-20635"/>
    <s v="Stefanie Holloman"/>
    <x v="1"/>
    <s v="United States"/>
    <x v="38"/>
    <x v="9"/>
    <x v="0"/>
    <s v="FUR-FU-10003930"/>
    <x v="0"/>
    <x v="3"/>
    <s v="Howard Miller 12-3/4 Diameter Accuwave DS  Wall Clock"/>
    <n v="692.47199999999998"/>
    <n v="11"/>
    <n v="0.2"/>
    <n v="190.4298"/>
    <x v="4"/>
    <x v="4"/>
    <x v="0"/>
  </r>
  <r>
    <x v="751"/>
    <x v="243"/>
    <d v="2016-11-27T00:00:00"/>
    <x v="0"/>
    <s v="LA-16780"/>
    <s v="Laura Armstrong"/>
    <x v="1"/>
    <s v="United States"/>
    <x v="237"/>
    <x v="32"/>
    <x v="2"/>
    <s v="FUR-FU-10000965"/>
    <x v="0"/>
    <x v="3"/>
    <s v="Howard Miller 11-1/2&quot; Diameter Ridgewood Wall Clock"/>
    <n v="207.76"/>
    <n v="4"/>
    <n v="0"/>
    <n v="85.181600000000003"/>
    <x v="0"/>
    <x v="0"/>
    <x v="0"/>
  </r>
  <r>
    <x v="752"/>
    <x v="544"/>
    <d v="2016-04-20T00:00:00"/>
    <x v="1"/>
    <s v="BS-11365"/>
    <s v="Bill Shonely"/>
    <x v="1"/>
    <s v="United States"/>
    <x v="174"/>
    <x v="18"/>
    <x v="2"/>
    <s v="FUR-FU-10000550"/>
    <x v="0"/>
    <x v="3"/>
    <s v="Stacking Trays by OIC"/>
    <n v="9.9600000000000009"/>
    <n v="2"/>
    <n v="0"/>
    <n v="3.2867999999999999"/>
    <x v="4"/>
    <x v="4"/>
    <x v="6"/>
  </r>
  <r>
    <x v="753"/>
    <x v="545"/>
    <d v="2014-11-18T00:00:00"/>
    <x v="1"/>
    <s v="RM-19675"/>
    <s v="Robert Marley"/>
    <x v="2"/>
    <s v="United States"/>
    <x v="13"/>
    <x v="7"/>
    <x v="2"/>
    <s v="FUR-CH-10001797"/>
    <x v="0"/>
    <x v="1"/>
    <s v="Safco Chair Connectors, 6/Carton"/>
    <n v="69.263999999999996"/>
    <n v="2"/>
    <n v="0.1"/>
    <n v="14.622400000000001"/>
    <x v="4"/>
    <x v="4"/>
    <x v="0"/>
  </r>
  <r>
    <x v="754"/>
    <x v="32"/>
    <d v="2015-11-26T00:00:00"/>
    <x v="0"/>
    <s v="CA-11965"/>
    <s v="Carol Adams"/>
    <x v="1"/>
    <s v="United States"/>
    <x v="238"/>
    <x v="5"/>
    <x v="3"/>
    <s v="FUR-BO-10003965"/>
    <x v="0"/>
    <x v="0"/>
    <s v="O'Sullivan Manor Hill 2-Door Library in Brianna Oak"/>
    <n v="246.1328"/>
    <n v="2"/>
    <n v="0.32"/>
    <n v="-76.011600000000001"/>
    <x v="2"/>
    <x v="2"/>
    <x v="0"/>
  </r>
  <r>
    <x v="755"/>
    <x v="13"/>
    <d v="2017-12-13T00:00:00"/>
    <x v="0"/>
    <s v="AT-10435"/>
    <s v="Alyssa Tate"/>
    <x v="2"/>
    <s v="United States"/>
    <x v="2"/>
    <x v="2"/>
    <x v="1"/>
    <s v="FUR-TA-10003748"/>
    <x v="0"/>
    <x v="2"/>
    <s v="Bevis 36 x 72 Conference Tables"/>
    <n v="896.32799999999997"/>
    <n v="9"/>
    <n v="0.2"/>
    <n v="22.408200000000001"/>
    <x v="4"/>
    <x v="4"/>
    <x v="5"/>
  </r>
  <r>
    <x v="756"/>
    <x v="546"/>
    <d v="2017-10-27T00:00:00"/>
    <x v="1"/>
    <s v="DW-13195"/>
    <s v="David Wiener"/>
    <x v="1"/>
    <s v="United States"/>
    <x v="125"/>
    <x v="36"/>
    <x v="1"/>
    <s v="FUR-TA-10002607"/>
    <x v="0"/>
    <x v="2"/>
    <s v="KI Conference Tables"/>
    <n v="177.22499999999999"/>
    <n v="5"/>
    <n v="0.5"/>
    <n v="-120.51300000000001"/>
    <x v="2"/>
    <x v="2"/>
    <x v="1"/>
  </r>
  <r>
    <x v="757"/>
    <x v="209"/>
    <d v="2017-07-10T00:00:00"/>
    <x v="1"/>
    <s v="MB-17305"/>
    <s v="Maria Bertelson"/>
    <x v="0"/>
    <s v="United States"/>
    <x v="239"/>
    <x v="2"/>
    <x v="1"/>
    <s v="FUR-FU-10001215"/>
    <x v="0"/>
    <x v="3"/>
    <s v="Howard Miller 11-1/2&quot; Diameter Brentwood Wall Clock"/>
    <n v="129.38999999999999"/>
    <n v="3"/>
    <n v="0"/>
    <n v="54.343800000000002"/>
    <x v="1"/>
    <x v="1"/>
    <x v="3"/>
  </r>
  <r>
    <x v="758"/>
    <x v="547"/>
    <d v="2017-08-26T00:00:00"/>
    <x v="0"/>
    <s v="PO-18850"/>
    <s v="Patrick O'Brill"/>
    <x v="0"/>
    <s v="United States"/>
    <x v="199"/>
    <x v="1"/>
    <x v="0"/>
    <s v="FUR-FU-10001852"/>
    <x v="0"/>
    <x v="3"/>
    <s v="Eldon Regeneration Recycled Desk Accessories, Smoke"/>
    <n v="2.7839999999999998"/>
    <n v="2"/>
    <n v="0.2"/>
    <n v="0.41760000000000003"/>
    <x v="0"/>
    <x v="0"/>
    <x v="10"/>
  </r>
  <r>
    <x v="759"/>
    <x v="548"/>
    <d v="2014-10-30T00:00:00"/>
    <x v="0"/>
    <s v="AH-10585"/>
    <s v="Angele Hood"/>
    <x v="0"/>
    <s v="United States"/>
    <x v="15"/>
    <x v="13"/>
    <x v="1"/>
    <s v="FUR-FU-10000448"/>
    <x v="0"/>
    <x v="3"/>
    <s v="Tenex Chairmats For Use With Carpeted Floors"/>
    <n v="63.92"/>
    <n v="4"/>
    <n v="0"/>
    <n v="3.1960000000000002"/>
    <x v="4"/>
    <x v="4"/>
    <x v="1"/>
  </r>
  <r>
    <x v="760"/>
    <x v="53"/>
    <d v="2014-11-11T00:00:00"/>
    <x v="1"/>
    <s v="WB-21850"/>
    <s v="William Brown"/>
    <x v="0"/>
    <s v="United States"/>
    <x v="2"/>
    <x v="2"/>
    <x v="1"/>
    <s v="FUR-TA-10002041"/>
    <x v="0"/>
    <x v="2"/>
    <s v="Bevis Round Conference Table Top, X-Base"/>
    <n v="573.72799999999995"/>
    <n v="4"/>
    <n v="0.2"/>
    <n v="-64.544399999999996"/>
    <x v="1"/>
    <x v="1"/>
    <x v="0"/>
  </r>
  <r>
    <x v="761"/>
    <x v="549"/>
    <d v="2017-12-11T00:00:00"/>
    <x v="1"/>
    <s v="DC-13285"/>
    <s v="Debra Catini"/>
    <x v="0"/>
    <s v="United States"/>
    <x v="52"/>
    <x v="25"/>
    <x v="0"/>
    <s v="FUR-FU-10000175"/>
    <x v="0"/>
    <x v="3"/>
    <s v="DAX Wood Document Frame."/>
    <n v="82.38"/>
    <n v="6"/>
    <n v="0"/>
    <n v="25.537800000000001"/>
    <x v="4"/>
    <x v="4"/>
    <x v="5"/>
  </r>
  <r>
    <x v="762"/>
    <x v="274"/>
    <d v="2015-12-24T00:00:00"/>
    <x v="1"/>
    <s v="GZ-14470"/>
    <s v="Gary Zandusky"/>
    <x v="0"/>
    <s v="United States"/>
    <x v="240"/>
    <x v="22"/>
    <x v="1"/>
    <s v="FUR-FU-10002088"/>
    <x v="0"/>
    <x v="3"/>
    <s v="Nu-Dell Float Frame 11 x 14 1/2"/>
    <n v="14.368"/>
    <n v="2"/>
    <n v="0.2"/>
    <n v="3.9512"/>
    <x v="4"/>
    <x v="4"/>
    <x v="5"/>
  </r>
  <r>
    <x v="763"/>
    <x v="126"/>
    <d v="2016-09-25T00:00:00"/>
    <x v="1"/>
    <s v="MM-17260"/>
    <s v="Magdelene Morse"/>
    <x v="0"/>
    <s v="United States"/>
    <x v="241"/>
    <x v="7"/>
    <x v="2"/>
    <s v="FUR-CH-10001394"/>
    <x v="0"/>
    <x v="1"/>
    <s v="Global Leather Executive Chair"/>
    <n v="631.78200000000004"/>
    <n v="2"/>
    <n v="0.1"/>
    <n v="140.39599999999999"/>
    <x v="1"/>
    <x v="1"/>
    <x v="4"/>
  </r>
  <r>
    <x v="763"/>
    <x v="126"/>
    <d v="2016-09-25T00:00:00"/>
    <x v="1"/>
    <s v="MM-17260"/>
    <s v="Magdelene Morse"/>
    <x v="0"/>
    <s v="United States"/>
    <x v="241"/>
    <x v="7"/>
    <x v="2"/>
    <s v="FUR-FU-10004053"/>
    <x v="0"/>
    <x v="3"/>
    <s v="DAX Two-Tone Silver Metal Document Frame"/>
    <n v="60.72"/>
    <n v="3"/>
    <n v="0"/>
    <n v="26.1096"/>
    <x v="1"/>
    <x v="1"/>
    <x v="4"/>
  </r>
  <r>
    <x v="764"/>
    <x v="246"/>
    <d v="2017-12-11T00:00:00"/>
    <x v="3"/>
    <s v="RR-19315"/>
    <s v="Ralph Ritter"/>
    <x v="0"/>
    <s v="United States"/>
    <x v="14"/>
    <x v="8"/>
    <x v="3"/>
    <s v="FUR-FU-10004306"/>
    <x v="0"/>
    <x v="3"/>
    <s v="Electrix Halogen Magnifier Lamp"/>
    <n v="77.72"/>
    <n v="1"/>
    <n v="0.6"/>
    <n v="-66.061999999999998"/>
    <x v="7"/>
    <x v="7"/>
    <x v="5"/>
  </r>
  <r>
    <x v="764"/>
    <x v="246"/>
    <d v="2017-12-11T00:00:00"/>
    <x v="3"/>
    <s v="RR-19315"/>
    <s v="Ralph Ritter"/>
    <x v="0"/>
    <s v="United States"/>
    <x v="14"/>
    <x v="8"/>
    <x v="3"/>
    <s v="FUR-CH-10003973"/>
    <x v="0"/>
    <x v="1"/>
    <s v="GuestStacker Chair with Chrome Finish Legs"/>
    <n v="520.46400000000006"/>
    <n v="2"/>
    <n v="0.3"/>
    <n v="-14.8704"/>
    <x v="7"/>
    <x v="7"/>
    <x v="5"/>
  </r>
  <r>
    <x v="765"/>
    <x v="550"/>
    <d v="2014-04-30T00:00:00"/>
    <x v="1"/>
    <s v="BT-11305"/>
    <s v="Beth Thompson"/>
    <x v="2"/>
    <s v="United States"/>
    <x v="242"/>
    <x v="2"/>
    <x v="1"/>
    <s v="FUR-FU-10003708"/>
    <x v="0"/>
    <x v="3"/>
    <s v="Tenex Traditional Chairmats for Medium Pile Carpet, Standard Lip, 36&quot; x 48&quot;"/>
    <n v="303.25"/>
    <n v="5"/>
    <n v="0"/>
    <n v="63.682499999999997"/>
    <x v="2"/>
    <x v="2"/>
    <x v="6"/>
  </r>
  <r>
    <x v="765"/>
    <x v="550"/>
    <d v="2014-04-30T00:00:00"/>
    <x v="1"/>
    <s v="BT-11305"/>
    <s v="Beth Thompson"/>
    <x v="2"/>
    <s v="United States"/>
    <x v="242"/>
    <x v="2"/>
    <x v="1"/>
    <s v="FUR-CH-10003973"/>
    <x v="0"/>
    <x v="1"/>
    <s v="GuestStacker Chair with Chrome Finish Legs"/>
    <n v="1487.04"/>
    <n v="5"/>
    <n v="0.2"/>
    <n v="148.70400000000001"/>
    <x v="2"/>
    <x v="2"/>
    <x v="6"/>
  </r>
  <r>
    <x v="766"/>
    <x v="551"/>
    <d v="2015-10-30T00:00:00"/>
    <x v="1"/>
    <s v="TB-21625"/>
    <s v="Trudy Brown"/>
    <x v="0"/>
    <s v="United States"/>
    <x v="28"/>
    <x v="2"/>
    <x v="1"/>
    <s v="FUR-TA-10001857"/>
    <x v="0"/>
    <x v="2"/>
    <s v="Balt Solid Wood Rectangular Table"/>
    <n v="253.17599999999999"/>
    <n v="3"/>
    <n v="0.2"/>
    <n v="-31.646999999999998"/>
    <x v="2"/>
    <x v="2"/>
    <x v="1"/>
  </r>
  <r>
    <x v="767"/>
    <x v="552"/>
    <d v="2015-07-27T00:00:00"/>
    <x v="1"/>
    <s v="RA-19915"/>
    <s v="Russell Applegate"/>
    <x v="0"/>
    <s v="United States"/>
    <x v="185"/>
    <x v="8"/>
    <x v="3"/>
    <s v="FUR-BO-10004690"/>
    <x v="0"/>
    <x v="0"/>
    <s v="O'Sullivan Cherrywood Estates Traditional Barrister Bookcase"/>
    <n v="384.94400000000002"/>
    <n v="4"/>
    <n v="0.3"/>
    <n v="-126.4816"/>
    <x v="1"/>
    <x v="1"/>
    <x v="3"/>
  </r>
  <r>
    <x v="767"/>
    <x v="552"/>
    <d v="2015-07-27T00:00:00"/>
    <x v="1"/>
    <s v="RA-19915"/>
    <s v="Russell Applegate"/>
    <x v="0"/>
    <s v="United States"/>
    <x v="185"/>
    <x v="8"/>
    <x v="3"/>
    <s v="FUR-BO-10002545"/>
    <x v="0"/>
    <x v="0"/>
    <s v="Atlantic Metals Mobile 3-Shelf Bookcases, Custom Colors"/>
    <n v="913.43"/>
    <n v="5"/>
    <n v="0.3"/>
    <n v="-52.195999999999998"/>
    <x v="1"/>
    <x v="1"/>
    <x v="3"/>
  </r>
  <r>
    <x v="768"/>
    <x v="93"/>
    <d v="2017-11-22T00:00:00"/>
    <x v="2"/>
    <s v="CD-11920"/>
    <s v="Carlos Daly"/>
    <x v="0"/>
    <s v="United States"/>
    <x v="13"/>
    <x v="7"/>
    <x v="2"/>
    <s v="FUR-BO-10003159"/>
    <x v="0"/>
    <x v="0"/>
    <s v="Sauder Camden County Collection Libraries, Planked Cherry Finish"/>
    <n v="183.96799999999999"/>
    <n v="2"/>
    <n v="0.2"/>
    <n v="-25.2956"/>
    <x v="3"/>
    <x v="3"/>
    <x v="0"/>
  </r>
  <r>
    <x v="769"/>
    <x v="553"/>
    <d v="2014-07-11T00:00:00"/>
    <x v="1"/>
    <s v="JL-15835"/>
    <s v="John Lee"/>
    <x v="0"/>
    <s v="United States"/>
    <x v="3"/>
    <x v="3"/>
    <x v="2"/>
    <s v="FUR-CH-10002880"/>
    <x v="0"/>
    <x v="1"/>
    <s v="Global High-Back Leather Tilter, Burgundy"/>
    <n v="172.18600000000001"/>
    <n v="2"/>
    <n v="0.3"/>
    <n v="-46.736199999999997"/>
    <x v="4"/>
    <x v="4"/>
    <x v="3"/>
  </r>
  <r>
    <x v="769"/>
    <x v="553"/>
    <d v="2014-07-11T00:00:00"/>
    <x v="1"/>
    <s v="JL-15835"/>
    <s v="John Lee"/>
    <x v="0"/>
    <s v="United States"/>
    <x v="3"/>
    <x v="3"/>
    <x v="2"/>
    <s v="FUR-FU-10003039"/>
    <x v="0"/>
    <x v="3"/>
    <s v="Howard Miller 11-1/2&quot; Diameter Grantwood Wall Clock"/>
    <n v="69.007999999999996"/>
    <n v="2"/>
    <n v="0.2"/>
    <n v="12.0764"/>
    <x v="4"/>
    <x v="4"/>
    <x v="3"/>
  </r>
  <r>
    <x v="770"/>
    <x v="554"/>
    <d v="2016-03-17T00:00:00"/>
    <x v="3"/>
    <s v="GZ-14470"/>
    <s v="Gary Zandusky"/>
    <x v="0"/>
    <s v="United States"/>
    <x v="11"/>
    <x v="32"/>
    <x v="2"/>
    <s v="FUR-FU-10004306"/>
    <x v="0"/>
    <x v="3"/>
    <s v="Electrix Halogen Magnifier Lamp"/>
    <n v="971.5"/>
    <n v="5"/>
    <n v="0"/>
    <n v="252.59"/>
    <x v="7"/>
    <x v="7"/>
    <x v="9"/>
  </r>
  <r>
    <x v="771"/>
    <x v="191"/>
    <d v="2014-12-27T00:00:00"/>
    <x v="1"/>
    <s v="MH-17455"/>
    <s v="Mark Hamilton"/>
    <x v="0"/>
    <s v="United States"/>
    <x v="243"/>
    <x v="15"/>
    <x v="2"/>
    <s v="FUR-FU-10003773"/>
    <x v="0"/>
    <x v="3"/>
    <s v="Eldon Cleatmat Plus Chair Mats for High Pile Carpets"/>
    <n v="190.84800000000001"/>
    <n v="3"/>
    <n v="0.2"/>
    <n v="-21.470400000000001"/>
    <x v="1"/>
    <x v="1"/>
    <x v="5"/>
  </r>
  <r>
    <x v="772"/>
    <x v="514"/>
    <d v="2017-05-19T00:00:00"/>
    <x v="2"/>
    <s v="TB-21355"/>
    <s v="Todd Boyes"/>
    <x v="1"/>
    <s v="United States"/>
    <x v="244"/>
    <x v="24"/>
    <x v="0"/>
    <s v="FUR-BO-10003546"/>
    <x v="0"/>
    <x v="0"/>
    <s v="Hon 4-Shelf Metal Bookcases"/>
    <n v="302.94"/>
    <n v="3"/>
    <n v="0"/>
    <n v="75.734999999999999"/>
    <x v="5"/>
    <x v="5"/>
    <x v="7"/>
  </r>
  <r>
    <x v="773"/>
    <x v="555"/>
    <d v="2017-03-27T00:00:00"/>
    <x v="1"/>
    <s v="CL-12565"/>
    <s v="Clay Ludtke"/>
    <x v="0"/>
    <s v="United States"/>
    <x v="169"/>
    <x v="37"/>
    <x v="3"/>
    <s v="FUR-CH-10004495"/>
    <x v="0"/>
    <x v="1"/>
    <s v="Global Leather and Oak Executive Chair, Black"/>
    <n v="1805.88"/>
    <n v="6"/>
    <n v="0"/>
    <n v="523.70519999999999"/>
    <x v="6"/>
    <x v="6"/>
    <x v="9"/>
  </r>
  <r>
    <x v="774"/>
    <x v="361"/>
    <d v="2016-11-08T00:00:00"/>
    <x v="0"/>
    <s v="AP-10915"/>
    <s v="Arthur Prichep"/>
    <x v="0"/>
    <s v="United States"/>
    <x v="0"/>
    <x v="0"/>
    <x v="0"/>
    <s v="FUR-FU-10002885"/>
    <x v="0"/>
    <x v="3"/>
    <s v="Magna Visual Magnetic Picture Hangers"/>
    <n v="24.1"/>
    <n v="5"/>
    <n v="0"/>
    <n v="9.1579999999999995"/>
    <x v="2"/>
    <x v="2"/>
    <x v="0"/>
  </r>
  <r>
    <x v="774"/>
    <x v="361"/>
    <d v="2016-11-08T00:00:00"/>
    <x v="0"/>
    <s v="AP-10915"/>
    <s v="Arthur Prichep"/>
    <x v="0"/>
    <s v="United States"/>
    <x v="0"/>
    <x v="0"/>
    <x v="0"/>
    <s v="FUR-TA-10003392"/>
    <x v="0"/>
    <x v="2"/>
    <s v="Global Adaptabilities Conference Tables"/>
    <n v="842.94"/>
    <n v="3"/>
    <n v="0"/>
    <n v="160.15860000000001"/>
    <x v="2"/>
    <x v="2"/>
    <x v="0"/>
  </r>
  <r>
    <x v="775"/>
    <x v="556"/>
    <d v="2015-06-23T00:00:00"/>
    <x v="1"/>
    <s v="LH-17155"/>
    <s v="Logan Haushalter"/>
    <x v="0"/>
    <s v="United States"/>
    <x v="2"/>
    <x v="2"/>
    <x v="1"/>
    <s v="FUR-FU-10000732"/>
    <x v="0"/>
    <x v="3"/>
    <s v="Eldon 200 Class Desk Accessories"/>
    <n v="12.56"/>
    <n v="2"/>
    <n v="0"/>
    <n v="4.0191999999999997"/>
    <x v="4"/>
    <x v="4"/>
    <x v="2"/>
  </r>
  <r>
    <x v="776"/>
    <x v="557"/>
    <d v="2016-07-06T00:00:00"/>
    <x v="2"/>
    <s v="AA-10645"/>
    <s v="Anna Andreadi"/>
    <x v="0"/>
    <s v="United States"/>
    <x v="28"/>
    <x v="2"/>
    <x v="1"/>
    <s v="FUR-FU-10000221"/>
    <x v="0"/>
    <x v="3"/>
    <s v="Master Caster Door Stop, Brown"/>
    <n v="25.4"/>
    <n v="5"/>
    <n v="0"/>
    <n v="8.6359999999999992"/>
    <x v="3"/>
    <x v="3"/>
    <x v="3"/>
  </r>
  <r>
    <x v="776"/>
    <x v="557"/>
    <d v="2016-07-06T00:00:00"/>
    <x v="2"/>
    <s v="AA-10645"/>
    <s v="Anna Andreadi"/>
    <x v="0"/>
    <s v="United States"/>
    <x v="28"/>
    <x v="2"/>
    <x v="1"/>
    <s v="FUR-BO-10001811"/>
    <x v="0"/>
    <x v="0"/>
    <s v="Atlantic Metals Mobile 5-Shelf Bookcases, Custom Colors"/>
    <n v="1279.165"/>
    <n v="5"/>
    <n v="0.15"/>
    <n v="225.73500000000001"/>
    <x v="3"/>
    <x v="3"/>
    <x v="3"/>
  </r>
  <r>
    <x v="777"/>
    <x v="558"/>
    <d v="2015-09-08T00:00:00"/>
    <x v="1"/>
    <s v="AS-10630"/>
    <s v="Ann Steele"/>
    <x v="2"/>
    <s v="United States"/>
    <x v="28"/>
    <x v="2"/>
    <x v="1"/>
    <s v="FUR-CH-10002372"/>
    <x v="0"/>
    <x v="1"/>
    <s v="Office Star - Ergonomically Designed Knee Chair"/>
    <n v="129.56800000000001"/>
    <n v="2"/>
    <n v="0.2"/>
    <n v="-12.956799999999999"/>
    <x v="2"/>
    <x v="2"/>
    <x v="4"/>
  </r>
  <r>
    <x v="778"/>
    <x v="559"/>
    <d v="2017-10-01T00:00:00"/>
    <x v="2"/>
    <s v="DS-13030"/>
    <s v="Darrin Sayre"/>
    <x v="2"/>
    <s v="United States"/>
    <x v="14"/>
    <x v="12"/>
    <x v="1"/>
    <s v="FUR-FU-10001979"/>
    <x v="0"/>
    <x v="3"/>
    <s v="Dana Halogen Swing-Arm Architect Lamp"/>
    <n v="32.776000000000003"/>
    <n v="1"/>
    <n v="0.2"/>
    <n v="3.2776000000000001"/>
    <x v="0"/>
    <x v="0"/>
    <x v="4"/>
  </r>
  <r>
    <x v="779"/>
    <x v="241"/>
    <d v="2017-12-01T00:00:00"/>
    <x v="1"/>
    <s v="KA-16525"/>
    <s v="Kelly Andreada"/>
    <x v="0"/>
    <s v="United States"/>
    <x v="13"/>
    <x v="7"/>
    <x v="2"/>
    <s v="FUR-BO-10000780"/>
    <x v="0"/>
    <x v="0"/>
    <s v="O'Sullivan Plantations 2-Door Library in Landvery Oak"/>
    <n v="321.56799999999998"/>
    <n v="2"/>
    <n v="0.2"/>
    <n v="-16.078399999999998"/>
    <x v="1"/>
    <x v="1"/>
    <x v="0"/>
  </r>
  <r>
    <x v="780"/>
    <x v="258"/>
    <d v="2017-05-12T00:00:00"/>
    <x v="1"/>
    <s v="DJ-13510"/>
    <s v="Don Jones"/>
    <x v="1"/>
    <s v="United States"/>
    <x v="3"/>
    <x v="3"/>
    <x v="2"/>
    <s v="FUR-CH-10003535"/>
    <x v="0"/>
    <x v="1"/>
    <s v="Global Armless Task Chair, Royal Blue"/>
    <n v="128.05799999999999"/>
    <n v="3"/>
    <n v="0.3"/>
    <n v="-23.7822"/>
    <x v="4"/>
    <x v="4"/>
    <x v="7"/>
  </r>
  <r>
    <x v="781"/>
    <x v="560"/>
    <d v="2017-09-29T00:00:00"/>
    <x v="3"/>
    <s v="MG-17680"/>
    <s v="Maureen Gastineau"/>
    <x v="2"/>
    <s v="United States"/>
    <x v="245"/>
    <x v="15"/>
    <x v="2"/>
    <s v="FUR-CH-10003774"/>
    <x v="0"/>
    <x v="1"/>
    <s v="Global Wood Trimmed Manager's Task Chair, Khaki"/>
    <n v="63.686"/>
    <n v="1"/>
    <n v="0.3"/>
    <n v="-15.4666"/>
    <x v="7"/>
    <x v="7"/>
    <x v="4"/>
  </r>
  <r>
    <x v="781"/>
    <x v="560"/>
    <d v="2017-09-29T00:00:00"/>
    <x v="3"/>
    <s v="MG-17680"/>
    <s v="Maureen Gastineau"/>
    <x v="2"/>
    <s v="United States"/>
    <x v="245"/>
    <x v="15"/>
    <x v="2"/>
    <s v="FUR-TA-10004442"/>
    <x v="0"/>
    <x v="2"/>
    <s v="Riverside Furniture Stanwyck Manor Table Series"/>
    <n v="344.22"/>
    <n v="2"/>
    <n v="0.4"/>
    <n v="-189.321"/>
    <x v="7"/>
    <x v="7"/>
    <x v="4"/>
  </r>
  <r>
    <x v="781"/>
    <x v="560"/>
    <d v="2017-09-29T00:00:00"/>
    <x v="3"/>
    <s v="MG-17680"/>
    <s v="Maureen Gastineau"/>
    <x v="2"/>
    <s v="United States"/>
    <x v="245"/>
    <x v="15"/>
    <x v="2"/>
    <s v="FUR-FU-10004586"/>
    <x v="0"/>
    <x v="3"/>
    <s v="G.E. Longer-Life Indoor Recessed Floodlight Bulbs"/>
    <n v="21.248000000000001"/>
    <n v="4"/>
    <n v="0.2"/>
    <n v="7.4367999999999999"/>
    <x v="7"/>
    <x v="7"/>
    <x v="4"/>
  </r>
  <r>
    <x v="782"/>
    <x v="546"/>
    <d v="2017-10-22T00:00:00"/>
    <x v="3"/>
    <s v="BD-11620"/>
    <s v="Brian DeCherney"/>
    <x v="0"/>
    <s v="United States"/>
    <x v="246"/>
    <x v="37"/>
    <x v="3"/>
    <s v="FUR-TA-10003748"/>
    <x v="0"/>
    <x v="2"/>
    <s v="Bevis 36 x 72 Conference Tables"/>
    <n v="248.98"/>
    <n v="2"/>
    <n v="0"/>
    <n v="54.775599999999997"/>
    <x v="7"/>
    <x v="7"/>
    <x v="1"/>
  </r>
  <r>
    <x v="783"/>
    <x v="561"/>
    <d v="2017-08-21T00:00:00"/>
    <x v="1"/>
    <s v="JM-15250"/>
    <s v="Janet Martin"/>
    <x v="0"/>
    <s v="United States"/>
    <x v="2"/>
    <x v="2"/>
    <x v="1"/>
    <s v="FUR-TA-10001095"/>
    <x v="0"/>
    <x v="2"/>
    <s v="Chromcraft Round Conference Tables"/>
    <n v="418.29599999999999"/>
    <n v="3"/>
    <n v="0.2"/>
    <n v="5.2286999999999999"/>
    <x v="1"/>
    <x v="1"/>
    <x v="10"/>
  </r>
  <r>
    <x v="784"/>
    <x v="280"/>
    <d v="2014-12-03T00:00:00"/>
    <x v="0"/>
    <s v="JK-15730"/>
    <s v="Joe Kamberova"/>
    <x v="0"/>
    <s v="United States"/>
    <x v="29"/>
    <x v="15"/>
    <x v="2"/>
    <s v="FUR-FU-10000221"/>
    <x v="0"/>
    <x v="3"/>
    <s v="Master Caster Door Stop, Brown"/>
    <n v="8.1280000000000001"/>
    <n v="2"/>
    <n v="0.2"/>
    <n v="1.4224000000000001"/>
    <x v="3"/>
    <x v="3"/>
    <x v="5"/>
  </r>
  <r>
    <x v="784"/>
    <x v="280"/>
    <d v="2014-12-03T00:00:00"/>
    <x v="0"/>
    <s v="JK-15730"/>
    <s v="Joe Kamberova"/>
    <x v="0"/>
    <s v="United States"/>
    <x v="29"/>
    <x v="15"/>
    <x v="2"/>
    <s v="FUR-CH-10000015"/>
    <x v="0"/>
    <x v="1"/>
    <s v="Hon Multipurpose Stacking Arm Chairs"/>
    <n v="909.72"/>
    <n v="6"/>
    <n v="0.3"/>
    <n v="-51.984000000000002"/>
    <x v="3"/>
    <x v="3"/>
    <x v="5"/>
  </r>
  <r>
    <x v="785"/>
    <x v="562"/>
    <d v="2017-06-23T00:00:00"/>
    <x v="1"/>
    <s v="CC-12670"/>
    <s v="Craig Carreira"/>
    <x v="0"/>
    <s v="United States"/>
    <x v="2"/>
    <x v="2"/>
    <x v="1"/>
    <s v="FUR-BO-10004015"/>
    <x v="0"/>
    <x v="0"/>
    <s v="Bush Andora Bookcase, Maple/Graphite Gray Finish"/>
    <n v="917.92349999999999"/>
    <n v="9"/>
    <n v="0.15"/>
    <n v="75.593699999999998"/>
    <x v="2"/>
    <x v="2"/>
    <x v="2"/>
  </r>
  <r>
    <x v="786"/>
    <x v="109"/>
    <d v="2014-12-29T00:00:00"/>
    <x v="1"/>
    <s v="BF-11170"/>
    <s v="Ben Ferrer"/>
    <x v="2"/>
    <s v="United States"/>
    <x v="2"/>
    <x v="2"/>
    <x v="1"/>
    <s v="FUR-FU-10002554"/>
    <x v="0"/>
    <x v="3"/>
    <s v="Westinghouse Floor Lamp with Metal Mesh Shade, Black"/>
    <n v="23.99"/>
    <n v="1"/>
    <n v="0"/>
    <n v="5.5176999999999996"/>
    <x v="2"/>
    <x v="2"/>
    <x v="5"/>
  </r>
  <r>
    <x v="787"/>
    <x v="563"/>
    <d v="2017-05-29T00:00:00"/>
    <x v="1"/>
    <s v="VS-21820"/>
    <s v="Vivek Sundaresam"/>
    <x v="0"/>
    <s v="United States"/>
    <x v="2"/>
    <x v="2"/>
    <x v="1"/>
    <s v="FUR-TA-10001520"/>
    <x v="0"/>
    <x v="2"/>
    <s v="Lesro Sheffield Collection Coffee Table, End Table, Center Table, Corner Table"/>
    <n v="171.28800000000001"/>
    <n v="3"/>
    <n v="0.2"/>
    <n v="-6.4233000000000002"/>
    <x v="6"/>
    <x v="6"/>
    <x v="7"/>
  </r>
  <r>
    <x v="788"/>
    <x v="480"/>
    <d v="2016-11-14T00:00:00"/>
    <x v="1"/>
    <s v="KM-16225"/>
    <s v="Kalyca Meade"/>
    <x v="1"/>
    <s v="United States"/>
    <x v="76"/>
    <x v="23"/>
    <x v="3"/>
    <s v="FUR-FU-10001085"/>
    <x v="0"/>
    <x v="3"/>
    <s v="3M Polarizing Light Filter Sleeves"/>
    <n v="37.299999999999997"/>
    <n v="2"/>
    <n v="0"/>
    <n v="17.158000000000001"/>
    <x v="4"/>
    <x v="4"/>
    <x v="0"/>
  </r>
  <r>
    <x v="789"/>
    <x v="78"/>
    <d v="2016-11-01T00:00:00"/>
    <x v="0"/>
    <s v="BW-11200"/>
    <s v="Ben Wallace"/>
    <x v="0"/>
    <s v="United States"/>
    <x v="247"/>
    <x v="25"/>
    <x v="0"/>
    <s v="FUR-CH-10000847"/>
    <x v="0"/>
    <x v="1"/>
    <s v="Global Executive Mid-Back Manager's Chair"/>
    <n v="290.98"/>
    <n v="1"/>
    <n v="0"/>
    <n v="75.654799999999994"/>
    <x v="2"/>
    <x v="2"/>
    <x v="1"/>
  </r>
  <r>
    <x v="790"/>
    <x v="564"/>
    <d v="2014-02-26T00:00:00"/>
    <x v="1"/>
    <s v="LC-16930"/>
    <s v="Linda Cazamias"/>
    <x v="1"/>
    <s v="United States"/>
    <x v="52"/>
    <x v="6"/>
    <x v="3"/>
    <s v="FUR-FU-10000221"/>
    <x v="0"/>
    <x v="3"/>
    <s v="Master Caster Door Stop, Brown"/>
    <n v="20.32"/>
    <n v="4"/>
    <n v="0"/>
    <n v="6.9088000000000003"/>
    <x v="6"/>
    <x v="6"/>
    <x v="11"/>
  </r>
  <r>
    <x v="791"/>
    <x v="565"/>
    <d v="2014-11-06T00:00:00"/>
    <x v="1"/>
    <s v="RD-19720"/>
    <s v="Roger Demir"/>
    <x v="0"/>
    <s v="United States"/>
    <x v="13"/>
    <x v="7"/>
    <x v="2"/>
    <s v="FUR-FU-10004018"/>
    <x v="0"/>
    <x v="3"/>
    <s v="Tensor Computer Mounted Lamp"/>
    <n v="89.34"/>
    <n v="6"/>
    <n v="0"/>
    <n v="24.1218"/>
    <x v="4"/>
    <x v="4"/>
    <x v="0"/>
  </r>
  <r>
    <x v="792"/>
    <x v="357"/>
    <d v="2017-07-23T00:00:00"/>
    <x v="1"/>
    <s v="BE-11335"/>
    <s v="Bill Eplett"/>
    <x v="2"/>
    <s v="United States"/>
    <x v="248"/>
    <x v="7"/>
    <x v="2"/>
    <s v="FUR-FU-10004848"/>
    <x v="0"/>
    <x v="3"/>
    <s v="DAX Solid Wood Frames"/>
    <n v="39.08"/>
    <n v="4"/>
    <n v="0"/>
    <n v="14.4596"/>
    <x v="6"/>
    <x v="6"/>
    <x v="3"/>
  </r>
  <r>
    <x v="793"/>
    <x v="566"/>
    <d v="2016-11-17T00:00:00"/>
    <x v="2"/>
    <s v="MB-17305"/>
    <s v="Maria Bertelson"/>
    <x v="0"/>
    <s v="United States"/>
    <x v="13"/>
    <x v="7"/>
    <x v="2"/>
    <s v="FUR-CH-10002335"/>
    <x v="0"/>
    <x v="1"/>
    <s v="Hon GuestStacker Chair"/>
    <n v="408.00599999999997"/>
    <n v="2"/>
    <n v="0.1"/>
    <n v="72.534400000000005"/>
    <x v="0"/>
    <x v="0"/>
    <x v="0"/>
  </r>
  <r>
    <x v="794"/>
    <x v="567"/>
    <d v="2014-10-10T00:00:00"/>
    <x v="3"/>
    <s v="TN-21040"/>
    <s v="Tanja Norvell"/>
    <x v="2"/>
    <s v="United States"/>
    <x v="249"/>
    <x v="2"/>
    <x v="1"/>
    <s v="FUR-CH-10002774"/>
    <x v="0"/>
    <x v="1"/>
    <s v="Global Deluxe Stacking Chair, Gray"/>
    <n v="122.352"/>
    <n v="3"/>
    <n v="0.2"/>
    <n v="13.7646"/>
    <x v="7"/>
    <x v="7"/>
    <x v="1"/>
  </r>
  <r>
    <x v="795"/>
    <x v="220"/>
    <d v="2017-07-12T00:00:00"/>
    <x v="1"/>
    <s v="VF-21715"/>
    <s v="Vicky Freymann"/>
    <x v="2"/>
    <s v="United States"/>
    <x v="15"/>
    <x v="13"/>
    <x v="1"/>
    <s v="FUR-FU-10003142"/>
    <x v="0"/>
    <x v="3"/>
    <s v="Master Big Foot Doorstop, Beige"/>
    <n v="15.84"/>
    <n v="3"/>
    <n v="0"/>
    <n v="4.9104000000000001"/>
    <x v="4"/>
    <x v="4"/>
    <x v="3"/>
  </r>
  <r>
    <x v="796"/>
    <x v="568"/>
    <d v="2015-03-02T00:00:00"/>
    <x v="1"/>
    <s v="ES-14080"/>
    <s v="Erin Smith"/>
    <x v="1"/>
    <s v="United States"/>
    <x v="134"/>
    <x v="38"/>
    <x v="2"/>
    <s v="FUR-TA-10004152"/>
    <x v="0"/>
    <x v="2"/>
    <s v="Barricks 18&quot; x 48&quot; Non-Folding Utility Table with Bottom Storage Shelf"/>
    <n v="493.92"/>
    <n v="7"/>
    <n v="0.3"/>
    <n v="-28.224"/>
    <x v="0"/>
    <x v="0"/>
    <x v="11"/>
  </r>
  <r>
    <x v="797"/>
    <x v="569"/>
    <d v="2015-07-17T00:00:00"/>
    <x v="0"/>
    <s v="RL-19615"/>
    <s v="Rob Lucas"/>
    <x v="0"/>
    <s v="United States"/>
    <x v="9"/>
    <x v="8"/>
    <x v="3"/>
    <s v="FUR-CH-10004477"/>
    <x v="0"/>
    <x v="1"/>
    <s v="Global Push Button Manager's Chair, Indigo"/>
    <n v="383.60700000000003"/>
    <n v="9"/>
    <n v="0.3"/>
    <n v="-5.4801000000000002"/>
    <x v="2"/>
    <x v="2"/>
    <x v="3"/>
  </r>
  <r>
    <x v="797"/>
    <x v="569"/>
    <d v="2015-07-17T00:00:00"/>
    <x v="0"/>
    <s v="RL-19615"/>
    <s v="Rob Lucas"/>
    <x v="0"/>
    <s v="United States"/>
    <x v="9"/>
    <x v="8"/>
    <x v="3"/>
    <s v="FUR-FU-10001861"/>
    <x v="0"/>
    <x v="3"/>
    <s v="Floodlight Indoor Halogen Bulbs, 1 Bulb per Pack, 60 Watts"/>
    <n v="7.76"/>
    <n v="1"/>
    <n v="0.6"/>
    <n v="-2.1339999999999999"/>
    <x v="2"/>
    <x v="2"/>
    <x v="3"/>
  </r>
  <r>
    <x v="798"/>
    <x v="570"/>
    <d v="2014-07-17T00:00:00"/>
    <x v="1"/>
    <s v="GK-14620"/>
    <s v="Grace Kelly"/>
    <x v="1"/>
    <s v="United States"/>
    <x v="2"/>
    <x v="2"/>
    <x v="1"/>
    <s v="FUR-TA-10002855"/>
    <x v="0"/>
    <x v="2"/>
    <s v="Bevis Round Conference Table Top &amp; Single Column Base"/>
    <n v="351.21600000000001"/>
    <n v="3"/>
    <n v="0.2"/>
    <n v="4.3902000000000001"/>
    <x v="4"/>
    <x v="4"/>
    <x v="3"/>
  </r>
  <r>
    <x v="799"/>
    <x v="421"/>
    <d v="2015-01-02T00:00:00"/>
    <x v="1"/>
    <s v="JF-15490"/>
    <s v="Jeremy Farry"/>
    <x v="0"/>
    <s v="United States"/>
    <x v="28"/>
    <x v="2"/>
    <x v="1"/>
    <s v="FUR-CH-10004886"/>
    <x v="0"/>
    <x v="1"/>
    <s v="Bevis Steel Folding Chairs"/>
    <n v="230.28"/>
    <n v="3"/>
    <n v="0.2"/>
    <n v="23.027999999999999"/>
    <x v="6"/>
    <x v="6"/>
    <x v="5"/>
  </r>
  <r>
    <x v="800"/>
    <x v="571"/>
    <d v="2014-05-08T00:00:00"/>
    <x v="2"/>
    <s v="EB-13870"/>
    <s v="Emily Burns"/>
    <x v="0"/>
    <s v="United States"/>
    <x v="21"/>
    <x v="5"/>
    <x v="3"/>
    <s v="FUR-CH-10001146"/>
    <x v="0"/>
    <x v="1"/>
    <s v="Global Value Mid-Back Manager's Chair, Gray"/>
    <n v="127.869"/>
    <n v="3"/>
    <n v="0.3"/>
    <n v="-9.1334999999999997"/>
    <x v="0"/>
    <x v="0"/>
    <x v="7"/>
  </r>
  <r>
    <x v="801"/>
    <x v="463"/>
    <d v="2015-12-09T00:00:00"/>
    <x v="0"/>
    <s v="HM-14860"/>
    <s v="Harry Marie"/>
    <x v="1"/>
    <s v="United States"/>
    <x v="2"/>
    <x v="2"/>
    <x v="1"/>
    <s v="FUR-FU-10002111"/>
    <x v="0"/>
    <x v="3"/>
    <s v="Master Caster Door Stop, Large Brown"/>
    <n v="36.4"/>
    <n v="5"/>
    <n v="0"/>
    <n v="13.832000000000001"/>
    <x v="2"/>
    <x v="2"/>
    <x v="5"/>
  </r>
  <r>
    <x v="802"/>
    <x v="572"/>
    <d v="2017-09-30T00:00:00"/>
    <x v="1"/>
    <s v="SJ-20125"/>
    <s v="Sanjit Jacobs"/>
    <x v="2"/>
    <s v="United States"/>
    <x v="232"/>
    <x v="1"/>
    <x v="0"/>
    <s v="FUR-CH-10003298"/>
    <x v="0"/>
    <x v="1"/>
    <s v="Office Star - Contemporary Task Swivel chair with Loop Arms, Charcoal"/>
    <n v="419.13600000000002"/>
    <n v="4"/>
    <n v="0.2"/>
    <n v="-57.6312"/>
    <x v="4"/>
    <x v="4"/>
    <x v="4"/>
  </r>
  <r>
    <x v="803"/>
    <x v="573"/>
    <d v="2014-04-21T00:00:00"/>
    <x v="0"/>
    <s v="NF-18595"/>
    <s v="Nicole Fjeld"/>
    <x v="2"/>
    <s v="United States"/>
    <x v="124"/>
    <x v="2"/>
    <x v="1"/>
    <s v="FUR-FU-10004017"/>
    <x v="0"/>
    <x v="3"/>
    <s v="Executive Impressions 13&quot; Chairman Wall Clock"/>
    <n v="76.14"/>
    <n v="3"/>
    <n v="0"/>
    <n v="26.649000000000001"/>
    <x v="3"/>
    <x v="3"/>
    <x v="6"/>
  </r>
  <r>
    <x v="804"/>
    <x v="574"/>
    <d v="2016-12-18T00:00:00"/>
    <x v="1"/>
    <s v="MG-17650"/>
    <s v="Matthew Grinstein"/>
    <x v="2"/>
    <s v="United States"/>
    <x v="38"/>
    <x v="17"/>
    <x v="3"/>
    <s v="FUR-FU-10003724"/>
    <x v="0"/>
    <x v="3"/>
    <s v="Westinghouse Clip-On Gooseneck Lamps"/>
    <n v="33.479999999999997"/>
    <n v="4"/>
    <n v="0"/>
    <n v="8.7048000000000005"/>
    <x v="6"/>
    <x v="6"/>
    <x v="5"/>
  </r>
  <r>
    <x v="805"/>
    <x v="107"/>
    <d v="2016-09-22T00:00:00"/>
    <x v="2"/>
    <s v="AP-10720"/>
    <s v="Anne Pryor"/>
    <x v="2"/>
    <s v="United States"/>
    <x v="3"/>
    <x v="3"/>
    <x v="2"/>
    <s v="FUR-FU-10003424"/>
    <x v="0"/>
    <x v="3"/>
    <s v="Nu-Dell Oak Frame"/>
    <n v="25.632000000000001"/>
    <n v="3"/>
    <n v="0.2"/>
    <n v="3.8448000000000002"/>
    <x v="0"/>
    <x v="0"/>
    <x v="4"/>
  </r>
  <r>
    <x v="806"/>
    <x v="575"/>
    <d v="2017-11-04T00:00:00"/>
    <x v="0"/>
    <s v="NL-18310"/>
    <s v="Nancy Lomonaco"/>
    <x v="2"/>
    <s v="United States"/>
    <x v="250"/>
    <x v="2"/>
    <x v="1"/>
    <s v="FUR-FU-10002508"/>
    <x v="0"/>
    <x v="3"/>
    <s v="Document Clip Frames"/>
    <n v="25.02"/>
    <n v="3"/>
    <n v="0"/>
    <n v="10.5084"/>
    <x v="3"/>
    <x v="3"/>
    <x v="0"/>
  </r>
  <r>
    <x v="807"/>
    <x v="576"/>
    <d v="2016-12-31T00:00:00"/>
    <x v="1"/>
    <s v="MC-18130"/>
    <s v="Mike Caudle"/>
    <x v="1"/>
    <s v="United States"/>
    <x v="2"/>
    <x v="2"/>
    <x v="1"/>
    <s v="FUR-CH-10003535"/>
    <x v="0"/>
    <x v="1"/>
    <s v="Global Armless Task Chair, Royal Blue"/>
    <n v="146.352"/>
    <n v="3"/>
    <n v="0.2"/>
    <n v="-5.4882"/>
    <x v="2"/>
    <x v="2"/>
    <x v="5"/>
  </r>
  <r>
    <x v="807"/>
    <x v="576"/>
    <d v="2016-12-31T00:00:00"/>
    <x v="1"/>
    <s v="MC-18130"/>
    <s v="Mike Caudle"/>
    <x v="1"/>
    <s v="United States"/>
    <x v="2"/>
    <x v="2"/>
    <x v="1"/>
    <s v="FUR-TA-10003473"/>
    <x v="0"/>
    <x v="2"/>
    <s v="Bretford Rectangular Conference Table Tops"/>
    <n v="902.71199999999999"/>
    <n v="3"/>
    <n v="0.2"/>
    <n v="33.851700000000001"/>
    <x v="2"/>
    <x v="2"/>
    <x v="5"/>
  </r>
  <r>
    <x v="808"/>
    <x v="370"/>
    <d v="2015-07-20T00:00:00"/>
    <x v="1"/>
    <s v="MG-17890"/>
    <s v="Michael Granlund"/>
    <x v="2"/>
    <s v="United States"/>
    <x v="237"/>
    <x v="32"/>
    <x v="2"/>
    <s v="FUR-CH-10004853"/>
    <x v="0"/>
    <x v="1"/>
    <s v="Global Manager's Adjustable Task Chair, Storm"/>
    <n v="150.97999999999999"/>
    <n v="1"/>
    <n v="0"/>
    <n v="43.784199999999998"/>
    <x v="4"/>
    <x v="4"/>
    <x v="3"/>
  </r>
  <r>
    <x v="809"/>
    <x v="17"/>
    <d v="2017-11-14T00:00:00"/>
    <x v="1"/>
    <s v="JE-15745"/>
    <s v="Joel Eaton"/>
    <x v="0"/>
    <s v="United States"/>
    <x v="64"/>
    <x v="2"/>
    <x v="1"/>
    <s v="FUR-FU-10000023"/>
    <x v="0"/>
    <x v="3"/>
    <s v="Eldon Wave Desk Accessories"/>
    <n v="47.12"/>
    <n v="8"/>
    <n v="0"/>
    <n v="20.732800000000001"/>
    <x v="2"/>
    <x v="2"/>
    <x v="0"/>
  </r>
  <r>
    <x v="810"/>
    <x v="231"/>
    <d v="2015-09-26T00:00:00"/>
    <x v="1"/>
    <s v="TH-21550"/>
    <s v="Tracy Hopkins"/>
    <x v="2"/>
    <s v="United States"/>
    <x v="114"/>
    <x v="20"/>
    <x v="2"/>
    <s v="FUR-CH-10000785"/>
    <x v="0"/>
    <x v="1"/>
    <s v="Global Ergonomic Managers Chair"/>
    <n v="542.94000000000005"/>
    <n v="3"/>
    <n v="0"/>
    <n v="141.1644"/>
    <x v="2"/>
    <x v="2"/>
    <x v="4"/>
  </r>
  <r>
    <x v="811"/>
    <x v="198"/>
    <d v="2017-09-14T00:00:00"/>
    <x v="1"/>
    <s v="SO-20335"/>
    <s v="Sean O'Donnell"/>
    <x v="0"/>
    <s v="United States"/>
    <x v="11"/>
    <x v="9"/>
    <x v="0"/>
    <s v="FUR-FU-10000023"/>
    <x v="0"/>
    <x v="3"/>
    <s v="Eldon Wave Desk Accessories"/>
    <n v="14.135999999999999"/>
    <n v="3"/>
    <n v="0.2"/>
    <n v="4.2408000000000001"/>
    <x v="2"/>
    <x v="2"/>
    <x v="4"/>
  </r>
  <r>
    <x v="812"/>
    <x v="233"/>
    <d v="2015-10-15T00:00:00"/>
    <x v="3"/>
    <s v="GA-14725"/>
    <s v="Guy Armstrong"/>
    <x v="0"/>
    <s v="United States"/>
    <x v="189"/>
    <x v="17"/>
    <x v="3"/>
    <s v="FUR-FU-10000719"/>
    <x v="0"/>
    <x v="3"/>
    <s v="DAX Cubicle Frames, 8-1/2 x 11"/>
    <n v="17.14"/>
    <n v="2"/>
    <n v="0"/>
    <n v="6.1703999999999999"/>
    <x v="7"/>
    <x v="7"/>
    <x v="1"/>
  </r>
  <r>
    <x v="813"/>
    <x v="309"/>
    <d v="2017-08-08T00:00:00"/>
    <x v="0"/>
    <s v="BD-11725"/>
    <s v="Bruce Degenhardt"/>
    <x v="0"/>
    <s v="United States"/>
    <x v="28"/>
    <x v="2"/>
    <x v="1"/>
    <s v="FUR-FU-10000723"/>
    <x v="0"/>
    <x v="3"/>
    <s v="Deflect-o EconoMat Studded, No Bevel Mat for Low Pile Carpeting"/>
    <n v="123.96"/>
    <n v="3"/>
    <n v="0"/>
    <n v="11.1564"/>
    <x v="2"/>
    <x v="2"/>
    <x v="10"/>
  </r>
  <r>
    <x v="814"/>
    <x v="130"/>
    <d v="2015-08-26T00:00:00"/>
    <x v="1"/>
    <s v="DS-13180"/>
    <s v="David Smith"/>
    <x v="1"/>
    <s v="United States"/>
    <x v="28"/>
    <x v="2"/>
    <x v="1"/>
    <s v="FUR-BO-10003893"/>
    <x v="0"/>
    <x v="0"/>
    <s v="Sauder Camden County Collection Library"/>
    <n v="586.39800000000002"/>
    <n v="6"/>
    <n v="0.15"/>
    <n v="34.494"/>
    <x v="2"/>
    <x v="2"/>
    <x v="10"/>
  </r>
  <r>
    <x v="815"/>
    <x v="546"/>
    <d v="2017-10-24T00:00:00"/>
    <x v="0"/>
    <s v="HA-14905"/>
    <s v="Helen Abelman"/>
    <x v="0"/>
    <s v="United States"/>
    <x v="200"/>
    <x v="12"/>
    <x v="1"/>
    <s v="FUR-CH-10000749"/>
    <x v="0"/>
    <x v="1"/>
    <s v="Office Star - Ergonomic Mid Back Chair with 2-Way Adjustable Arms"/>
    <n v="579.13599999999997"/>
    <n v="4"/>
    <n v="0.2"/>
    <n v="-28.956800000000001"/>
    <x v="3"/>
    <x v="3"/>
    <x v="1"/>
  </r>
  <r>
    <x v="816"/>
    <x v="577"/>
    <d v="2016-08-16T00:00:00"/>
    <x v="1"/>
    <s v="BC-11125"/>
    <s v="Becky Castell"/>
    <x v="2"/>
    <s v="United States"/>
    <x v="13"/>
    <x v="7"/>
    <x v="2"/>
    <s v="FUR-CH-10000225"/>
    <x v="0"/>
    <x v="1"/>
    <s v="Global Geo Office Task Chair, Gray"/>
    <n v="145.76400000000001"/>
    <n v="2"/>
    <n v="0.1"/>
    <n v="-8.0980000000000008"/>
    <x v="4"/>
    <x v="4"/>
    <x v="10"/>
  </r>
  <r>
    <x v="817"/>
    <x v="578"/>
    <d v="2016-05-01T00:00:00"/>
    <x v="1"/>
    <s v="DB-13360"/>
    <s v="Dennis Bolton"/>
    <x v="2"/>
    <s v="United States"/>
    <x v="13"/>
    <x v="7"/>
    <x v="2"/>
    <s v="FUR-CH-10004983"/>
    <x v="0"/>
    <x v="1"/>
    <s v="Office Star - Mid Back Dual function Ergonomic High Back Chair with 2-Way Adjustable Arms"/>
    <n v="434.64600000000002"/>
    <n v="3"/>
    <n v="0.1"/>
    <n v="62.782200000000003"/>
    <x v="2"/>
    <x v="2"/>
    <x v="6"/>
  </r>
  <r>
    <x v="818"/>
    <x v="496"/>
    <d v="2015-05-07T00:00:00"/>
    <x v="1"/>
    <s v="SV-20785"/>
    <s v="Stewart Visinsky"/>
    <x v="0"/>
    <s v="United States"/>
    <x v="3"/>
    <x v="3"/>
    <x v="2"/>
    <s v="FUR-CH-10002965"/>
    <x v="0"/>
    <x v="1"/>
    <s v="Global Leather Highback Executive Chair with Pneumatic Height Adjustment, Black"/>
    <n v="844.11599999999999"/>
    <n v="6"/>
    <n v="0.3"/>
    <n v="-36.176400000000001"/>
    <x v="4"/>
    <x v="4"/>
    <x v="7"/>
  </r>
  <r>
    <x v="819"/>
    <x v="579"/>
    <d v="2016-01-17T00:00:00"/>
    <x v="1"/>
    <s v="KB-16585"/>
    <s v="Ken Black"/>
    <x v="1"/>
    <s v="United States"/>
    <x v="15"/>
    <x v="13"/>
    <x v="1"/>
    <s v="FUR-FU-10000076"/>
    <x v="0"/>
    <x v="3"/>
    <s v="24-Hour Round Wall Clock"/>
    <n v="79.92"/>
    <n v="4"/>
    <n v="0"/>
    <n v="34.365600000000001"/>
    <x v="1"/>
    <x v="1"/>
    <x v="8"/>
  </r>
  <r>
    <x v="820"/>
    <x v="580"/>
    <d v="2017-05-11T00:00:00"/>
    <x v="1"/>
    <s v="DB-13555"/>
    <s v="Dorothy Badders"/>
    <x v="1"/>
    <s v="United States"/>
    <x v="50"/>
    <x v="5"/>
    <x v="3"/>
    <s v="FUR-BO-10001601"/>
    <x v="0"/>
    <x v="0"/>
    <s v="Sauder Mission Library with Doors, Fruitwood Finish"/>
    <n v="623.46479999999997"/>
    <n v="7"/>
    <n v="0.32"/>
    <n v="-119.1918"/>
    <x v="2"/>
    <x v="2"/>
    <x v="7"/>
  </r>
  <r>
    <x v="821"/>
    <x v="581"/>
    <d v="2016-08-06T00:00:00"/>
    <x v="1"/>
    <s v="KL-16645"/>
    <s v="Ken Lonsdale"/>
    <x v="0"/>
    <s v="United States"/>
    <x v="25"/>
    <x v="17"/>
    <x v="3"/>
    <s v="FUR-FU-10002918"/>
    <x v="0"/>
    <x v="3"/>
    <s v="Eldon ClusterMat Chair Mat with Cordless Antistatic Protection"/>
    <n v="272.94"/>
    <n v="3"/>
    <n v="0"/>
    <n v="30.023399999999999"/>
    <x v="6"/>
    <x v="6"/>
    <x v="3"/>
  </r>
  <r>
    <x v="822"/>
    <x v="582"/>
    <d v="2017-03-29T00:00:00"/>
    <x v="0"/>
    <s v="AG-10270"/>
    <s v="Alejandro Grove"/>
    <x v="0"/>
    <s v="United States"/>
    <x v="3"/>
    <x v="3"/>
    <x v="2"/>
    <s v="FUR-FU-10003832"/>
    <x v="0"/>
    <x v="3"/>
    <s v="Eldon Expressions Punched Metal &amp; Wood Desk Accessories, Black &amp; Cherry"/>
    <n v="15.007999999999999"/>
    <n v="2"/>
    <n v="0.2"/>
    <n v="1.5007999999999999"/>
    <x v="3"/>
    <x v="3"/>
    <x v="9"/>
  </r>
  <r>
    <x v="823"/>
    <x v="583"/>
    <d v="2016-09-03T00:00:00"/>
    <x v="1"/>
    <s v="GB-14530"/>
    <s v="George Bell"/>
    <x v="1"/>
    <s v="United States"/>
    <x v="3"/>
    <x v="3"/>
    <x v="2"/>
    <s v="FUR-TA-10004152"/>
    <x v="0"/>
    <x v="2"/>
    <s v="Barricks 18&quot; x 48&quot; Non-Folding Utility Table with Bottom Storage Shelf"/>
    <n v="241.92"/>
    <n v="4"/>
    <n v="0.4"/>
    <n v="-56.448"/>
    <x v="2"/>
    <x v="2"/>
    <x v="10"/>
  </r>
  <r>
    <x v="823"/>
    <x v="583"/>
    <d v="2016-09-03T00:00:00"/>
    <x v="1"/>
    <s v="GB-14530"/>
    <s v="George Bell"/>
    <x v="1"/>
    <s v="United States"/>
    <x v="3"/>
    <x v="3"/>
    <x v="2"/>
    <s v="FUR-BO-10002853"/>
    <x v="0"/>
    <x v="0"/>
    <s v="O'Sullivan 5-Shelf Heavy-Duty Bookcases"/>
    <n v="163.88"/>
    <n v="4"/>
    <n v="0.5"/>
    <n v="-81.94"/>
    <x v="2"/>
    <x v="2"/>
    <x v="10"/>
  </r>
  <r>
    <x v="824"/>
    <x v="191"/>
    <d v="2014-12-22T00:00:00"/>
    <x v="2"/>
    <s v="CT-11995"/>
    <s v="Carol Triggs"/>
    <x v="0"/>
    <s v="United States"/>
    <x v="104"/>
    <x v="22"/>
    <x v="1"/>
    <s v="FUR-FU-10001876"/>
    <x v="0"/>
    <x v="3"/>
    <s v="Computer Room Manger, 14&quot;"/>
    <n v="51.968000000000004"/>
    <n v="2"/>
    <n v="0.2"/>
    <n v="10.393599999999999"/>
    <x v="3"/>
    <x v="3"/>
    <x v="5"/>
  </r>
  <r>
    <x v="824"/>
    <x v="191"/>
    <d v="2014-12-22T00:00:00"/>
    <x v="2"/>
    <s v="CT-11995"/>
    <s v="Carol Triggs"/>
    <x v="0"/>
    <s v="United States"/>
    <x v="104"/>
    <x v="22"/>
    <x v="1"/>
    <s v="FUR-CH-10004860"/>
    <x v="0"/>
    <x v="1"/>
    <s v="Global Low Back Tilter Chair"/>
    <n v="242.352"/>
    <n v="3"/>
    <n v="0.2"/>
    <n v="-42.4116"/>
    <x v="3"/>
    <x v="3"/>
    <x v="5"/>
  </r>
  <r>
    <x v="825"/>
    <x v="584"/>
    <d v="2015-12-17T00:00:00"/>
    <x v="3"/>
    <s v="JL-15835"/>
    <s v="John Lee"/>
    <x v="0"/>
    <s v="United States"/>
    <x v="25"/>
    <x v="17"/>
    <x v="3"/>
    <s v="FUR-CH-10003846"/>
    <x v="0"/>
    <x v="1"/>
    <s v="Hon Valutask Swivel Chairs"/>
    <n v="302.94"/>
    <n v="3"/>
    <n v="0"/>
    <n v="48.470399999999998"/>
    <x v="7"/>
    <x v="7"/>
    <x v="5"/>
  </r>
  <r>
    <x v="825"/>
    <x v="584"/>
    <d v="2015-12-17T00:00:00"/>
    <x v="3"/>
    <s v="JL-15835"/>
    <s v="John Lee"/>
    <x v="0"/>
    <s v="United States"/>
    <x v="25"/>
    <x v="17"/>
    <x v="3"/>
    <s v="FUR-CH-10004875"/>
    <x v="0"/>
    <x v="1"/>
    <s v="Harbour Creations 67200 Series Stacking Chairs"/>
    <n v="142.36000000000001"/>
    <n v="2"/>
    <n v="0"/>
    <n v="38.437199999999997"/>
    <x v="7"/>
    <x v="7"/>
    <x v="5"/>
  </r>
  <r>
    <x v="825"/>
    <x v="584"/>
    <d v="2015-12-17T00:00:00"/>
    <x v="3"/>
    <s v="JL-15835"/>
    <s v="John Lee"/>
    <x v="0"/>
    <s v="United States"/>
    <x v="25"/>
    <x v="17"/>
    <x v="3"/>
    <s v="FUR-CH-10003817"/>
    <x v="0"/>
    <x v="1"/>
    <s v="Global Value Steno Chair, Gray"/>
    <n v="546.66"/>
    <n v="9"/>
    <n v="0"/>
    <n v="136.66499999999999"/>
    <x v="7"/>
    <x v="7"/>
    <x v="5"/>
  </r>
  <r>
    <x v="825"/>
    <x v="584"/>
    <d v="2015-12-17T00:00:00"/>
    <x v="3"/>
    <s v="JL-15835"/>
    <s v="John Lee"/>
    <x v="0"/>
    <s v="United States"/>
    <x v="25"/>
    <x v="17"/>
    <x v="3"/>
    <s v="FUR-FU-10002116"/>
    <x v="0"/>
    <x v="3"/>
    <s v="Tenex Carpeted, Granite-Look or Clear Contemporary Contour Shape Chair Mats"/>
    <n v="212.13"/>
    <n v="3"/>
    <n v="0"/>
    <n v="14.8491"/>
    <x v="7"/>
    <x v="7"/>
    <x v="5"/>
  </r>
  <r>
    <x v="826"/>
    <x v="585"/>
    <d v="2017-05-17T00:00:00"/>
    <x v="1"/>
    <s v="JK-16120"/>
    <s v="Julie Kriz"/>
    <x v="2"/>
    <s v="United States"/>
    <x v="198"/>
    <x v="5"/>
    <x v="3"/>
    <s v="FUR-FU-10001967"/>
    <x v="0"/>
    <x v="3"/>
    <s v="Telescoping Adjustable Floor Lamp"/>
    <n v="7.9960000000000004"/>
    <n v="1"/>
    <n v="0.6"/>
    <n v="-6.9965000000000002"/>
    <x v="6"/>
    <x v="6"/>
    <x v="7"/>
  </r>
  <r>
    <x v="827"/>
    <x v="586"/>
    <d v="2016-05-18T00:00:00"/>
    <x v="2"/>
    <s v="AG-10900"/>
    <s v="Arthur Gainer"/>
    <x v="0"/>
    <s v="United States"/>
    <x v="251"/>
    <x v="19"/>
    <x v="2"/>
    <s v="FUR-FU-10003975"/>
    <x v="0"/>
    <x v="3"/>
    <s v="Eldon Advantage Chair Mats for Low to Medium Pile Carpets"/>
    <n v="173.24"/>
    <n v="4"/>
    <n v="0"/>
    <n v="17.324000000000002"/>
    <x v="5"/>
    <x v="5"/>
    <x v="7"/>
  </r>
  <r>
    <x v="828"/>
    <x v="439"/>
    <d v="2014-12-21T00:00:00"/>
    <x v="1"/>
    <s v="EJ-13720"/>
    <s v="Ed Jacobs"/>
    <x v="0"/>
    <s v="United States"/>
    <x v="156"/>
    <x v="5"/>
    <x v="3"/>
    <s v="FUR-FU-10002116"/>
    <x v="0"/>
    <x v="3"/>
    <s v="Tenex Carpeted, Granite-Look or Clear Contemporary Contour Shape Chair Mats"/>
    <n v="56.567999999999998"/>
    <n v="2"/>
    <n v="0.6"/>
    <n v="-74.952600000000004"/>
    <x v="2"/>
    <x v="2"/>
    <x v="5"/>
  </r>
  <r>
    <x v="829"/>
    <x v="587"/>
    <d v="2017-12-07T00:00:00"/>
    <x v="0"/>
    <s v="CM-12655"/>
    <s v="Corinna Mitchell"/>
    <x v="2"/>
    <s v="United States"/>
    <x v="15"/>
    <x v="13"/>
    <x v="1"/>
    <s v="FUR-TA-10002958"/>
    <x v="0"/>
    <x v="2"/>
    <s v="Bevis Oval Conference Table, Walnut"/>
    <n v="521.96"/>
    <n v="2"/>
    <n v="0"/>
    <n v="88.733199999999997"/>
    <x v="4"/>
    <x v="4"/>
    <x v="5"/>
  </r>
  <r>
    <x v="830"/>
    <x v="588"/>
    <d v="2014-06-11T00:00:00"/>
    <x v="0"/>
    <s v="NR-18550"/>
    <s v="Nick Radford"/>
    <x v="0"/>
    <s v="United States"/>
    <x v="14"/>
    <x v="8"/>
    <x v="3"/>
    <s v="FUR-TA-10002041"/>
    <x v="0"/>
    <x v="2"/>
    <s v="Bevis Round Conference Table Top, X-Base"/>
    <n v="268.935"/>
    <n v="3"/>
    <n v="0.5"/>
    <n v="-209.76929999999999"/>
    <x v="4"/>
    <x v="4"/>
    <x v="2"/>
  </r>
  <r>
    <x v="831"/>
    <x v="306"/>
    <d v="2014-11-29T00:00:00"/>
    <x v="0"/>
    <s v="MP-18175"/>
    <s v="Mike Pelletier"/>
    <x v="2"/>
    <s v="United States"/>
    <x v="13"/>
    <x v="7"/>
    <x v="2"/>
    <s v="FUR-BO-10003159"/>
    <x v="0"/>
    <x v="0"/>
    <s v="Sauder Camden County Collection Libraries, Planked Cherry Finish"/>
    <n v="275.952"/>
    <n v="3"/>
    <n v="0.2"/>
    <n v="-37.943399999999997"/>
    <x v="4"/>
    <x v="4"/>
    <x v="0"/>
  </r>
  <r>
    <x v="832"/>
    <x v="165"/>
    <d v="2015-03-31T00:00:00"/>
    <x v="0"/>
    <s v="RB-19435"/>
    <s v="Richard Bierner"/>
    <x v="0"/>
    <s v="United States"/>
    <x v="53"/>
    <x v="2"/>
    <x v="1"/>
    <s v="FUR-FU-10004586"/>
    <x v="0"/>
    <x v="3"/>
    <s v="G.E. Longer-Life Indoor Recessed Floodlight Bulbs"/>
    <n v="19.920000000000002"/>
    <n v="3"/>
    <n v="0"/>
    <n v="9.5616000000000003"/>
    <x v="3"/>
    <x v="3"/>
    <x v="9"/>
  </r>
  <r>
    <x v="833"/>
    <x v="589"/>
    <d v="2016-04-12T00:00:00"/>
    <x v="1"/>
    <s v="Dl-13600"/>
    <s v="Dorris liebe"/>
    <x v="1"/>
    <s v="United States"/>
    <x v="13"/>
    <x v="7"/>
    <x v="2"/>
    <s v="FUR-CH-10000454"/>
    <x v="0"/>
    <x v="1"/>
    <s v="Hon Deluxe Fabric Upholstered Stacking Chairs, Rounded Back"/>
    <n v="658.74599999999998"/>
    <n v="3"/>
    <n v="0.1"/>
    <n v="146.38800000000001"/>
    <x v="2"/>
    <x v="2"/>
    <x v="6"/>
  </r>
  <r>
    <x v="834"/>
    <x v="590"/>
    <d v="2015-02-24T00:00:00"/>
    <x v="1"/>
    <s v="GT-14755"/>
    <s v="Guy Thornton"/>
    <x v="0"/>
    <s v="United States"/>
    <x v="62"/>
    <x v="2"/>
    <x v="1"/>
    <s v="FUR-TA-10001676"/>
    <x v="0"/>
    <x v="2"/>
    <s v="Hon 61000 Series Interactive Training Tables"/>
    <n v="35.543999999999997"/>
    <n v="1"/>
    <n v="0.2"/>
    <n v="-0.88859999999999995"/>
    <x v="6"/>
    <x v="6"/>
    <x v="11"/>
  </r>
  <r>
    <x v="835"/>
    <x v="492"/>
    <d v="2016-03-03T00:00:00"/>
    <x v="3"/>
    <s v="TS-21160"/>
    <s v="Theresa Swint"/>
    <x v="1"/>
    <s v="United States"/>
    <x v="28"/>
    <x v="2"/>
    <x v="1"/>
    <s v="FUR-FU-10000672"/>
    <x v="0"/>
    <x v="3"/>
    <s v="Executive Impressions 10&quot; Spectator Wall Clock"/>
    <n v="35.28"/>
    <n v="3"/>
    <n v="0"/>
    <n v="11.995200000000001"/>
    <x v="7"/>
    <x v="7"/>
    <x v="9"/>
  </r>
  <r>
    <x v="836"/>
    <x v="93"/>
    <d v="2017-11-24T00:00:00"/>
    <x v="1"/>
    <s v="ES-14020"/>
    <s v="Erica Smith"/>
    <x v="0"/>
    <s v="United States"/>
    <x v="38"/>
    <x v="9"/>
    <x v="0"/>
    <s v="FUR-CH-10001482"/>
    <x v="0"/>
    <x v="1"/>
    <s v="Office Star - Mesh Screen back chair with Vinyl seat"/>
    <n v="209.56800000000001"/>
    <n v="2"/>
    <n v="0.2"/>
    <n v="-23.5764"/>
    <x v="4"/>
    <x v="4"/>
    <x v="0"/>
  </r>
  <r>
    <x v="837"/>
    <x v="68"/>
    <d v="2017-11-27T00:00:00"/>
    <x v="1"/>
    <s v="CM-12385"/>
    <s v="Christopher Martinez"/>
    <x v="0"/>
    <s v="United States"/>
    <x v="9"/>
    <x v="8"/>
    <x v="3"/>
    <s v="FUR-FU-10004909"/>
    <x v="0"/>
    <x v="3"/>
    <s v="Contemporary Wood/Metal Frame"/>
    <n v="6.4640000000000004"/>
    <n v="1"/>
    <n v="0.6"/>
    <n v="-4.04"/>
    <x v="4"/>
    <x v="4"/>
    <x v="0"/>
  </r>
  <r>
    <x v="838"/>
    <x v="591"/>
    <d v="2014-07-10T00:00:00"/>
    <x v="2"/>
    <s v="MH-18025"/>
    <s v="Michelle Huthwaite"/>
    <x v="0"/>
    <s v="United States"/>
    <x v="252"/>
    <x v="7"/>
    <x v="2"/>
    <s v="FUR-CH-10002647"/>
    <x v="0"/>
    <x v="1"/>
    <s v="Situations Contoured Folding Chairs, 4/Set"/>
    <n v="63.881999999999998"/>
    <n v="1"/>
    <n v="0.1"/>
    <n v="10.647"/>
    <x v="3"/>
    <x v="3"/>
    <x v="3"/>
  </r>
  <r>
    <x v="839"/>
    <x v="592"/>
    <d v="2014-11-12T00:00:00"/>
    <x v="1"/>
    <s v="SC-20725"/>
    <s v="Steven Cartwright"/>
    <x v="0"/>
    <s v="United States"/>
    <x v="6"/>
    <x v="5"/>
    <x v="3"/>
    <s v="FUR-CH-10002758"/>
    <x v="0"/>
    <x v="1"/>
    <s v="Hon Deluxe Fabric Upholstered Stacking Chairs, Squared Back"/>
    <n v="683.14400000000001"/>
    <n v="4"/>
    <n v="0.3"/>
    <n v="0"/>
    <x v="2"/>
    <x v="2"/>
    <x v="0"/>
  </r>
  <r>
    <x v="840"/>
    <x v="593"/>
    <d v="2015-12-16T00:00:00"/>
    <x v="1"/>
    <s v="IM-15070"/>
    <s v="Irene Maddox"/>
    <x v="0"/>
    <s v="United States"/>
    <x v="30"/>
    <x v="12"/>
    <x v="1"/>
    <s v="FUR-BO-10003450"/>
    <x v="0"/>
    <x v="0"/>
    <s v="Bush Westfield Collection Bookcases, Dark Cherry Finish"/>
    <n v="69.575999999999993"/>
    <n v="4"/>
    <n v="0.7"/>
    <n v="-143.79040000000001"/>
    <x v="2"/>
    <x v="2"/>
    <x v="5"/>
  </r>
  <r>
    <x v="840"/>
    <x v="593"/>
    <d v="2015-12-16T00:00:00"/>
    <x v="1"/>
    <s v="IM-15070"/>
    <s v="Irene Maddox"/>
    <x v="0"/>
    <s v="United States"/>
    <x v="30"/>
    <x v="12"/>
    <x v="1"/>
    <s v="FUR-FU-10002456"/>
    <x v="0"/>
    <x v="3"/>
    <s v="Master Caster Door Stop, Large Neon Orange"/>
    <n v="52.415999999999997"/>
    <n v="9"/>
    <n v="0.2"/>
    <n v="15.069599999999999"/>
    <x v="2"/>
    <x v="2"/>
    <x v="5"/>
  </r>
  <r>
    <x v="840"/>
    <x v="593"/>
    <d v="2015-12-16T00:00:00"/>
    <x v="1"/>
    <s v="IM-15070"/>
    <s v="Irene Maddox"/>
    <x v="0"/>
    <s v="United States"/>
    <x v="30"/>
    <x v="12"/>
    <x v="1"/>
    <s v="FUR-FU-10001473"/>
    <x v="0"/>
    <x v="3"/>
    <s v="DAX Wood Document Frame"/>
    <n v="54.92"/>
    <n v="5"/>
    <n v="0.2"/>
    <n v="10.984"/>
    <x v="2"/>
    <x v="2"/>
    <x v="5"/>
  </r>
  <r>
    <x v="840"/>
    <x v="593"/>
    <d v="2015-12-16T00:00:00"/>
    <x v="1"/>
    <s v="IM-15070"/>
    <s v="Irene Maddox"/>
    <x v="0"/>
    <s v="United States"/>
    <x v="30"/>
    <x v="12"/>
    <x v="1"/>
    <s v="FUR-TA-10000849"/>
    <x v="0"/>
    <x v="2"/>
    <s v="Bevis Rectangular Conference Tables"/>
    <n v="364.95"/>
    <n v="5"/>
    <n v="0.5"/>
    <n v="-248.166"/>
    <x v="2"/>
    <x v="2"/>
    <x v="5"/>
  </r>
  <r>
    <x v="841"/>
    <x v="253"/>
    <d v="2015-03-23T00:00:00"/>
    <x v="1"/>
    <s v="MF-18250"/>
    <s v="Monica Federle"/>
    <x v="1"/>
    <s v="United States"/>
    <x v="2"/>
    <x v="2"/>
    <x v="1"/>
    <s v="FUR-FU-10001215"/>
    <x v="0"/>
    <x v="3"/>
    <s v="Howard Miller 11-1/2&quot; Diameter Brentwood Wall Clock"/>
    <n v="43.13"/>
    <n v="1"/>
    <n v="0"/>
    <n v="18.114599999999999"/>
    <x v="1"/>
    <x v="1"/>
    <x v="9"/>
  </r>
  <r>
    <x v="842"/>
    <x v="326"/>
    <d v="2016-05-19T00:00:00"/>
    <x v="1"/>
    <s v="MK-17905"/>
    <s v="Michael Kennedy"/>
    <x v="1"/>
    <s v="United States"/>
    <x v="51"/>
    <x v="1"/>
    <x v="0"/>
    <s v="FUR-FU-10002396"/>
    <x v="0"/>
    <x v="3"/>
    <s v="DAX Copper Panel Document Frame, 5 x 7 Size"/>
    <n v="30.192"/>
    <n v="3"/>
    <n v="0.2"/>
    <n v="8.3027999999999995"/>
    <x v="2"/>
    <x v="2"/>
    <x v="7"/>
  </r>
  <r>
    <x v="843"/>
    <x v="594"/>
    <d v="2017-07-17T00:00:00"/>
    <x v="0"/>
    <s v="MH-17455"/>
    <s v="Mark Hamilton"/>
    <x v="0"/>
    <s v="United States"/>
    <x v="3"/>
    <x v="3"/>
    <x v="2"/>
    <s v="FUR-FU-10002501"/>
    <x v="0"/>
    <x v="3"/>
    <s v="Nu-Dell Executive Frame"/>
    <n v="91.007999999999996"/>
    <n v="9"/>
    <n v="0.2"/>
    <n v="19.339200000000002"/>
    <x v="4"/>
    <x v="4"/>
    <x v="3"/>
  </r>
  <r>
    <x v="844"/>
    <x v="566"/>
    <d v="2016-11-19T00:00:00"/>
    <x v="0"/>
    <s v="EB-14110"/>
    <s v="Eugene Barchas"/>
    <x v="0"/>
    <s v="United States"/>
    <x v="3"/>
    <x v="3"/>
    <x v="2"/>
    <s v="FUR-CH-10000785"/>
    <x v="0"/>
    <x v="1"/>
    <s v="Global Ergonomic Managers Chair"/>
    <n v="380.05799999999999"/>
    <n v="3"/>
    <n v="0.3"/>
    <n v="-21.717600000000001"/>
    <x v="2"/>
    <x v="2"/>
    <x v="0"/>
  </r>
  <r>
    <x v="844"/>
    <x v="566"/>
    <d v="2016-11-19T00:00:00"/>
    <x v="0"/>
    <s v="EB-14110"/>
    <s v="Eugene Barchas"/>
    <x v="0"/>
    <s v="United States"/>
    <x v="3"/>
    <x v="3"/>
    <x v="2"/>
    <s v="FUR-FU-10002813"/>
    <x v="0"/>
    <x v="3"/>
    <s v="DAX Contemporary Wood Frame with Silver Metal Mat, Desktop, 11 x 14 Size"/>
    <n v="48.576000000000001"/>
    <n v="3"/>
    <n v="0.2"/>
    <n v="9.7151999999999994"/>
    <x v="2"/>
    <x v="2"/>
    <x v="0"/>
  </r>
  <r>
    <x v="845"/>
    <x v="431"/>
    <d v="2016-11-26T00:00:00"/>
    <x v="1"/>
    <s v="CK-12205"/>
    <s v="Chloris Kastensmidt"/>
    <x v="0"/>
    <s v="United States"/>
    <x v="29"/>
    <x v="15"/>
    <x v="2"/>
    <s v="FUR-CH-10003817"/>
    <x v="0"/>
    <x v="1"/>
    <s v="Global Value Steno Chair, Gray"/>
    <n v="127.554"/>
    <n v="3"/>
    <n v="0.3"/>
    <n v="-9.1110000000000007"/>
    <x v="2"/>
    <x v="2"/>
    <x v="0"/>
  </r>
  <r>
    <x v="845"/>
    <x v="431"/>
    <d v="2016-11-26T00:00:00"/>
    <x v="1"/>
    <s v="CK-12205"/>
    <s v="Chloris Kastensmidt"/>
    <x v="0"/>
    <s v="United States"/>
    <x v="29"/>
    <x v="15"/>
    <x v="2"/>
    <s v="FUR-FU-10001876"/>
    <x v="0"/>
    <x v="3"/>
    <s v="Computer Room Manger, 14&quot;"/>
    <n v="77.951999999999998"/>
    <n v="3"/>
    <n v="0.2"/>
    <n v="15.590400000000001"/>
    <x v="2"/>
    <x v="2"/>
    <x v="0"/>
  </r>
  <r>
    <x v="846"/>
    <x v="93"/>
    <d v="2017-11-25T00:00:00"/>
    <x v="1"/>
    <s v="SC-20050"/>
    <s v="Sample Company A"/>
    <x v="2"/>
    <s v="United States"/>
    <x v="0"/>
    <x v="0"/>
    <x v="0"/>
    <s v="FUR-FU-10000629"/>
    <x v="0"/>
    <x v="3"/>
    <s v="9-3/4 Diameter Round Wall Clock"/>
    <n v="27.58"/>
    <n v="2"/>
    <n v="0"/>
    <n v="11.583600000000001"/>
    <x v="2"/>
    <x v="2"/>
    <x v="0"/>
  </r>
  <r>
    <x v="847"/>
    <x v="30"/>
    <d v="2014-09-14T00:00:00"/>
    <x v="1"/>
    <s v="MC-17275"/>
    <s v="Marc Crier"/>
    <x v="0"/>
    <s v="United States"/>
    <x v="253"/>
    <x v="13"/>
    <x v="1"/>
    <s v="FUR-CH-10000454"/>
    <x v="0"/>
    <x v="1"/>
    <s v="Hon Deluxe Fabric Upholstered Stacking Chairs, Rounded Back"/>
    <n v="975.92"/>
    <n v="5"/>
    <n v="0.2"/>
    <n v="121.99"/>
    <x v="6"/>
    <x v="6"/>
    <x v="4"/>
  </r>
  <r>
    <x v="848"/>
    <x v="202"/>
    <d v="2014-12-15T00:00:00"/>
    <x v="0"/>
    <s v="LH-17155"/>
    <s v="Logan Haushalter"/>
    <x v="0"/>
    <s v="United States"/>
    <x v="121"/>
    <x v="2"/>
    <x v="1"/>
    <s v="FUR-FU-10004270"/>
    <x v="0"/>
    <x v="3"/>
    <s v="Eldon Image Series Desk Accessories, Burgundy"/>
    <n v="12.54"/>
    <n v="3"/>
    <n v="0"/>
    <n v="4.5144000000000002"/>
    <x v="0"/>
    <x v="0"/>
    <x v="5"/>
  </r>
  <r>
    <x v="848"/>
    <x v="202"/>
    <d v="2014-12-15T00:00:00"/>
    <x v="0"/>
    <s v="LH-17155"/>
    <s v="Logan Haushalter"/>
    <x v="0"/>
    <s v="United States"/>
    <x v="121"/>
    <x v="2"/>
    <x v="1"/>
    <s v="FUR-FU-10001706"/>
    <x v="0"/>
    <x v="3"/>
    <s v="Longer-Life Soft White Bulbs"/>
    <n v="9.24"/>
    <n v="3"/>
    <n v="0"/>
    <n v="4.4352"/>
    <x v="0"/>
    <x v="0"/>
    <x v="5"/>
  </r>
  <r>
    <x v="849"/>
    <x v="595"/>
    <d v="2015-01-17T00:00:00"/>
    <x v="1"/>
    <s v="PB-19150"/>
    <s v="Philip Brown"/>
    <x v="0"/>
    <s v="United States"/>
    <x v="2"/>
    <x v="2"/>
    <x v="1"/>
    <s v="FUR-FU-10001861"/>
    <x v="0"/>
    <x v="3"/>
    <s v="Floodlight Indoor Halogen Bulbs, 1 Bulb per Pack, 60 Watts"/>
    <n v="77.599999999999994"/>
    <n v="4"/>
    <n v="0"/>
    <n v="38.024000000000001"/>
    <x v="4"/>
    <x v="4"/>
    <x v="8"/>
  </r>
  <r>
    <x v="849"/>
    <x v="595"/>
    <d v="2015-01-17T00:00:00"/>
    <x v="1"/>
    <s v="PB-19150"/>
    <s v="Philip Brown"/>
    <x v="0"/>
    <s v="United States"/>
    <x v="2"/>
    <x v="2"/>
    <x v="1"/>
    <s v="FUR-FU-10004845"/>
    <x v="0"/>
    <x v="3"/>
    <s v="Deflect-o EconoMat Nonstudded, No Bevel Mat"/>
    <n v="464.85"/>
    <n v="9"/>
    <n v="0"/>
    <n v="92.97"/>
    <x v="4"/>
    <x v="4"/>
    <x v="8"/>
  </r>
  <r>
    <x v="850"/>
    <x v="596"/>
    <d v="2017-11-18T00:00:00"/>
    <x v="1"/>
    <s v="TT-21070"/>
    <s v="Ted Trevino"/>
    <x v="0"/>
    <s v="United States"/>
    <x v="15"/>
    <x v="13"/>
    <x v="1"/>
    <s v="FUR-CH-10001215"/>
    <x v="0"/>
    <x v="1"/>
    <s v="Global Troy Executive Leather Low-Back Tilter"/>
    <n v="2404.7040000000002"/>
    <n v="6"/>
    <n v="0.2"/>
    <n v="150.29400000000001"/>
    <x v="2"/>
    <x v="2"/>
    <x v="0"/>
  </r>
  <r>
    <x v="851"/>
    <x v="575"/>
    <d v="2017-11-05T00:00:00"/>
    <x v="0"/>
    <s v="TB-21175"/>
    <s v="Thomas Boland"/>
    <x v="1"/>
    <s v="United States"/>
    <x v="0"/>
    <x v="0"/>
    <x v="0"/>
    <s v="FUR-CH-10000454"/>
    <x v="0"/>
    <x v="1"/>
    <s v="Hon Deluxe Fabric Upholstered Stacking Chairs, Rounded Back"/>
    <n v="975.92"/>
    <n v="4"/>
    <n v="0"/>
    <n v="292.77600000000001"/>
    <x v="0"/>
    <x v="0"/>
    <x v="0"/>
  </r>
  <r>
    <x v="852"/>
    <x v="597"/>
    <d v="2016-12-01T00:00:00"/>
    <x v="0"/>
    <s v="RF-19345"/>
    <s v="Randy Ferguson"/>
    <x v="1"/>
    <s v="United States"/>
    <x v="254"/>
    <x v="24"/>
    <x v="0"/>
    <s v="FUR-CH-10004477"/>
    <x v="0"/>
    <x v="1"/>
    <s v="Global Push Button Manager's Chair, Indigo"/>
    <n v="182.67"/>
    <n v="3"/>
    <n v="0"/>
    <n v="52.974299999999999"/>
    <x v="0"/>
    <x v="0"/>
    <x v="0"/>
  </r>
  <r>
    <x v="853"/>
    <x v="384"/>
    <d v="2014-10-17T00:00:00"/>
    <x v="2"/>
    <s v="AC-10660"/>
    <s v="Anna Chung"/>
    <x v="0"/>
    <s v="United States"/>
    <x v="255"/>
    <x v="15"/>
    <x v="2"/>
    <s v="FUR-CH-10003761"/>
    <x v="0"/>
    <x v="1"/>
    <s v="Global Italian Leather Office Chair"/>
    <n v="183.37200000000001"/>
    <n v="2"/>
    <n v="0.3"/>
    <n v="-7.8587999999999996"/>
    <x v="3"/>
    <x v="3"/>
    <x v="1"/>
  </r>
  <r>
    <x v="854"/>
    <x v="280"/>
    <d v="2014-12-03T00:00:00"/>
    <x v="0"/>
    <s v="MC-17605"/>
    <s v="Matt Connell"/>
    <x v="1"/>
    <s v="United States"/>
    <x v="6"/>
    <x v="5"/>
    <x v="3"/>
    <s v="FUR-CH-10003746"/>
    <x v="0"/>
    <x v="1"/>
    <s v="Hon 4070 Series Pagoda Round Back Stacking Chairs"/>
    <n v="674.05799999999999"/>
    <n v="3"/>
    <n v="0.3"/>
    <n v="-19.258800000000001"/>
    <x v="3"/>
    <x v="3"/>
    <x v="5"/>
  </r>
  <r>
    <x v="855"/>
    <x v="224"/>
    <d v="2017-10-11T00:00:00"/>
    <x v="0"/>
    <s v="MB-17305"/>
    <s v="Maria Bertelson"/>
    <x v="0"/>
    <s v="United States"/>
    <x v="256"/>
    <x v="5"/>
    <x v="3"/>
    <s v="FUR-CH-10001802"/>
    <x v="0"/>
    <x v="1"/>
    <s v="Hon Every-Day Chair Series Swivel Task Chairs"/>
    <n v="254.05799999999999"/>
    <n v="3"/>
    <n v="0.3"/>
    <n v="-32.6646"/>
    <x v="3"/>
    <x v="3"/>
    <x v="1"/>
  </r>
  <r>
    <x v="856"/>
    <x v="598"/>
    <d v="2016-01-07T00:00:00"/>
    <x v="1"/>
    <s v="BM-11575"/>
    <s v="Brendan Murry"/>
    <x v="1"/>
    <s v="United States"/>
    <x v="257"/>
    <x v="32"/>
    <x v="2"/>
    <s v="FUR-BO-10004709"/>
    <x v="0"/>
    <x v="0"/>
    <s v="Bush Westfield Collection Bookcases, Medium Cherry Finish"/>
    <n v="173.94"/>
    <n v="3"/>
    <n v="0"/>
    <n v="38.266800000000003"/>
    <x v="2"/>
    <x v="2"/>
    <x v="8"/>
  </r>
  <r>
    <x v="857"/>
    <x v="66"/>
    <d v="2017-10-23T00:00:00"/>
    <x v="1"/>
    <s v="MO-17500"/>
    <s v="Mary O'Rourke"/>
    <x v="0"/>
    <s v="United States"/>
    <x v="9"/>
    <x v="8"/>
    <x v="3"/>
    <s v="FUR-TA-10003008"/>
    <x v="0"/>
    <x v="2"/>
    <s v="Lesro Round Back Collection Coffee Table, End Table"/>
    <n v="91.275000000000006"/>
    <n v="1"/>
    <n v="0.5"/>
    <n v="-67.543499999999995"/>
    <x v="4"/>
    <x v="4"/>
    <x v="1"/>
  </r>
  <r>
    <x v="858"/>
    <x v="451"/>
    <d v="2017-12-06T00:00:00"/>
    <x v="1"/>
    <s v="AD-10180"/>
    <s v="Alan Dominguez"/>
    <x v="2"/>
    <s v="United States"/>
    <x v="130"/>
    <x v="19"/>
    <x v="2"/>
    <s v="FUR-CH-10000155"/>
    <x v="0"/>
    <x v="1"/>
    <s v="Global Comet Stacking Armless Chair"/>
    <n v="897.15"/>
    <n v="3"/>
    <n v="0"/>
    <n v="251.202"/>
    <x v="2"/>
    <x v="2"/>
    <x v="5"/>
  </r>
  <r>
    <x v="859"/>
    <x v="424"/>
    <d v="2014-01-18T00:00:00"/>
    <x v="1"/>
    <s v="BD-11605"/>
    <s v="Brian Dahlen"/>
    <x v="0"/>
    <s v="United States"/>
    <x v="28"/>
    <x v="2"/>
    <x v="1"/>
    <s v="FUR-BO-10003034"/>
    <x v="0"/>
    <x v="0"/>
    <s v="O'Sullivan Elevations Bookcase, Cherry Finish"/>
    <n v="333.99900000000002"/>
    <n v="3"/>
    <n v="0.15"/>
    <n v="3.9293999999999998"/>
    <x v="2"/>
    <x v="2"/>
    <x v="8"/>
  </r>
  <r>
    <x v="860"/>
    <x v="599"/>
    <d v="2015-02-13T00:00:00"/>
    <x v="1"/>
    <s v="IL-15100"/>
    <s v="Ivan Liston"/>
    <x v="0"/>
    <s v="United States"/>
    <x v="16"/>
    <x v="14"/>
    <x v="2"/>
    <s v="FUR-CH-10001708"/>
    <x v="0"/>
    <x v="1"/>
    <s v="Office Star - Contemporary Swivel Chair with Padded Adjustable Arms and Flex Back"/>
    <n v="1268.82"/>
    <n v="9"/>
    <n v="0"/>
    <n v="266.4522"/>
    <x v="1"/>
    <x v="1"/>
    <x v="11"/>
  </r>
  <r>
    <x v="860"/>
    <x v="599"/>
    <d v="2015-02-13T00:00:00"/>
    <x v="1"/>
    <s v="IL-15100"/>
    <s v="Ivan Liston"/>
    <x v="0"/>
    <s v="United States"/>
    <x v="16"/>
    <x v="14"/>
    <x v="2"/>
    <s v="FUR-BO-10002598"/>
    <x v="0"/>
    <x v="0"/>
    <s v="Hon Metal Bookcases, Putty"/>
    <n v="283.92"/>
    <n v="4"/>
    <n v="0"/>
    <n v="82.336799999999997"/>
    <x v="1"/>
    <x v="1"/>
    <x v="11"/>
  </r>
  <r>
    <x v="861"/>
    <x v="152"/>
    <d v="2017-12-02T00:00:00"/>
    <x v="1"/>
    <s v="BD-11320"/>
    <s v="Bill Donatelli"/>
    <x v="0"/>
    <s v="United States"/>
    <x v="2"/>
    <x v="2"/>
    <x v="1"/>
    <s v="FUR-FU-10000732"/>
    <x v="0"/>
    <x v="3"/>
    <s v="Eldon 200 Class Desk Accessories"/>
    <n v="18.84"/>
    <n v="3"/>
    <n v="0"/>
    <n v="6.0288000000000004"/>
    <x v="2"/>
    <x v="2"/>
    <x v="0"/>
  </r>
  <r>
    <x v="862"/>
    <x v="2"/>
    <d v="2014-06-13T00:00:00"/>
    <x v="0"/>
    <s v="TS-21205"/>
    <s v="Thomas Seio"/>
    <x v="1"/>
    <s v="United States"/>
    <x v="111"/>
    <x v="34"/>
    <x v="1"/>
    <s v="FUR-FU-10002685"/>
    <x v="0"/>
    <x v="3"/>
    <s v="Executive Impressions 13-1/2&quot; Indoor/Outdoor Wall Clock"/>
    <n v="37.4"/>
    <n v="2"/>
    <n v="0"/>
    <n v="14.212"/>
    <x v="4"/>
    <x v="4"/>
    <x v="2"/>
  </r>
  <r>
    <x v="863"/>
    <x v="600"/>
    <d v="2014-03-08T00:00:00"/>
    <x v="2"/>
    <s v="AB-10015"/>
    <s v="Aaron Bergman"/>
    <x v="0"/>
    <s v="United States"/>
    <x v="15"/>
    <x v="13"/>
    <x v="1"/>
    <s v="FUR-CH-10004477"/>
    <x v="0"/>
    <x v="1"/>
    <s v="Global Push Button Manager's Chair, Indigo"/>
    <n v="48.712000000000003"/>
    <n v="1"/>
    <n v="0.2"/>
    <n v="5.4801000000000002"/>
    <x v="5"/>
    <x v="5"/>
    <x v="9"/>
  </r>
  <r>
    <x v="864"/>
    <x v="601"/>
    <d v="2015-08-05T00:00:00"/>
    <x v="0"/>
    <s v="BE-11455"/>
    <s v="Brad Eason"/>
    <x v="2"/>
    <s v="United States"/>
    <x v="134"/>
    <x v="38"/>
    <x v="2"/>
    <s v="FUR-CH-10001973"/>
    <x v="0"/>
    <x v="1"/>
    <s v="Office Star Flex Back Scooter Chair with White Frame"/>
    <n v="110.98"/>
    <n v="1"/>
    <n v="0"/>
    <n v="15.5372"/>
    <x v="0"/>
    <x v="0"/>
    <x v="10"/>
  </r>
  <r>
    <x v="865"/>
    <x v="24"/>
    <d v="2016-11-09T00:00:00"/>
    <x v="2"/>
    <s v="KL-16555"/>
    <s v="Kelly Lampkin"/>
    <x v="1"/>
    <s v="United States"/>
    <x v="51"/>
    <x v="1"/>
    <x v="0"/>
    <s v="FUR-CH-10000513"/>
    <x v="0"/>
    <x v="1"/>
    <s v="High-Back Leather Manager's Chair"/>
    <n v="207.98400000000001"/>
    <n v="2"/>
    <n v="0.2"/>
    <n v="-28.597799999999999"/>
    <x v="0"/>
    <x v="0"/>
    <x v="0"/>
  </r>
  <r>
    <x v="865"/>
    <x v="24"/>
    <d v="2016-11-09T00:00:00"/>
    <x v="2"/>
    <s v="KL-16555"/>
    <s v="Kelly Lampkin"/>
    <x v="1"/>
    <s v="United States"/>
    <x v="51"/>
    <x v="1"/>
    <x v="0"/>
    <s v="FUR-FU-10004090"/>
    <x v="0"/>
    <x v="3"/>
    <s v="Executive Impressions 14&quot; Contract Wall Clock"/>
    <n v="35.567999999999998"/>
    <n v="2"/>
    <n v="0.2"/>
    <n v="5.7797999999999998"/>
    <x v="0"/>
    <x v="0"/>
    <x v="0"/>
  </r>
  <r>
    <x v="866"/>
    <x v="602"/>
    <d v="2016-04-28T00:00:00"/>
    <x v="1"/>
    <s v="CL-12700"/>
    <s v="Craig Leslie"/>
    <x v="2"/>
    <s v="United States"/>
    <x v="30"/>
    <x v="12"/>
    <x v="1"/>
    <s v="FUR-CH-10004287"/>
    <x v="0"/>
    <x v="1"/>
    <s v="SAFCO Arco Folding Chair"/>
    <n v="1325.76"/>
    <n v="6"/>
    <n v="0.2"/>
    <n v="149.148"/>
    <x v="4"/>
    <x v="4"/>
    <x v="6"/>
  </r>
  <r>
    <x v="867"/>
    <x v="603"/>
    <d v="2015-12-25T00:00:00"/>
    <x v="1"/>
    <s v="RB-19645"/>
    <s v="Robert Barroso"/>
    <x v="1"/>
    <s v="United States"/>
    <x v="10"/>
    <x v="9"/>
    <x v="0"/>
    <s v="FUR-FU-10000221"/>
    <x v="0"/>
    <x v="3"/>
    <s v="Master Caster Door Stop, Brown"/>
    <n v="20.32"/>
    <n v="5"/>
    <n v="0.2"/>
    <n v="3.556"/>
    <x v="1"/>
    <x v="1"/>
    <x v="5"/>
  </r>
  <r>
    <x v="868"/>
    <x v="585"/>
    <d v="2017-05-13T00:00:00"/>
    <x v="2"/>
    <s v="TS-21370"/>
    <s v="Todd Sumrall"/>
    <x v="1"/>
    <s v="United States"/>
    <x v="43"/>
    <x v="22"/>
    <x v="1"/>
    <s v="FUR-BO-10004467"/>
    <x v="0"/>
    <x v="0"/>
    <s v="Bestar Classic Bookcase"/>
    <n v="209.97900000000001"/>
    <n v="7"/>
    <n v="0.7"/>
    <n v="-356.96429999999998"/>
    <x v="3"/>
    <x v="3"/>
    <x v="7"/>
  </r>
  <r>
    <x v="869"/>
    <x v="168"/>
    <d v="2014-11-29T00:00:00"/>
    <x v="1"/>
    <s v="TH-21100"/>
    <s v="Thea Hendricks"/>
    <x v="0"/>
    <s v="United States"/>
    <x v="219"/>
    <x v="15"/>
    <x v="2"/>
    <s v="FUR-FU-10002960"/>
    <x v="0"/>
    <x v="3"/>
    <s v="Eldon 200 Class Desk Accessories, Burgundy"/>
    <n v="35.167999999999999"/>
    <n v="7"/>
    <n v="0.2"/>
    <n v="9.6712000000000007"/>
    <x v="2"/>
    <x v="2"/>
    <x v="0"/>
  </r>
  <r>
    <x v="870"/>
    <x v="604"/>
    <d v="2014-11-18T00:00:00"/>
    <x v="2"/>
    <s v="SS-20410"/>
    <s v="Shahid Shariari"/>
    <x v="0"/>
    <s v="United States"/>
    <x v="2"/>
    <x v="2"/>
    <x v="1"/>
    <s v="FUR-FU-10002505"/>
    <x v="0"/>
    <x v="3"/>
    <s v="Eldon 100 Class Desk Accessories"/>
    <n v="10.11"/>
    <n v="3"/>
    <n v="0"/>
    <n v="3.2351999999999999"/>
    <x v="0"/>
    <x v="0"/>
    <x v="0"/>
  </r>
  <r>
    <x v="871"/>
    <x v="105"/>
    <d v="2016-12-24T00:00:00"/>
    <x v="1"/>
    <s v="JE-15475"/>
    <s v="Jeremy Ellison"/>
    <x v="0"/>
    <s v="United States"/>
    <x v="53"/>
    <x v="2"/>
    <x v="1"/>
    <s v="FUR-FU-10003731"/>
    <x v="0"/>
    <x v="3"/>
    <s v="Eldon Expressions Wood and Plastic Desk Accessories, Oak"/>
    <n v="39.92"/>
    <n v="4"/>
    <n v="0"/>
    <n v="11.1776"/>
    <x v="6"/>
    <x v="6"/>
    <x v="5"/>
  </r>
  <r>
    <x v="872"/>
    <x v="605"/>
    <d v="2017-08-03T00:00:00"/>
    <x v="1"/>
    <s v="RF-19735"/>
    <s v="Roland Fjeld"/>
    <x v="0"/>
    <s v="United States"/>
    <x v="258"/>
    <x v="37"/>
    <x v="3"/>
    <s v="FUR-CH-10004626"/>
    <x v="0"/>
    <x v="1"/>
    <s v="Office Star Flex Back Scooter Chair with Aluminum Finish Frame"/>
    <n v="302.67"/>
    <n v="3"/>
    <n v="0"/>
    <n v="72.640799999999999"/>
    <x v="2"/>
    <x v="2"/>
    <x v="3"/>
  </r>
  <r>
    <x v="873"/>
    <x v="576"/>
    <d v="2017-01-02T00:00:00"/>
    <x v="1"/>
    <s v="BB-11545"/>
    <s v="Brenda Bowman"/>
    <x v="1"/>
    <s v="United States"/>
    <x v="109"/>
    <x v="18"/>
    <x v="2"/>
    <s v="FUR-CH-10003968"/>
    <x v="0"/>
    <x v="1"/>
    <s v="Novimex Turbo Task Chair"/>
    <n v="212.94"/>
    <n v="3"/>
    <n v="0"/>
    <n v="25.552800000000001"/>
    <x v="1"/>
    <x v="1"/>
    <x v="5"/>
  </r>
  <r>
    <x v="874"/>
    <x v="38"/>
    <d v="2015-08-13T00:00:00"/>
    <x v="0"/>
    <s v="HR-14770"/>
    <s v="Hallie Redmond"/>
    <x v="2"/>
    <s v="United States"/>
    <x v="79"/>
    <x v="16"/>
    <x v="3"/>
    <s v="FUR-BO-10004690"/>
    <x v="0"/>
    <x v="0"/>
    <s v="O'Sullivan Cherrywood Estates Traditional Barrister Bookcase"/>
    <n v="687.4"/>
    <n v="5"/>
    <n v="0"/>
    <n v="48.118000000000002"/>
    <x v="4"/>
    <x v="4"/>
    <x v="10"/>
  </r>
  <r>
    <x v="875"/>
    <x v="226"/>
    <d v="2014-04-12T00:00:00"/>
    <x v="1"/>
    <s v="SC-20260"/>
    <s v="Scott Cohen"/>
    <x v="1"/>
    <s v="United States"/>
    <x v="15"/>
    <x v="13"/>
    <x v="1"/>
    <s v="FUR-TA-10000688"/>
    <x v="0"/>
    <x v="2"/>
    <s v="Chromcraft Bull-Nose Wood Round Conference Table Top, Wood Base"/>
    <n v="653.54999999999995"/>
    <n v="3"/>
    <n v="0"/>
    <n v="111.1035"/>
    <x v="6"/>
    <x v="6"/>
    <x v="6"/>
  </r>
  <r>
    <x v="876"/>
    <x v="312"/>
    <d v="2015-07-12T00:00:00"/>
    <x v="2"/>
    <s v="TS-21370"/>
    <s v="Todd Sumrall"/>
    <x v="1"/>
    <s v="United States"/>
    <x v="16"/>
    <x v="14"/>
    <x v="2"/>
    <s v="FUR-TA-10001520"/>
    <x v="0"/>
    <x v="2"/>
    <s v="Lesro Sheffield Collection Coffee Table, End Table, Center Table, Corner Table"/>
    <n v="199.83600000000001"/>
    <n v="4"/>
    <n v="0.3"/>
    <n v="-37.112400000000001"/>
    <x v="5"/>
    <x v="5"/>
    <x v="3"/>
  </r>
  <r>
    <x v="877"/>
    <x v="480"/>
    <d v="2016-11-13T00:00:00"/>
    <x v="0"/>
    <s v="AI-10855"/>
    <s v="Arianne Irving"/>
    <x v="0"/>
    <s v="United States"/>
    <x v="2"/>
    <x v="2"/>
    <x v="1"/>
    <s v="FUR-FU-10000965"/>
    <x v="0"/>
    <x v="3"/>
    <s v="Howard Miller 11-1/2&quot; Diameter Ridgewood Wall Clock"/>
    <n v="467.46"/>
    <n v="9"/>
    <n v="0"/>
    <n v="191.65860000000001"/>
    <x v="0"/>
    <x v="0"/>
    <x v="0"/>
  </r>
  <r>
    <x v="878"/>
    <x v="606"/>
    <d v="2015-01-08T00:00:00"/>
    <x v="0"/>
    <s v="AH-10465"/>
    <s v="Amy Hunt"/>
    <x v="0"/>
    <s v="United States"/>
    <x v="144"/>
    <x v="5"/>
    <x v="3"/>
    <s v="FUR-BO-10003272"/>
    <x v="0"/>
    <x v="0"/>
    <s v="O'Sullivan Living Dimensions 5-Shelf Bookcases"/>
    <n v="1352.3976"/>
    <n v="9"/>
    <n v="0.32"/>
    <n v="-437.54039999999998"/>
    <x v="2"/>
    <x v="2"/>
    <x v="8"/>
  </r>
  <r>
    <x v="879"/>
    <x v="190"/>
    <d v="2015-05-12T00:00:00"/>
    <x v="1"/>
    <s v="DL-12925"/>
    <s v="Daniel Lacy"/>
    <x v="0"/>
    <s v="United States"/>
    <x v="12"/>
    <x v="11"/>
    <x v="3"/>
    <s v="FUR-FU-10000723"/>
    <x v="0"/>
    <x v="3"/>
    <s v="Deflect-o EconoMat Studded, No Bevel Mat for Low Pile Carpeting"/>
    <n v="123.96"/>
    <n v="3"/>
    <n v="0"/>
    <n v="11.1564"/>
    <x v="4"/>
    <x v="4"/>
    <x v="7"/>
  </r>
  <r>
    <x v="880"/>
    <x v="147"/>
    <d v="2017-12-07T00:00:00"/>
    <x v="1"/>
    <s v="SC-20380"/>
    <s v="Shahid Collister"/>
    <x v="0"/>
    <s v="United States"/>
    <x v="259"/>
    <x v="30"/>
    <x v="0"/>
    <s v="FUR-TA-10001889"/>
    <x v="0"/>
    <x v="2"/>
    <s v="Bush Advantage Collection Racetrack Conference Table"/>
    <n v="1781.682"/>
    <n v="7"/>
    <n v="0.4"/>
    <n v="-653.28340000000003"/>
    <x v="1"/>
    <x v="1"/>
    <x v="0"/>
  </r>
  <r>
    <x v="881"/>
    <x v="98"/>
    <d v="2014-08-12T00:00:00"/>
    <x v="1"/>
    <s v="MA-17560"/>
    <s v="Matt Abelman"/>
    <x v="2"/>
    <s v="United States"/>
    <x v="65"/>
    <x v="17"/>
    <x v="3"/>
    <s v="FUR-FU-10002088"/>
    <x v="0"/>
    <x v="3"/>
    <s v="Nu-Dell Float Frame 11 x 14 1/2"/>
    <n v="53.88"/>
    <n v="6"/>
    <n v="0"/>
    <n v="22.6296"/>
    <x v="4"/>
    <x v="4"/>
    <x v="10"/>
  </r>
  <r>
    <x v="882"/>
    <x v="607"/>
    <d v="2014-04-22T00:00:00"/>
    <x v="0"/>
    <s v="SV-20365"/>
    <s v="Seth Vernon"/>
    <x v="0"/>
    <s v="United States"/>
    <x v="6"/>
    <x v="5"/>
    <x v="3"/>
    <s v="FUR-TA-10001705"/>
    <x v="0"/>
    <x v="2"/>
    <s v="Bush Advantage Collection Round Conference Table"/>
    <n v="744.1"/>
    <n v="5"/>
    <n v="0.3"/>
    <n v="-95.67"/>
    <x v="3"/>
    <x v="3"/>
    <x v="6"/>
  </r>
  <r>
    <x v="882"/>
    <x v="607"/>
    <d v="2014-04-22T00:00:00"/>
    <x v="0"/>
    <s v="SV-20365"/>
    <s v="Seth Vernon"/>
    <x v="0"/>
    <s v="United States"/>
    <x v="6"/>
    <x v="5"/>
    <x v="3"/>
    <s v="FUR-TA-10004442"/>
    <x v="0"/>
    <x v="2"/>
    <s v="Riverside Furniture Stanwyck Manor Table Series"/>
    <n v="401.59"/>
    <n v="2"/>
    <n v="0.3"/>
    <n v="-131.95099999999999"/>
    <x v="3"/>
    <x v="3"/>
    <x v="6"/>
  </r>
  <r>
    <x v="883"/>
    <x v="608"/>
    <d v="2017-11-29T00:00:00"/>
    <x v="1"/>
    <s v="BD-11500"/>
    <s v="Bradley Drucker"/>
    <x v="0"/>
    <s v="United States"/>
    <x v="28"/>
    <x v="2"/>
    <x v="1"/>
    <s v="FUR-BO-10002213"/>
    <x v="0"/>
    <x v="0"/>
    <s v="Sauder Forest Hills Library, Woodland Oak Finish"/>
    <n v="359.49900000000002"/>
    <n v="3"/>
    <n v="0.15"/>
    <n v="-29.605799999999999"/>
    <x v="4"/>
    <x v="4"/>
    <x v="0"/>
  </r>
  <r>
    <x v="884"/>
    <x v="387"/>
    <d v="2014-12-10T00:00:00"/>
    <x v="1"/>
    <s v="BK-11260"/>
    <s v="Berenike Kampe"/>
    <x v="0"/>
    <s v="United States"/>
    <x v="9"/>
    <x v="8"/>
    <x v="3"/>
    <s v="FUR-TA-10004086"/>
    <x v="0"/>
    <x v="2"/>
    <s v="KI Adjustable-Height Table"/>
    <n v="214.95"/>
    <n v="5"/>
    <n v="0.5"/>
    <n v="-120.372"/>
    <x v="4"/>
    <x v="4"/>
    <x v="5"/>
  </r>
  <r>
    <x v="884"/>
    <x v="387"/>
    <d v="2014-12-10T00:00:00"/>
    <x v="1"/>
    <s v="BK-11260"/>
    <s v="Berenike Kampe"/>
    <x v="0"/>
    <s v="United States"/>
    <x v="9"/>
    <x v="8"/>
    <x v="3"/>
    <s v="FUR-FU-10002088"/>
    <x v="0"/>
    <x v="3"/>
    <s v="Nu-Dell Float Frame 11 x 14 1/2"/>
    <n v="10.776"/>
    <n v="3"/>
    <n v="0.6"/>
    <n v="-4.8491999999999997"/>
    <x v="4"/>
    <x v="4"/>
    <x v="5"/>
  </r>
  <r>
    <x v="885"/>
    <x v="609"/>
    <d v="2014-12-20T00:00:00"/>
    <x v="1"/>
    <s v="BM-11785"/>
    <s v="Bryan Mills"/>
    <x v="0"/>
    <s v="United States"/>
    <x v="260"/>
    <x v="1"/>
    <x v="0"/>
    <s v="FUR-CH-10002439"/>
    <x v="0"/>
    <x v="1"/>
    <s v="Iceberg Nesting Folding Chair, 19w x 6d x 43h"/>
    <n v="186.304"/>
    <n v="4"/>
    <n v="0.2"/>
    <n v="13.972799999999999"/>
    <x v="6"/>
    <x v="6"/>
    <x v="5"/>
  </r>
  <r>
    <x v="886"/>
    <x v="18"/>
    <d v="2015-11-13T00:00:00"/>
    <x v="3"/>
    <s v="HA-14905"/>
    <s v="Helen Abelman"/>
    <x v="0"/>
    <s v="United States"/>
    <x v="9"/>
    <x v="8"/>
    <x v="3"/>
    <s v="FUR-FU-10001025"/>
    <x v="0"/>
    <x v="3"/>
    <s v="Eldon Imˆge Series Desk Accessories, Clear"/>
    <n v="17.495999999999999"/>
    <n v="9"/>
    <n v="0.6"/>
    <n v="-7.4358000000000004"/>
    <x v="7"/>
    <x v="7"/>
    <x v="0"/>
  </r>
  <r>
    <x v="887"/>
    <x v="94"/>
    <d v="2014-09-14T00:00:00"/>
    <x v="3"/>
    <s v="DM-13015"/>
    <s v="Darrin Martin"/>
    <x v="0"/>
    <s v="United States"/>
    <x v="13"/>
    <x v="7"/>
    <x v="2"/>
    <s v="FUR-TA-10001039"/>
    <x v="0"/>
    <x v="2"/>
    <s v="KI Adjustable-Height Table"/>
    <n v="464.29199999999997"/>
    <n v="9"/>
    <n v="0.4"/>
    <n v="-108.3348"/>
    <x v="7"/>
    <x v="7"/>
    <x v="4"/>
  </r>
  <r>
    <x v="888"/>
    <x v="297"/>
    <d v="2018-01-05T00:00:00"/>
    <x v="1"/>
    <s v="BP-11185"/>
    <s v="Ben Peterman"/>
    <x v="1"/>
    <s v="United States"/>
    <x v="261"/>
    <x v="2"/>
    <x v="1"/>
    <s v="FUR-FU-10002501"/>
    <x v="0"/>
    <x v="3"/>
    <s v="Nu-Dell Executive Frame"/>
    <n v="101.12"/>
    <n v="8"/>
    <n v="0"/>
    <n v="37.414400000000001"/>
    <x v="1"/>
    <x v="1"/>
    <x v="5"/>
  </r>
  <r>
    <x v="889"/>
    <x v="282"/>
    <d v="2016-11-17T00:00:00"/>
    <x v="1"/>
    <s v="TS-21430"/>
    <s v="Tom Stivers"/>
    <x v="1"/>
    <s v="United States"/>
    <x v="258"/>
    <x v="37"/>
    <x v="3"/>
    <s v="FUR-FU-10003096"/>
    <x v="0"/>
    <x v="3"/>
    <s v="Master Giant Foot Doorstop, Safety Yellow"/>
    <n v="30.36"/>
    <n v="4"/>
    <n v="0"/>
    <n v="13.0548"/>
    <x v="4"/>
    <x v="4"/>
    <x v="0"/>
  </r>
  <r>
    <x v="890"/>
    <x v="610"/>
    <d v="2016-04-05T00:00:00"/>
    <x v="1"/>
    <s v="FP-14320"/>
    <s v="Frank Preis"/>
    <x v="0"/>
    <s v="United States"/>
    <x v="13"/>
    <x v="7"/>
    <x v="2"/>
    <s v="FUR-CH-10000454"/>
    <x v="0"/>
    <x v="1"/>
    <s v="Hon Deluxe Fabric Upholstered Stacking Chairs, Rounded Back"/>
    <n v="1317.492"/>
    <n v="6"/>
    <n v="0.1"/>
    <n v="292.77600000000001"/>
    <x v="4"/>
    <x v="4"/>
    <x v="6"/>
  </r>
  <r>
    <x v="891"/>
    <x v="611"/>
    <d v="2017-02-07T00:00:00"/>
    <x v="1"/>
    <s v="JL-15835"/>
    <s v="John Lee"/>
    <x v="0"/>
    <s v="United States"/>
    <x v="2"/>
    <x v="2"/>
    <x v="1"/>
    <s v="FUR-FU-10003039"/>
    <x v="0"/>
    <x v="3"/>
    <s v="Howard Miller 11-1/2&quot; Diameter Grantwood Wall Clock"/>
    <n v="86.26"/>
    <n v="2"/>
    <n v="0"/>
    <n v="29.328399999999998"/>
    <x v="2"/>
    <x v="2"/>
    <x v="11"/>
  </r>
  <r>
    <x v="892"/>
    <x v="455"/>
    <d v="2017-12-31T00:00:00"/>
    <x v="1"/>
    <s v="JL-15175"/>
    <s v="James Lanier"/>
    <x v="2"/>
    <s v="United States"/>
    <x v="262"/>
    <x v="22"/>
    <x v="1"/>
    <s v="FUR-FU-10001731"/>
    <x v="0"/>
    <x v="3"/>
    <s v="Acrylic Self-Standing Desk Frames"/>
    <n v="8.5440000000000005"/>
    <n v="4"/>
    <n v="0.2"/>
    <n v="1.9224000000000001"/>
    <x v="1"/>
    <x v="1"/>
    <x v="5"/>
  </r>
  <r>
    <x v="892"/>
    <x v="455"/>
    <d v="2017-12-31T00:00:00"/>
    <x v="1"/>
    <s v="JL-15175"/>
    <s v="James Lanier"/>
    <x v="2"/>
    <s v="United States"/>
    <x v="262"/>
    <x v="22"/>
    <x v="1"/>
    <s v="FUR-CH-10001394"/>
    <x v="0"/>
    <x v="1"/>
    <s v="Global Leather Executive Chair"/>
    <n v="842.37599999999998"/>
    <n v="3"/>
    <n v="0.2"/>
    <n v="105.297"/>
    <x v="1"/>
    <x v="1"/>
    <x v="5"/>
  </r>
  <r>
    <x v="893"/>
    <x v="612"/>
    <d v="2015-08-08T00:00:00"/>
    <x v="2"/>
    <s v="KW-16570"/>
    <s v="Kelly Williams"/>
    <x v="0"/>
    <s v="United States"/>
    <x v="263"/>
    <x v="23"/>
    <x v="3"/>
    <s v="FUR-FU-10000305"/>
    <x v="0"/>
    <x v="3"/>
    <s v="Tenex V2T-RE Standard Weight Series Chair Mat, 45&quot; x 53&quot;, Lip 25&quot; x 12&quot;"/>
    <n v="212.94"/>
    <n v="3"/>
    <n v="0"/>
    <n v="34.070399999999999"/>
    <x v="5"/>
    <x v="5"/>
    <x v="10"/>
  </r>
  <r>
    <x v="894"/>
    <x v="254"/>
    <d v="2017-07-04T00:00:00"/>
    <x v="0"/>
    <s v="GH-14410"/>
    <s v="Gary Hansen"/>
    <x v="2"/>
    <s v="United States"/>
    <x v="9"/>
    <x v="8"/>
    <x v="3"/>
    <s v="FUR-CH-10000229"/>
    <x v="0"/>
    <x v="1"/>
    <s v="Global Enterprise Series Seating High-Back Swivel/Tilt Chairs"/>
    <n v="569.05799999999999"/>
    <n v="3"/>
    <n v="0.3"/>
    <n v="-178.8468"/>
    <x v="4"/>
    <x v="4"/>
    <x v="2"/>
  </r>
  <r>
    <x v="894"/>
    <x v="254"/>
    <d v="2017-07-04T00:00:00"/>
    <x v="0"/>
    <s v="GH-14410"/>
    <s v="Gary Hansen"/>
    <x v="2"/>
    <s v="United States"/>
    <x v="9"/>
    <x v="8"/>
    <x v="3"/>
    <s v="FUR-FU-10003799"/>
    <x v="0"/>
    <x v="3"/>
    <s v="Seth Thomas 13 1/2&quot; Wall Clock"/>
    <n v="14.224"/>
    <n v="2"/>
    <n v="0.6"/>
    <n v="-10.3124"/>
    <x v="4"/>
    <x v="4"/>
    <x v="2"/>
  </r>
  <r>
    <x v="895"/>
    <x v="613"/>
    <d v="2014-08-05T00:00:00"/>
    <x v="1"/>
    <s v="TS-21430"/>
    <s v="Tom Stivers"/>
    <x v="1"/>
    <s v="United States"/>
    <x v="15"/>
    <x v="13"/>
    <x v="1"/>
    <s v="FUR-BO-10002916"/>
    <x v="0"/>
    <x v="0"/>
    <s v="Rush Hierlooms Collection 1&quot; Thick Stackable Bookcases"/>
    <n v="1367.84"/>
    <n v="8"/>
    <n v="0"/>
    <n v="259.88959999999997"/>
    <x v="6"/>
    <x v="6"/>
    <x v="3"/>
  </r>
  <r>
    <x v="896"/>
    <x v="515"/>
    <d v="2016-11-23T00:00:00"/>
    <x v="0"/>
    <s v="AJ-10945"/>
    <s v="Ashley Jarboe"/>
    <x v="0"/>
    <s v="United States"/>
    <x v="264"/>
    <x v="17"/>
    <x v="3"/>
    <s v="FUR-CH-10000863"/>
    <x v="0"/>
    <x v="1"/>
    <s v="Novimex Swivel Fabric Task Chair"/>
    <n v="301.95999999999998"/>
    <n v="2"/>
    <n v="0"/>
    <n v="33.215600000000002"/>
    <x v="2"/>
    <x v="2"/>
    <x v="0"/>
  </r>
  <r>
    <x v="897"/>
    <x v="171"/>
    <d v="2015-07-11T00:00:00"/>
    <x v="1"/>
    <s v="SJ-20215"/>
    <s v="Sarah Jordon"/>
    <x v="0"/>
    <s v="United States"/>
    <x v="102"/>
    <x v="2"/>
    <x v="1"/>
    <s v="FUR-CH-10003968"/>
    <x v="0"/>
    <x v="1"/>
    <s v="Novimex Turbo Task Chair"/>
    <n v="170.352"/>
    <n v="3"/>
    <n v="0.2"/>
    <n v="-17.0352"/>
    <x v="2"/>
    <x v="2"/>
    <x v="3"/>
  </r>
  <r>
    <x v="898"/>
    <x v="448"/>
    <d v="2014-11-16T00:00:00"/>
    <x v="1"/>
    <s v="SC-20020"/>
    <s v="Sam Craven"/>
    <x v="0"/>
    <s v="United States"/>
    <x v="265"/>
    <x v="17"/>
    <x v="3"/>
    <s v="FUR-CH-10004997"/>
    <x v="0"/>
    <x v="1"/>
    <s v="Hon Every-Day Series Multi-Task Chairs"/>
    <n v="563.94000000000005"/>
    <n v="3"/>
    <n v="0"/>
    <n v="112.788"/>
    <x v="6"/>
    <x v="6"/>
    <x v="0"/>
  </r>
  <r>
    <x v="899"/>
    <x v="614"/>
    <d v="2016-05-29T00:00:00"/>
    <x v="0"/>
    <s v="LA-16780"/>
    <s v="Laura Armstrong"/>
    <x v="1"/>
    <s v="United States"/>
    <x v="25"/>
    <x v="17"/>
    <x v="3"/>
    <s v="FUR-CH-10002024"/>
    <x v="0"/>
    <x v="1"/>
    <s v="HON 5400 Series Task Chairs for Big and Tall"/>
    <n v="3504.9"/>
    <n v="5"/>
    <n v="0"/>
    <n v="700.98"/>
    <x v="3"/>
    <x v="3"/>
    <x v="7"/>
  </r>
  <r>
    <x v="900"/>
    <x v="66"/>
    <d v="2017-10-24T00:00:00"/>
    <x v="1"/>
    <s v="CA-12265"/>
    <s v="Christina Anderson"/>
    <x v="0"/>
    <s v="United States"/>
    <x v="266"/>
    <x v="5"/>
    <x v="3"/>
    <s v="FUR-BO-10004360"/>
    <x v="0"/>
    <x v="0"/>
    <s v="Rush Hierlooms Collection Rich Wood Bookcases"/>
    <n v="328.39920000000001"/>
    <n v="3"/>
    <n v="0.32"/>
    <n v="-91.758600000000001"/>
    <x v="2"/>
    <x v="2"/>
    <x v="1"/>
  </r>
  <r>
    <x v="901"/>
    <x v="315"/>
    <d v="2015-04-19T00:00:00"/>
    <x v="1"/>
    <s v="BT-11395"/>
    <s v="Bill Tyler"/>
    <x v="1"/>
    <s v="United States"/>
    <x v="2"/>
    <x v="2"/>
    <x v="1"/>
    <s v="FUR-FU-10004973"/>
    <x v="0"/>
    <x v="3"/>
    <s v="Flat Face Poster Frame"/>
    <n v="37.68"/>
    <n v="2"/>
    <n v="0"/>
    <n v="15.8256"/>
    <x v="6"/>
    <x v="6"/>
    <x v="6"/>
  </r>
  <r>
    <x v="902"/>
    <x v="615"/>
    <d v="2015-09-18T00:00:00"/>
    <x v="1"/>
    <s v="ZC-21910"/>
    <s v="Zuschuss Carroll"/>
    <x v="0"/>
    <s v="United States"/>
    <x v="29"/>
    <x v="6"/>
    <x v="3"/>
    <s v="FUR-CH-10000015"/>
    <x v="0"/>
    <x v="1"/>
    <s v="Hon Multipurpose Stacking Arm Chairs"/>
    <n v="1516.2"/>
    <n v="7"/>
    <n v="0"/>
    <n v="394.21199999999999"/>
    <x v="2"/>
    <x v="2"/>
    <x v="4"/>
  </r>
  <r>
    <x v="903"/>
    <x v="616"/>
    <d v="2014-12-01T00:00:00"/>
    <x v="0"/>
    <s v="CS-12250"/>
    <s v="Chris Selesnick"/>
    <x v="1"/>
    <s v="United States"/>
    <x v="11"/>
    <x v="10"/>
    <x v="0"/>
    <s v="FUR-FU-10003773"/>
    <x v="0"/>
    <x v="3"/>
    <s v="Eldon Cleatmat Plus Chair Mats for High Pile Carpets"/>
    <n v="397.6"/>
    <n v="5"/>
    <n v="0"/>
    <n v="43.735999999999997"/>
    <x v="0"/>
    <x v="0"/>
    <x v="0"/>
  </r>
  <r>
    <x v="904"/>
    <x v="617"/>
    <d v="2015-08-19T00:00:00"/>
    <x v="1"/>
    <s v="RE-19450"/>
    <s v="Richard Eichhorn"/>
    <x v="0"/>
    <s v="United States"/>
    <x v="121"/>
    <x v="2"/>
    <x v="1"/>
    <s v="FUR-FU-10004018"/>
    <x v="0"/>
    <x v="3"/>
    <s v="Tensor Computer Mounted Lamp"/>
    <n v="104.23"/>
    <n v="7"/>
    <n v="0"/>
    <n v="28.142099999999999"/>
    <x v="4"/>
    <x v="4"/>
    <x v="10"/>
  </r>
  <r>
    <x v="905"/>
    <x v="449"/>
    <d v="2017-09-01T00:00:00"/>
    <x v="3"/>
    <s v="CA-12775"/>
    <s v="Cynthia Arntzen"/>
    <x v="0"/>
    <s v="United States"/>
    <x v="25"/>
    <x v="17"/>
    <x v="3"/>
    <s v="FUR-CH-10004875"/>
    <x v="0"/>
    <x v="1"/>
    <s v="Harbour Creations 67200 Series Stacking Chairs"/>
    <n v="498.26"/>
    <n v="7"/>
    <n v="0"/>
    <n v="134.53020000000001"/>
    <x v="7"/>
    <x v="7"/>
    <x v="4"/>
  </r>
  <r>
    <x v="906"/>
    <x v="618"/>
    <d v="2014-06-20T00:00:00"/>
    <x v="1"/>
    <s v="SR-20425"/>
    <s v="Sharelle Roach"/>
    <x v="2"/>
    <s v="United States"/>
    <x v="25"/>
    <x v="17"/>
    <x v="3"/>
    <s v="FUR-BO-10000711"/>
    <x v="0"/>
    <x v="0"/>
    <s v="Hon Metal Bookcases, Gray"/>
    <n v="212.94"/>
    <n v="3"/>
    <n v="0"/>
    <n v="57.4938"/>
    <x v="6"/>
    <x v="6"/>
    <x v="2"/>
  </r>
  <r>
    <x v="907"/>
    <x v="619"/>
    <d v="2016-06-26T00:00:00"/>
    <x v="1"/>
    <s v="AS-10090"/>
    <s v="Adam Shillingsburg"/>
    <x v="0"/>
    <s v="United States"/>
    <x v="13"/>
    <x v="7"/>
    <x v="2"/>
    <s v="FUR-BO-10003272"/>
    <x v="0"/>
    <x v="0"/>
    <s v="O'Sullivan Living Dimensions 5-Shelf Bookcases"/>
    <n v="353.56799999999998"/>
    <n v="2"/>
    <n v="0.2"/>
    <n v="-44.195999999999998"/>
    <x v="2"/>
    <x v="2"/>
    <x v="2"/>
  </r>
  <r>
    <x v="908"/>
    <x v="620"/>
    <d v="2017-03-22T00:00:00"/>
    <x v="0"/>
    <s v="SA-20830"/>
    <s v="Sue Ann Reed"/>
    <x v="0"/>
    <s v="United States"/>
    <x v="99"/>
    <x v="2"/>
    <x v="1"/>
    <s v="FUR-TA-10001095"/>
    <x v="0"/>
    <x v="2"/>
    <s v="Chromcraft Round Conference Tables"/>
    <n v="697.16"/>
    <n v="5"/>
    <n v="0.2"/>
    <n v="8.7144999999999992"/>
    <x v="0"/>
    <x v="0"/>
    <x v="9"/>
  </r>
  <r>
    <x v="908"/>
    <x v="620"/>
    <d v="2017-03-22T00:00:00"/>
    <x v="0"/>
    <s v="SA-20830"/>
    <s v="Sue Ann Reed"/>
    <x v="0"/>
    <s v="United States"/>
    <x v="99"/>
    <x v="2"/>
    <x v="1"/>
    <s v="FUR-FU-10001185"/>
    <x v="0"/>
    <x v="3"/>
    <s v="Advantus Employee of the Month Certificate Frame, 11 x 13-1/2"/>
    <n v="30.93"/>
    <n v="1"/>
    <n v="0"/>
    <n v="12.6813"/>
    <x v="0"/>
    <x v="0"/>
    <x v="9"/>
  </r>
  <r>
    <x v="909"/>
    <x v="305"/>
    <d v="2014-10-22T00:00:00"/>
    <x v="1"/>
    <s v="LS-17200"/>
    <s v="Luke Schmidt"/>
    <x v="1"/>
    <s v="United States"/>
    <x v="267"/>
    <x v="31"/>
    <x v="0"/>
    <s v="FUR-CH-10004626"/>
    <x v="0"/>
    <x v="1"/>
    <s v="Office Star Flex Back Scooter Chair with Aluminum Finish Frame"/>
    <n v="605.34"/>
    <n v="6"/>
    <n v="0"/>
    <n v="145.2816"/>
    <x v="4"/>
    <x v="4"/>
    <x v="1"/>
  </r>
  <r>
    <x v="910"/>
    <x v="621"/>
    <d v="2017-08-23T00:00:00"/>
    <x v="2"/>
    <s v="TM-21490"/>
    <s v="Tony Molinari"/>
    <x v="0"/>
    <s v="United States"/>
    <x v="28"/>
    <x v="2"/>
    <x v="1"/>
    <s v="FUR-TA-10001768"/>
    <x v="0"/>
    <x v="2"/>
    <s v="Hon Racetrack Conference Tables"/>
    <n v="210.00800000000001"/>
    <n v="1"/>
    <n v="0.2"/>
    <n v="2.6251000000000002"/>
    <x v="5"/>
    <x v="5"/>
    <x v="10"/>
  </r>
  <r>
    <x v="911"/>
    <x v="23"/>
    <d v="2014-09-24T00:00:00"/>
    <x v="1"/>
    <s v="DN-13690"/>
    <s v="Duane Noonan"/>
    <x v="0"/>
    <s v="United States"/>
    <x v="11"/>
    <x v="32"/>
    <x v="2"/>
    <s v="FUR-FU-10004952"/>
    <x v="0"/>
    <x v="3"/>
    <s v="C-Line Cubicle Keepers Polyproplyene Holder w/Velcro Back, 8-1/2x11, 25/Bx"/>
    <n v="164.22"/>
    <n v="3"/>
    <n v="0"/>
    <n v="50.908200000000001"/>
    <x v="4"/>
    <x v="4"/>
    <x v="4"/>
  </r>
  <r>
    <x v="911"/>
    <x v="23"/>
    <d v="2014-09-24T00:00:00"/>
    <x v="1"/>
    <s v="DN-13690"/>
    <s v="Duane Noonan"/>
    <x v="0"/>
    <s v="United States"/>
    <x v="11"/>
    <x v="32"/>
    <x v="2"/>
    <s v="FUR-BO-10001337"/>
    <x v="0"/>
    <x v="0"/>
    <s v="O'Sullivan Living Dimensions 2-Shelf Bookcases"/>
    <n v="362.94"/>
    <n v="3"/>
    <n v="0"/>
    <n v="36.293999999999997"/>
    <x v="4"/>
    <x v="4"/>
    <x v="4"/>
  </r>
  <r>
    <x v="912"/>
    <x v="622"/>
    <d v="2016-08-04T00:00:00"/>
    <x v="0"/>
    <s v="BF-11020"/>
    <s v="Barry Franzšsisch"/>
    <x v="1"/>
    <s v="United States"/>
    <x v="2"/>
    <x v="2"/>
    <x v="1"/>
    <s v="FUR-TA-10001691"/>
    <x v="0"/>
    <x v="2"/>
    <s v="Barricks Non-Folding Utility Table with Steel Legs, Laminate Tops"/>
    <n v="136.464"/>
    <n v="2"/>
    <n v="0.2"/>
    <n v="15.3522"/>
    <x v="3"/>
    <x v="3"/>
    <x v="10"/>
  </r>
  <r>
    <x v="913"/>
    <x v="298"/>
    <d v="2015-03-07T00:00:00"/>
    <x v="0"/>
    <s v="AH-10195"/>
    <s v="Alan Haines"/>
    <x v="1"/>
    <s v="United States"/>
    <x v="268"/>
    <x v="3"/>
    <x v="2"/>
    <s v="FUR-CH-10002647"/>
    <x v="0"/>
    <x v="1"/>
    <s v="Situations Contoured Folding Chairs, 4/Set"/>
    <n v="99.372"/>
    <n v="2"/>
    <n v="0.3"/>
    <n v="-7.0979999999999999"/>
    <x v="3"/>
    <x v="3"/>
    <x v="9"/>
  </r>
  <r>
    <x v="913"/>
    <x v="298"/>
    <d v="2015-03-07T00:00:00"/>
    <x v="0"/>
    <s v="AH-10195"/>
    <s v="Alan Haines"/>
    <x v="1"/>
    <s v="United States"/>
    <x v="268"/>
    <x v="3"/>
    <x v="2"/>
    <s v="FUR-FU-10003247"/>
    <x v="0"/>
    <x v="3"/>
    <s v="36X48 HARDFLOOR CHAIRMAT"/>
    <n v="33.567999999999998"/>
    <n v="2"/>
    <n v="0.2"/>
    <n v="-5.4547999999999996"/>
    <x v="3"/>
    <x v="3"/>
    <x v="9"/>
  </r>
  <r>
    <x v="914"/>
    <x v="266"/>
    <d v="2014-09-10T00:00:00"/>
    <x v="2"/>
    <s v="SZ-20035"/>
    <s v="Sam Zeldin"/>
    <x v="2"/>
    <s v="United States"/>
    <x v="6"/>
    <x v="5"/>
    <x v="3"/>
    <s v="FUR-TA-10004154"/>
    <x v="0"/>
    <x v="2"/>
    <s v="Riverside Furniture Oval Coffee Table, Oval End Table, End Table with Drawer"/>
    <n v="200.79499999999999"/>
    <n v="1"/>
    <n v="0.3"/>
    <n v="-22.948"/>
    <x v="0"/>
    <x v="0"/>
    <x v="4"/>
  </r>
  <r>
    <x v="915"/>
    <x v="91"/>
    <d v="2017-09-11T00:00:00"/>
    <x v="3"/>
    <s v="CB-12025"/>
    <s v="Cassandra Brandow"/>
    <x v="0"/>
    <s v="United States"/>
    <x v="28"/>
    <x v="2"/>
    <x v="1"/>
    <s v="FUR-FU-10000260"/>
    <x v="0"/>
    <x v="3"/>
    <s v="6&quot; Cubicle Wall Clock, Black"/>
    <n v="32.36"/>
    <n v="4"/>
    <n v="0"/>
    <n v="11.6496"/>
    <x v="7"/>
    <x v="7"/>
    <x v="4"/>
  </r>
  <r>
    <x v="916"/>
    <x v="623"/>
    <d v="2017-01-16T00:00:00"/>
    <x v="3"/>
    <s v="JO-15145"/>
    <s v="Jack O'Briant"/>
    <x v="1"/>
    <s v="United States"/>
    <x v="2"/>
    <x v="2"/>
    <x v="1"/>
    <s v="FUR-FU-10001487"/>
    <x v="0"/>
    <x v="3"/>
    <s v="Eldon Expressions Wood and Plastic Desk Accessories, Cherry Wood"/>
    <n v="27.92"/>
    <n v="4"/>
    <n v="0"/>
    <n v="8.0968"/>
    <x v="7"/>
    <x v="7"/>
    <x v="8"/>
  </r>
  <r>
    <x v="916"/>
    <x v="623"/>
    <d v="2017-01-16T00:00:00"/>
    <x v="3"/>
    <s v="JO-15145"/>
    <s v="Jack O'Briant"/>
    <x v="1"/>
    <s v="United States"/>
    <x v="2"/>
    <x v="2"/>
    <x v="1"/>
    <s v="FUR-TA-10001520"/>
    <x v="0"/>
    <x v="2"/>
    <s v="Lesro Sheffield Collection Coffee Table, End Table, Center Table, Corner Table"/>
    <n v="399.67200000000003"/>
    <n v="7"/>
    <n v="0.2"/>
    <n v="-14.9877"/>
    <x v="7"/>
    <x v="7"/>
    <x v="8"/>
  </r>
  <r>
    <x v="917"/>
    <x v="86"/>
    <d v="2015-11-09T00:00:00"/>
    <x v="0"/>
    <s v="SV-20785"/>
    <s v="Stewart Visinsky"/>
    <x v="0"/>
    <s v="United States"/>
    <x v="259"/>
    <x v="43"/>
    <x v="2"/>
    <s v="FUR-CH-10000595"/>
    <x v="0"/>
    <x v="1"/>
    <s v="Safco Contoured Stacking Chairs"/>
    <n v="715.2"/>
    <n v="3"/>
    <n v="0"/>
    <n v="178.8"/>
    <x v="3"/>
    <x v="3"/>
    <x v="0"/>
  </r>
  <r>
    <x v="918"/>
    <x v="624"/>
    <d v="2014-09-17T00:00:00"/>
    <x v="1"/>
    <s v="BC-11125"/>
    <s v="Becky Castell"/>
    <x v="2"/>
    <s v="United States"/>
    <x v="221"/>
    <x v="5"/>
    <x v="3"/>
    <s v="FUR-CH-10004698"/>
    <x v="0"/>
    <x v="1"/>
    <s v="Padded Folding Chairs, Black, 4/Carton"/>
    <n v="340.11599999999999"/>
    <n v="6"/>
    <n v="0.3"/>
    <n v="-9.7175999999999991"/>
    <x v="4"/>
    <x v="4"/>
    <x v="4"/>
  </r>
  <r>
    <x v="919"/>
    <x v="278"/>
    <d v="2015-09-10T00:00:00"/>
    <x v="1"/>
    <s v="SP-20860"/>
    <s v="Sung Pak"/>
    <x v="1"/>
    <s v="United States"/>
    <x v="77"/>
    <x v="11"/>
    <x v="3"/>
    <s v="FUR-FU-10001706"/>
    <x v="0"/>
    <x v="3"/>
    <s v="Longer-Life Soft White Bulbs"/>
    <n v="6.16"/>
    <n v="2"/>
    <n v="0"/>
    <n v="2.9567999999999999"/>
    <x v="2"/>
    <x v="2"/>
    <x v="4"/>
  </r>
  <r>
    <x v="920"/>
    <x v="625"/>
    <d v="2017-05-06T00:00:00"/>
    <x v="2"/>
    <s v="LH-17020"/>
    <s v="Lisa Hazard"/>
    <x v="0"/>
    <s v="United States"/>
    <x v="74"/>
    <x v="12"/>
    <x v="1"/>
    <s v="FUR-BO-10004467"/>
    <x v="0"/>
    <x v="0"/>
    <s v="Bestar Classic Bookcase"/>
    <n v="89.991"/>
    <n v="3"/>
    <n v="0.7"/>
    <n v="-152.9847"/>
    <x v="5"/>
    <x v="5"/>
    <x v="7"/>
  </r>
  <r>
    <x v="921"/>
    <x v="30"/>
    <d v="2014-09-15T00:00:00"/>
    <x v="1"/>
    <s v="KT-16465"/>
    <s v="Kean Takahito"/>
    <x v="0"/>
    <s v="United States"/>
    <x v="6"/>
    <x v="5"/>
    <x v="3"/>
    <s v="FUR-CH-10004287"/>
    <x v="0"/>
    <x v="1"/>
    <s v="SAFCO Arco Folding Chair"/>
    <n v="966.7"/>
    <n v="5"/>
    <n v="0.3"/>
    <n v="-13.81"/>
    <x v="1"/>
    <x v="1"/>
    <x v="4"/>
  </r>
  <r>
    <x v="922"/>
    <x v="626"/>
    <d v="2015-12-30T00:00:00"/>
    <x v="1"/>
    <s v="MC-18100"/>
    <s v="Mick Crebagga"/>
    <x v="0"/>
    <s v="United States"/>
    <x v="23"/>
    <x v="15"/>
    <x v="2"/>
    <s v="FUR-TA-10004086"/>
    <x v="0"/>
    <x v="2"/>
    <s v="KI Adjustable-Height Table"/>
    <n v="51.588000000000001"/>
    <n v="1"/>
    <n v="0.4"/>
    <n v="-15.4764"/>
    <x v="4"/>
    <x v="4"/>
    <x v="5"/>
  </r>
  <r>
    <x v="923"/>
    <x v="534"/>
    <d v="2017-07-31T00:00:00"/>
    <x v="1"/>
    <s v="TM-21490"/>
    <s v="Tony Molinari"/>
    <x v="0"/>
    <s v="United States"/>
    <x v="90"/>
    <x v="7"/>
    <x v="2"/>
    <s v="FUR-FU-10004018"/>
    <x v="0"/>
    <x v="3"/>
    <s v="Tensor Computer Mounted Lamp"/>
    <n v="14.89"/>
    <n v="1"/>
    <n v="0"/>
    <n v="4.0202999999999998"/>
    <x v="4"/>
    <x v="4"/>
    <x v="3"/>
  </r>
  <r>
    <x v="924"/>
    <x v="82"/>
    <d v="2016-06-03T00:00:00"/>
    <x v="1"/>
    <s v="AH-10690"/>
    <s v="Anna HŠberlin"/>
    <x v="1"/>
    <s v="United States"/>
    <x v="76"/>
    <x v="25"/>
    <x v="0"/>
    <s v="FUR-TA-10002645"/>
    <x v="0"/>
    <x v="2"/>
    <s v="Hon Rectangular Conference Tables"/>
    <n v="2275.5"/>
    <n v="10"/>
    <n v="0"/>
    <n v="386.83499999999998"/>
    <x v="4"/>
    <x v="4"/>
    <x v="7"/>
  </r>
  <r>
    <x v="925"/>
    <x v="627"/>
    <d v="2014-11-20T00:00:00"/>
    <x v="1"/>
    <s v="AB-10165"/>
    <s v="Alan Barnes"/>
    <x v="0"/>
    <s v="United States"/>
    <x v="42"/>
    <x v="8"/>
    <x v="3"/>
    <s v="FUR-CH-10002017"/>
    <x v="0"/>
    <x v="1"/>
    <s v="SAFCO Optional Arm Kit for Workspace Cribbage Stacking Chair"/>
    <n v="37.295999999999999"/>
    <n v="2"/>
    <n v="0.3"/>
    <n v="-1.0656000000000001"/>
    <x v="4"/>
    <x v="4"/>
    <x v="0"/>
  </r>
  <r>
    <x v="926"/>
    <x v="628"/>
    <d v="2014-09-23T00:00:00"/>
    <x v="2"/>
    <s v="JS-15940"/>
    <s v="Joni Sundaresam"/>
    <x v="2"/>
    <s v="United States"/>
    <x v="269"/>
    <x v="5"/>
    <x v="3"/>
    <s v="FUR-FU-10001546"/>
    <x v="0"/>
    <x v="3"/>
    <s v="Dana Swing-Arm Lamps"/>
    <n v="8.5440000000000005"/>
    <n v="2"/>
    <n v="0.6"/>
    <n v="-7.476"/>
    <x v="3"/>
    <x v="3"/>
    <x v="4"/>
  </r>
  <r>
    <x v="927"/>
    <x v="629"/>
    <d v="2016-02-26T00:00:00"/>
    <x v="1"/>
    <s v="BV-11245"/>
    <s v="Benjamin Venier"/>
    <x v="1"/>
    <s v="United States"/>
    <x v="64"/>
    <x v="7"/>
    <x v="2"/>
    <s v="FUR-FU-10000629"/>
    <x v="0"/>
    <x v="3"/>
    <s v="9-3/4 Diameter Round Wall Clock"/>
    <n v="68.95"/>
    <n v="5"/>
    <n v="0"/>
    <n v="28.959"/>
    <x v="2"/>
    <x v="2"/>
    <x v="11"/>
  </r>
  <r>
    <x v="928"/>
    <x v="49"/>
    <d v="2017-11-21T00:00:00"/>
    <x v="2"/>
    <s v="NC-18415"/>
    <s v="Nathan Cano"/>
    <x v="0"/>
    <s v="United States"/>
    <x v="6"/>
    <x v="5"/>
    <x v="3"/>
    <s v="FUR-CH-10003774"/>
    <x v="0"/>
    <x v="1"/>
    <s v="Global Wood Trimmed Manager's Task Chair, Khaki"/>
    <n v="191.05799999999999"/>
    <n v="3"/>
    <n v="0.3"/>
    <n v="-46.399799999999999"/>
    <x v="3"/>
    <x v="3"/>
    <x v="0"/>
  </r>
  <r>
    <x v="929"/>
    <x v="393"/>
    <d v="2017-05-05T00:00:00"/>
    <x v="1"/>
    <s v="DJ-13510"/>
    <s v="Don Jones"/>
    <x v="1"/>
    <s v="United States"/>
    <x v="28"/>
    <x v="2"/>
    <x v="1"/>
    <s v="FUR-FU-10000222"/>
    <x v="0"/>
    <x v="3"/>
    <s v="Seth Thomas 16&quot; Steel Case Clock"/>
    <n v="64.959999999999994"/>
    <n v="2"/>
    <n v="0"/>
    <n v="21.436800000000002"/>
    <x v="2"/>
    <x v="2"/>
    <x v="6"/>
  </r>
  <r>
    <x v="930"/>
    <x v="630"/>
    <d v="2016-05-08T00:00:00"/>
    <x v="1"/>
    <s v="DL-12865"/>
    <s v="Dan Lawera"/>
    <x v="0"/>
    <s v="United States"/>
    <x v="224"/>
    <x v="30"/>
    <x v="0"/>
    <s v="FUR-CH-10002304"/>
    <x v="0"/>
    <x v="1"/>
    <s v="Global Stack Chair without Arms, Black"/>
    <n v="187.05600000000001"/>
    <n v="9"/>
    <n v="0.2"/>
    <n v="11.691000000000001"/>
    <x v="6"/>
    <x v="6"/>
    <x v="7"/>
  </r>
  <r>
    <x v="931"/>
    <x v="125"/>
    <d v="2017-10-05T00:00:00"/>
    <x v="2"/>
    <s v="Dp-13240"/>
    <s v="Dean percer"/>
    <x v="2"/>
    <s v="United States"/>
    <x v="270"/>
    <x v="9"/>
    <x v="0"/>
    <s v="FUR-FU-10002364"/>
    <x v="0"/>
    <x v="3"/>
    <s v="Eldon Expressions Wood Desk Accessories, Oak"/>
    <n v="11.808"/>
    <n v="2"/>
    <n v="0.2"/>
    <n v="1.3284"/>
    <x v="0"/>
    <x v="0"/>
    <x v="1"/>
  </r>
  <r>
    <x v="931"/>
    <x v="125"/>
    <d v="2017-10-05T00:00:00"/>
    <x v="2"/>
    <s v="Dp-13240"/>
    <s v="Dean percer"/>
    <x v="2"/>
    <s v="United States"/>
    <x v="270"/>
    <x v="9"/>
    <x v="0"/>
    <s v="FUR-FU-10004864"/>
    <x v="0"/>
    <x v="3"/>
    <s v="Eldon 500 Class Desk Accessories"/>
    <n v="9.6560000000000006"/>
    <n v="1"/>
    <n v="0.2"/>
    <n v="1.5690999999999999"/>
    <x v="0"/>
    <x v="0"/>
    <x v="1"/>
  </r>
  <r>
    <x v="931"/>
    <x v="125"/>
    <d v="2017-10-05T00:00:00"/>
    <x v="2"/>
    <s v="Dp-13240"/>
    <s v="Dean percer"/>
    <x v="2"/>
    <s v="United States"/>
    <x v="270"/>
    <x v="9"/>
    <x v="0"/>
    <s v="FUR-TA-10000198"/>
    <x v="0"/>
    <x v="2"/>
    <s v="Chromcraft Bull-Nose Wood Oval Conference Tables &amp; Bases"/>
    <n v="2314.116"/>
    <n v="7"/>
    <n v="0.4"/>
    <n v="-1002.7836"/>
    <x v="0"/>
    <x v="0"/>
    <x v="1"/>
  </r>
  <r>
    <x v="931"/>
    <x v="125"/>
    <d v="2017-10-05T00:00:00"/>
    <x v="2"/>
    <s v="Dp-13240"/>
    <s v="Dean percer"/>
    <x v="2"/>
    <s v="United States"/>
    <x v="270"/>
    <x v="9"/>
    <x v="0"/>
    <s v="FUR-FU-10003691"/>
    <x v="0"/>
    <x v="3"/>
    <s v="Eldon Image Series Desk Accessories, Ebony"/>
    <n v="19.760000000000002"/>
    <n v="2"/>
    <n v="0.2"/>
    <n v="5.9279999999999999"/>
    <x v="0"/>
    <x v="0"/>
    <x v="1"/>
  </r>
  <r>
    <x v="932"/>
    <x v="463"/>
    <d v="2015-12-09T00:00:00"/>
    <x v="1"/>
    <s v="TZ-21580"/>
    <s v="Tracy Zic"/>
    <x v="0"/>
    <s v="United States"/>
    <x v="174"/>
    <x v="2"/>
    <x v="1"/>
    <s v="FUR-FU-10004270"/>
    <x v="0"/>
    <x v="3"/>
    <s v="Eldon Image Series Desk Accessories, Burgundy"/>
    <n v="25.08"/>
    <n v="6"/>
    <n v="0"/>
    <n v="9.0288000000000004"/>
    <x v="2"/>
    <x v="2"/>
    <x v="5"/>
  </r>
  <r>
    <x v="933"/>
    <x v="631"/>
    <d v="2016-09-08T00:00:00"/>
    <x v="1"/>
    <s v="CV-12295"/>
    <s v="Christina VanderZanden"/>
    <x v="0"/>
    <s v="United States"/>
    <x v="13"/>
    <x v="7"/>
    <x v="2"/>
    <s v="FUR-FU-10004748"/>
    <x v="0"/>
    <x v="3"/>
    <s v="Howard Miller 16&quot; Diameter Gallery Wall Clock"/>
    <n v="63.94"/>
    <n v="1"/>
    <n v="0"/>
    <n v="24.936599999999999"/>
    <x v="4"/>
    <x v="4"/>
    <x v="4"/>
  </r>
  <r>
    <x v="934"/>
    <x v="632"/>
    <d v="2014-09-01T00:00:00"/>
    <x v="1"/>
    <s v="KB-16315"/>
    <s v="Karl Braun"/>
    <x v="0"/>
    <s v="United States"/>
    <x v="19"/>
    <x v="14"/>
    <x v="2"/>
    <s v="FUR-FU-10001731"/>
    <x v="0"/>
    <x v="3"/>
    <s v="Acrylic Self-Standing Desk Frames"/>
    <n v="10.68"/>
    <n v="4"/>
    <n v="0"/>
    <n v="4.0583999999999998"/>
    <x v="6"/>
    <x v="6"/>
    <x v="10"/>
  </r>
  <r>
    <x v="935"/>
    <x v="633"/>
    <d v="2014-05-19T00:00:00"/>
    <x v="1"/>
    <s v="AH-10030"/>
    <s v="Aaron Hawkins"/>
    <x v="1"/>
    <s v="United States"/>
    <x v="2"/>
    <x v="2"/>
    <x v="1"/>
    <s v="FUR-CH-10002439"/>
    <x v="0"/>
    <x v="1"/>
    <s v="Iceberg Nesting Folding Chair, 19w x 6d x 43h"/>
    <n v="279.45600000000002"/>
    <n v="6"/>
    <n v="0.2"/>
    <n v="20.959199999999999"/>
    <x v="6"/>
    <x v="6"/>
    <x v="7"/>
  </r>
  <r>
    <x v="936"/>
    <x v="438"/>
    <d v="2017-04-18T00:00:00"/>
    <x v="1"/>
    <s v="DW-13585"/>
    <s v="Dorothy Wardle"/>
    <x v="1"/>
    <s v="United States"/>
    <x v="160"/>
    <x v="30"/>
    <x v="0"/>
    <s v="FUR-BO-10003433"/>
    <x v="0"/>
    <x v="0"/>
    <s v="Sauder Cornerstone Collection Library"/>
    <n v="198.27199999999999"/>
    <n v="8"/>
    <n v="0.2"/>
    <n v="-32.219200000000001"/>
    <x v="4"/>
    <x v="4"/>
    <x v="6"/>
  </r>
  <r>
    <x v="937"/>
    <x v="353"/>
    <d v="2017-01-02T00:00:00"/>
    <x v="1"/>
    <s v="CD-11920"/>
    <s v="Carlos Daly"/>
    <x v="0"/>
    <s v="United States"/>
    <x v="271"/>
    <x v="44"/>
    <x v="3"/>
    <s v="FUR-FU-10000672"/>
    <x v="0"/>
    <x v="3"/>
    <s v="Executive Impressions 10&quot; Spectator Wall Clock"/>
    <n v="70.56"/>
    <n v="6"/>
    <n v="0"/>
    <n v="23.990400000000001"/>
    <x v="4"/>
    <x v="4"/>
    <x v="5"/>
  </r>
  <r>
    <x v="938"/>
    <x v="403"/>
    <d v="2017-04-12T00:00:00"/>
    <x v="1"/>
    <s v="NH-18610"/>
    <s v="Nicole Hansen"/>
    <x v="1"/>
    <s v="United States"/>
    <x v="272"/>
    <x v="17"/>
    <x v="3"/>
    <s v="FUR-FU-10004665"/>
    <x v="0"/>
    <x v="3"/>
    <s v="3M Polarizing Task Lamp with Clamp Arm, Light Gray"/>
    <n v="273.95999999999998"/>
    <n v="2"/>
    <n v="0"/>
    <n v="71.229600000000005"/>
    <x v="4"/>
    <x v="4"/>
    <x v="6"/>
  </r>
  <r>
    <x v="938"/>
    <x v="403"/>
    <d v="2017-04-12T00:00:00"/>
    <x v="1"/>
    <s v="NH-18610"/>
    <s v="Nicole Hansen"/>
    <x v="1"/>
    <s v="United States"/>
    <x v="272"/>
    <x v="17"/>
    <x v="3"/>
    <s v="FUR-FU-10004188"/>
    <x v="0"/>
    <x v="3"/>
    <s v="Luxo Professional Combination Clamp-On Lamps"/>
    <n v="306.89999999999998"/>
    <n v="3"/>
    <n v="0"/>
    <n v="79.793999999999997"/>
    <x v="4"/>
    <x v="4"/>
    <x v="6"/>
  </r>
  <r>
    <x v="939"/>
    <x v="634"/>
    <d v="2015-10-30T00:00:00"/>
    <x v="1"/>
    <s v="AG-10495"/>
    <s v="Andrew Gjertsen"/>
    <x v="1"/>
    <s v="United States"/>
    <x v="6"/>
    <x v="5"/>
    <x v="3"/>
    <s v="FUR-TA-10002607"/>
    <x v="0"/>
    <x v="2"/>
    <s v="KI Conference Tables"/>
    <n v="347.36099999999999"/>
    <n v="7"/>
    <n v="0.3"/>
    <n v="-69.472200000000001"/>
    <x v="6"/>
    <x v="6"/>
    <x v="1"/>
  </r>
  <r>
    <x v="940"/>
    <x v="635"/>
    <d v="2014-11-25T00:00:00"/>
    <x v="1"/>
    <s v="GR-14560"/>
    <s v="Georgia Rosenberg"/>
    <x v="1"/>
    <s v="United States"/>
    <x v="16"/>
    <x v="14"/>
    <x v="2"/>
    <s v="FUR-BO-10000362"/>
    <x v="0"/>
    <x v="0"/>
    <s v="Sauder Inglewood Library Bookcases"/>
    <n v="1025.8800000000001"/>
    <n v="6"/>
    <n v="0"/>
    <n v="235.95240000000001"/>
    <x v="6"/>
    <x v="6"/>
    <x v="0"/>
  </r>
  <r>
    <x v="941"/>
    <x v="211"/>
    <d v="2016-09-24T00:00:00"/>
    <x v="3"/>
    <s v="EB-13750"/>
    <s v="Edward Becker"/>
    <x v="1"/>
    <s v="United States"/>
    <x v="28"/>
    <x v="2"/>
    <x v="1"/>
    <s v="FUR-FU-10002501"/>
    <x v="0"/>
    <x v="3"/>
    <s v="Nu-Dell Executive Frame"/>
    <n v="63.2"/>
    <n v="5"/>
    <n v="0"/>
    <n v="23.384"/>
    <x v="7"/>
    <x v="7"/>
    <x v="4"/>
  </r>
  <r>
    <x v="942"/>
    <x v="636"/>
    <d v="2016-04-14T00:00:00"/>
    <x v="1"/>
    <s v="HF-14995"/>
    <s v="Herbert Flentye"/>
    <x v="0"/>
    <s v="United States"/>
    <x v="2"/>
    <x v="2"/>
    <x v="1"/>
    <s v="FUR-BO-10001798"/>
    <x v="0"/>
    <x v="0"/>
    <s v="Bush Somerset Collection Bookcase"/>
    <n v="556.66499999999996"/>
    <n v="5"/>
    <n v="0.15"/>
    <n v="6.5490000000000004"/>
    <x v="2"/>
    <x v="2"/>
    <x v="6"/>
  </r>
  <r>
    <x v="943"/>
    <x v="122"/>
    <d v="2016-12-06T00:00:00"/>
    <x v="2"/>
    <s v="NM-18520"/>
    <s v="Neoma Murray"/>
    <x v="0"/>
    <s v="United States"/>
    <x v="2"/>
    <x v="2"/>
    <x v="1"/>
    <s v="FUR-FU-10001085"/>
    <x v="0"/>
    <x v="3"/>
    <s v="3M Polarizing Light Filter Sleeves"/>
    <n v="111.9"/>
    <n v="6"/>
    <n v="0"/>
    <n v="51.473999999999997"/>
    <x v="0"/>
    <x v="0"/>
    <x v="5"/>
  </r>
  <r>
    <x v="944"/>
    <x v="184"/>
    <d v="2016-06-14T00:00:00"/>
    <x v="3"/>
    <s v="MH-17290"/>
    <s v="Marc Harrigan"/>
    <x v="2"/>
    <s v="United States"/>
    <x v="2"/>
    <x v="2"/>
    <x v="1"/>
    <s v="FUR-BO-10004218"/>
    <x v="0"/>
    <x v="0"/>
    <s v="Bush Heritage Pine Collection 5-Shelf Bookcase, Albany Pine Finish, *Special Order"/>
    <n v="599.16499999999996"/>
    <n v="5"/>
    <n v="0.15"/>
    <n v="35.244999999999997"/>
    <x v="7"/>
    <x v="7"/>
    <x v="2"/>
  </r>
  <r>
    <x v="945"/>
    <x v="637"/>
    <d v="2014-09-07T00:00:00"/>
    <x v="2"/>
    <s v="PR-18880"/>
    <s v="Patrick Ryan"/>
    <x v="0"/>
    <s v="United States"/>
    <x v="66"/>
    <x v="1"/>
    <x v="0"/>
    <s v="FUR-FU-10001967"/>
    <x v="0"/>
    <x v="3"/>
    <s v="Telescoping Adjustable Floor Lamp"/>
    <n v="31.984000000000002"/>
    <n v="2"/>
    <n v="0.2"/>
    <n v="1.9990000000000001"/>
    <x v="3"/>
    <x v="3"/>
    <x v="4"/>
  </r>
  <r>
    <x v="946"/>
    <x v="638"/>
    <d v="2014-07-08T00:00:00"/>
    <x v="2"/>
    <s v="DM-13525"/>
    <s v="Don Miller"/>
    <x v="1"/>
    <s v="United States"/>
    <x v="273"/>
    <x v="1"/>
    <x v="0"/>
    <s v="FUR-FU-10001591"/>
    <x v="0"/>
    <x v="3"/>
    <s v="Advantus Panel Wall Certificate Holder - 8.5x11"/>
    <n v="19.52"/>
    <n v="2"/>
    <n v="0.2"/>
    <n v="5.3680000000000003"/>
    <x v="0"/>
    <x v="0"/>
    <x v="3"/>
  </r>
  <r>
    <x v="946"/>
    <x v="638"/>
    <d v="2014-07-08T00:00:00"/>
    <x v="2"/>
    <s v="DM-13525"/>
    <s v="Don Miller"/>
    <x v="1"/>
    <s v="United States"/>
    <x v="273"/>
    <x v="1"/>
    <x v="0"/>
    <s v="FUR-FU-10003192"/>
    <x v="0"/>
    <x v="3"/>
    <s v="Luxo Adjustable Task Clamp Lamp"/>
    <n v="213.21600000000001"/>
    <n v="3"/>
    <n v="0.2"/>
    <n v="15.991199999999999"/>
    <x v="0"/>
    <x v="0"/>
    <x v="3"/>
  </r>
  <r>
    <x v="947"/>
    <x v="639"/>
    <d v="2014-09-19T00:00:00"/>
    <x v="1"/>
    <s v="TA-21385"/>
    <s v="Tom Ashbrook"/>
    <x v="2"/>
    <s v="United States"/>
    <x v="274"/>
    <x v="44"/>
    <x v="3"/>
    <s v="FUR-FU-10003464"/>
    <x v="0"/>
    <x v="3"/>
    <s v="Seth Thomas 8 1/2&quot; Cubicle Clock"/>
    <n v="40.56"/>
    <n v="2"/>
    <n v="0"/>
    <n v="12.979200000000001"/>
    <x v="1"/>
    <x v="1"/>
    <x v="4"/>
  </r>
  <r>
    <x v="948"/>
    <x v="297"/>
    <d v="2018-01-02T00:00:00"/>
    <x v="1"/>
    <s v="BS-11755"/>
    <s v="Bruce Stewart"/>
    <x v="0"/>
    <s v="United States"/>
    <x v="71"/>
    <x v="13"/>
    <x v="1"/>
    <s v="FUR-FU-10004093"/>
    <x v="0"/>
    <x v="3"/>
    <s v="Hand-Finished Solid Wood Document Frame"/>
    <n v="68.459999999999994"/>
    <n v="2"/>
    <n v="0"/>
    <n v="20.538"/>
    <x v="4"/>
    <x v="4"/>
    <x v="5"/>
  </r>
  <r>
    <x v="949"/>
    <x v="362"/>
    <d v="2017-09-06T00:00:00"/>
    <x v="0"/>
    <s v="PK-19075"/>
    <s v="Pete Kriz"/>
    <x v="0"/>
    <s v="United States"/>
    <x v="28"/>
    <x v="2"/>
    <x v="1"/>
    <s v="FUR-TA-10001771"/>
    <x v="0"/>
    <x v="2"/>
    <s v="Bush Cubix Conference Tables, Fully Assembled"/>
    <n v="1478.2719999999999"/>
    <n v="8"/>
    <n v="0.2"/>
    <n v="92.391999999999996"/>
    <x v="3"/>
    <x v="3"/>
    <x v="4"/>
  </r>
  <r>
    <x v="950"/>
    <x v="559"/>
    <d v="2017-10-04T00:00:00"/>
    <x v="1"/>
    <s v="BD-11725"/>
    <s v="Bruce Degenhardt"/>
    <x v="0"/>
    <s v="United States"/>
    <x v="2"/>
    <x v="2"/>
    <x v="1"/>
    <s v="FUR-FU-10001706"/>
    <x v="0"/>
    <x v="3"/>
    <s v="Longer-Life Soft White Bulbs"/>
    <n v="9.24"/>
    <n v="3"/>
    <n v="0"/>
    <n v="4.4352"/>
    <x v="6"/>
    <x v="6"/>
    <x v="4"/>
  </r>
  <r>
    <x v="951"/>
    <x v="640"/>
    <d v="2014-01-20T00:00:00"/>
    <x v="2"/>
    <s v="TS-21340"/>
    <s v="Toby Swindell"/>
    <x v="0"/>
    <s v="United States"/>
    <x v="163"/>
    <x v="22"/>
    <x v="1"/>
    <s v="FUR-BO-10001972"/>
    <x v="0"/>
    <x v="0"/>
    <s v="O'Sullivan 4-Shelf Bookcase in Odessa Pine"/>
    <n v="181.47"/>
    <n v="5"/>
    <n v="0.7"/>
    <n v="-320.59699999999998"/>
    <x v="5"/>
    <x v="5"/>
    <x v="8"/>
  </r>
  <r>
    <x v="952"/>
    <x v="641"/>
    <d v="2016-06-14T00:00:00"/>
    <x v="1"/>
    <s v="DB-13210"/>
    <s v="Dean Braden"/>
    <x v="0"/>
    <s v="United States"/>
    <x v="28"/>
    <x v="2"/>
    <x v="1"/>
    <s v="FUR-CH-10002774"/>
    <x v="0"/>
    <x v="1"/>
    <s v="Global Deluxe Stacking Chair, Gray"/>
    <n v="122.352"/>
    <n v="3"/>
    <n v="0.2"/>
    <n v="13.7646"/>
    <x v="2"/>
    <x v="2"/>
    <x v="2"/>
  </r>
  <r>
    <x v="953"/>
    <x v="218"/>
    <d v="2014-09-27T00:00:00"/>
    <x v="2"/>
    <s v="KF-16285"/>
    <s v="Karen Ferguson"/>
    <x v="2"/>
    <s v="United States"/>
    <x v="53"/>
    <x v="2"/>
    <x v="1"/>
    <s v="FUR-CH-10000454"/>
    <x v="0"/>
    <x v="1"/>
    <s v="Hon Deluxe Fabric Upholstered Stacking Chairs, Rounded Back"/>
    <n v="585.55200000000002"/>
    <n v="3"/>
    <n v="0.2"/>
    <n v="73.194000000000003"/>
    <x v="5"/>
    <x v="5"/>
    <x v="4"/>
  </r>
  <r>
    <x v="954"/>
    <x v="642"/>
    <d v="2017-12-23T00:00:00"/>
    <x v="1"/>
    <s v="TS-21505"/>
    <s v="Tony Sayre"/>
    <x v="0"/>
    <s v="United States"/>
    <x v="47"/>
    <x v="12"/>
    <x v="1"/>
    <s v="FUR-FU-10000320"/>
    <x v="0"/>
    <x v="3"/>
    <s v="OIC Stacking Trays"/>
    <n v="13.36"/>
    <n v="5"/>
    <n v="0.2"/>
    <n v="4.008"/>
    <x v="4"/>
    <x v="4"/>
    <x v="5"/>
  </r>
  <r>
    <x v="954"/>
    <x v="642"/>
    <d v="2017-12-23T00:00:00"/>
    <x v="1"/>
    <s v="TS-21505"/>
    <s v="Tony Sayre"/>
    <x v="0"/>
    <s v="United States"/>
    <x v="47"/>
    <x v="12"/>
    <x v="1"/>
    <s v="FUR-BO-10000468"/>
    <x v="0"/>
    <x v="0"/>
    <s v="O'Sullivan 2-Shelf Heavy-Duty Bookcases"/>
    <n v="102.018"/>
    <n v="7"/>
    <n v="0.7"/>
    <n v="-183.63239999999999"/>
    <x v="4"/>
    <x v="4"/>
    <x v="5"/>
  </r>
  <r>
    <x v="955"/>
    <x v="129"/>
    <d v="2017-02-04T00:00:00"/>
    <x v="1"/>
    <s v="EB-13870"/>
    <s v="Emily Burns"/>
    <x v="0"/>
    <s v="United States"/>
    <x v="89"/>
    <x v="1"/>
    <x v="0"/>
    <s v="FUR-CH-10002044"/>
    <x v="0"/>
    <x v="1"/>
    <s v="Office Star - Contemporary Task Swivel chair with 2-way adjustable arms, Plum"/>
    <n v="419.13600000000002"/>
    <n v="4"/>
    <n v="0.2"/>
    <n v="-68.1096"/>
    <x v="2"/>
    <x v="2"/>
    <x v="8"/>
  </r>
  <r>
    <x v="956"/>
    <x v="535"/>
    <d v="2017-04-04T00:00:00"/>
    <x v="0"/>
    <s v="BF-11020"/>
    <s v="Barry Franzšsisch"/>
    <x v="1"/>
    <s v="United States"/>
    <x v="51"/>
    <x v="1"/>
    <x v="0"/>
    <s v="FUR-CH-10003774"/>
    <x v="0"/>
    <x v="1"/>
    <s v="Global Wood Trimmed Manager's Task Chair, Khaki"/>
    <n v="218.352"/>
    <n v="3"/>
    <n v="0.2"/>
    <n v="-19.105799999999999"/>
    <x v="0"/>
    <x v="0"/>
    <x v="6"/>
  </r>
  <r>
    <x v="957"/>
    <x v="616"/>
    <d v="2014-11-28T00:00:00"/>
    <x v="3"/>
    <s v="DH-13675"/>
    <s v="Duane Huffman"/>
    <x v="2"/>
    <s v="United States"/>
    <x v="28"/>
    <x v="2"/>
    <x v="1"/>
    <s v="FUR-BO-10000330"/>
    <x v="0"/>
    <x v="0"/>
    <s v="Sauder Camden County Barrister Bookcase, Planked Cherry Finish"/>
    <n v="411.33199999999999"/>
    <n v="4"/>
    <n v="0.15"/>
    <n v="-4.8391999999999999"/>
    <x v="7"/>
    <x v="7"/>
    <x v="0"/>
  </r>
  <r>
    <x v="958"/>
    <x v="316"/>
    <d v="2017-07-18T00:00:00"/>
    <x v="0"/>
    <s v="MM-18055"/>
    <s v="Michelle Moray"/>
    <x v="0"/>
    <s v="United States"/>
    <x v="13"/>
    <x v="7"/>
    <x v="2"/>
    <s v="FUR-CH-10002084"/>
    <x v="0"/>
    <x v="1"/>
    <s v="Hon Mobius Operator's Chair"/>
    <n v="664.14599999999996"/>
    <n v="6"/>
    <n v="0.1"/>
    <n v="88.552800000000005"/>
    <x v="0"/>
    <x v="0"/>
    <x v="3"/>
  </r>
  <r>
    <x v="959"/>
    <x v="575"/>
    <d v="2017-11-06T00:00:00"/>
    <x v="1"/>
    <s v="TH-21115"/>
    <s v="Thea Hudgings"/>
    <x v="1"/>
    <s v="United States"/>
    <x v="3"/>
    <x v="3"/>
    <x v="2"/>
    <s v="FUR-FU-10001847"/>
    <x v="0"/>
    <x v="3"/>
    <s v="Eldon Image Series Black Desk Accessories"/>
    <n v="3.3119999999999998"/>
    <n v="1"/>
    <n v="0.2"/>
    <n v="0.66239999999999999"/>
    <x v="4"/>
    <x v="4"/>
    <x v="0"/>
  </r>
  <r>
    <x v="960"/>
    <x v="643"/>
    <d v="2015-10-12T00:00:00"/>
    <x v="1"/>
    <s v="MB-17305"/>
    <s v="Maria Bertelson"/>
    <x v="0"/>
    <s v="United States"/>
    <x v="28"/>
    <x v="2"/>
    <x v="1"/>
    <s v="FUR-FU-10001588"/>
    <x v="0"/>
    <x v="3"/>
    <s v="Deflect-o SuperTray Unbreakable Stackable Tray, Letter, Black"/>
    <n v="145.9"/>
    <n v="5"/>
    <n v="0"/>
    <n v="62.737000000000002"/>
    <x v="4"/>
    <x v="4"/>
    <x v="1"/>
  </r>
  <r>
    <x v="961"/>
    <x v="423"/>
    <d v="2017-12-09T00:00:00"/>
    <x v="1"/>
    <s v="MS-17980"/>
    <s v="Michael Stewart"/>
    <x v="1"/>
    <s v="United States"/>
    <x v="3"/>
    <x v="3"/>
    <x v="2"/>
    <s v="FUR-CH-10004540"/>
    <x v="0"/>
    <x v="1"/>
    <s v="Global Chrome Stack Chair"/>
    <n v="239.96"/>
    <n v="10"/>
    <n v="0.3"/>
    <n v="-10.284000000000001"/>
    <x v="2"/>
    <x v="2"/>
    <x v="5"/>
  </r>
  <r>
    <x v="961"/>
    <x v="423"/>
    <d v="2017-12-09T00:00:00"/>
    <x v="1"/>
    <s v="MS-17980"/>
    <s v="Michael Stewart"/>
    <x v="1"/>
    <s v="United States"/>
    <x v="3"/>
    <x v="3"/>
    <x v="2"/>
    <s v="FUR-FU-10004093"/>
    <x v="0"/>
    <x v="3"/>
    <s v="Hand-Finished Solid Wood Document Frame"/>
    <n v="54.768000000000001"/>
    <n v="2"/>
    <n v="0.2"/>
    <n v="6.8460000000000001"/>
    <x v="2"/>
    <x v="2"/>
    <x v="5"/>
  </r>
  <r>
    <x v="962"/>
    <x v="644"/>
    <d v="2017-05-26T00:00:00"/>
    <x v="1"/>
    <s v="LE-16810"/>
    <s v="Laurel Elliston"/>
    <x v="0"/>
    <s v="United States"/>
    <x v="9"/>
    <x v="8"/>
    <x v="3"/>
    <s v="FUR-CH-10000513"/>
    <x v="0"/>
    <x v="1"/>
    <s v="High-Back Leather Manager's Chair"/>
    <n v="181.98599999999999"/>
    <n v="2"/>
    <n v="0.3"/>
    <n v="-54.595799999999997"/>
    <x v="4"/>
    <x v="4"/>
    <x v="7"/>
  </r>
  <r>
    <x v="963"/>
    <x v="645"/>
    <d v="2016-12-25T00:00:00"/>
    <x v="1"/>
    <s v="ES-14080"/>
    <s v="Erin Smith"/>
    <x v="1"/>
    <s v="United States"/>
    <x v="104"/>
    <x v="22"/>
    <x v="1"/>
    <s v="FUR-TA-10001086"/>
    <x v="0"/>
    <x v="2"/>
    <s v="SAFCO PlanMaster Boards, 60w x 37-1/2d, White Melamine"/>
    <n v="455.97"/>
    <n v="6"/>
    <n v="0.5"/>
    <n v="-218.8656"/>
    <x v="6"/>
    <x v="6"/>
    <x v="5"/>
  </r>
  <r>
    <x v="964"/>
    <x v="87"/>
    <d v="2017-09-08T00:00:00"/>
    <x v="2"/>
    <s v="JM-16195"/>
    <s v="Justin MacKendrick"/>
    <x v="0"/>
    <s v="United States"/>
    <x v="275"/>
    <x v="4"/>
    <x v="1"/>
    <s v="FUR-FU-10002396"/>
    <x v="0"/>
    <x v="3"/>
    <s v="DAX Copper Panel Document Frame, 5 x 7 Size"/>
    <n v="25.16"/>
    <n v="2"/>
    <n v="0"/>
    <n v="10.5672"/>
    <x v="5"/>
    <x v="5"/>
    <x v="4"/>
  </r>
  <r>
    <x v="965"/>
    <x v="352"/>
    <d v="2014-11-16T00:00:00"/>
    <x v="1"/>
    <s v="DB-12970"/>
    <s v="Darren Budd"/>
    <x v="1"/>
    <s v="United States"/>
    <x v="6"/>
    <x v="5"/>
    <x v="3"/>
    <s v="FUR-BO-10004467"/>
    <x v="0"/>
    <x v="0"/>
    <s v="Bestar Classic Bookcase"/>
    <n v="67.993200000000002"/>
    <n v="1"/>
    <n v="0.32"/>
    <n v="-12.998699999999999"/>
    <x v="4"/>
    <x v="4"/>
    <x v="0"/>
  </r>
  <r>
    <x v="966"/>
    <x v="125"/>
    <d v="2017-10-06T00:00:00"/>
    <x v="0"/>
    <s v="JW-15220"/>
    <s v="Jane Waco"/>
    <x v="1"/>
    <s v="United States"/>
    <x v="132"/>
    <x v="33"/>
    <x v="0"/>
    <s v="FUR-FU-10002963"/>
    <x v="0"/>
    <x v="3"/>
    <s v="Master Caster Door Stop, Gray"/>
    <n v="10.16"/>
    <n v="2"/>
    <n v="0"/>
    <n v="3.4544000000000001"/>
    <x v="4"/>
    <x v="4"/>
    <x v="1"/>
  </r>
  <r>
    <x v="967"/>
    <x v="646"/>
    <d v="2015-12-18T00:00:00"/>
    <x v="1"/>
    <s v="KD-16495"/>
    <s v="Keith Dawkins"/>
    <x v="1"/>
    <s v="United States"/>
    <x v="38"/>
    <x v="21"/>
    <x v="0"/>
    <s v="FUR-FU-10003829"/>
    <x v="0"/>
    <x v="3"/>
    <s v="Stackable Trays"/>
    <n v="6.16"/>
    <n v="2"/>
    <n v="0"/>
    <n v="1.9712000000000001"/>
    <x v="4"/>
    <x v="4"/>
    <x v="5"/>
  </r>
  <r>
    <x v="968"/>
    <x v="647"/>
    <d v="2017-03-13T00:00:00"/>
    <x v="3"/>
    <s v="SU-20665"/>
    <s v="Stephanie Ulpright"/>
    <x v="2"/>
    <s v="United States"/>
    <x v="9"/>
    <x v="8"/>
    <x v="3"/>
    <s v="FUR-CH-10003606"/>
    <x v="0"/>
    <x v="1"/>
    <s v="SAFCO Folding Chair Trolley"/>
    <n v="89.768000000000001"/>
    <n v="1"/>
    <n v="0.3"/>
    <n v="-2.5648"/>
    <x v="7"/>
    <x v="7"/>
    <x v="9"/>
  </r>
  <r>
    <x v="969"/>
    <x v="574"/>
    <d v="2016-12-16T00:00:00"/>
    <x v="1"/>
    <s v="RF-19840"/>
    <s v="Roy Franzšsisch"/>
    <x v="0"/>
    <s v="United States"/>
    <x v="102"/>
    <x v="2"/>
    <x v="1"/>
    <s v="FUR-FU-10004864"/>
    <x v="0"/>
    <x v="3"/>
    <s v="Howard Miller 14-1/2&quot; Diameter Chrome Round Wall Clock"/>
    <n v="383.64"/>
    <n v="6"/>
    <n v="0"/>
    <n v="122.76479999999999"/>
    <x v="4"/>
    <x v="4"/>
    <x v="5"/>
  </r>
  <r>
    <x v="970"/>
    <x v="198"/>
    <d v="2017-09-14T00:00:00"/>
    <x v="0"/>
    <s v="LC-17050"/>
    <s v="Liz Carlisle"/>
    <x v="0"/>
    <s v="United States"/>
    <x v="2"/>
    <x v="2"/>
    <x v="1"/>
    <s v="FUR-CH-10003833"/>
    <x v="0"/>
    <x v="1"/>
    <s v="Novimex Fabric Task Chair"/>
    <n v="243.92"/>
    <n v="5"/>
    <n v="0.2"/>
    <n v="-15.244999999999999"/>
    <x v="2"/>
    <x v="2"/>
    <x v="4"/>
  </r>
  <r>
    <x v="971"/>
    <x v="648"/>
    <d v="2017-10-08T00:00:00"/>
    <x v="1"/>
    <s v="PS-18970"/>
    <s v="Paul Stevenson"/>
    <x v="2"/>
    <s v="United States"/>
    <x v="218"/>
    <x v="32"/>
    <x v="2"/>
    <s v="FUR-FU-10000076"/>
    <x v="0"/>
    <x v="3"/>
    <s v="24-Hour Round Wall Clock"/>
    <n v="19.98"/>
    <n v="1"/>
    <n v="0"/>
    <n v="8.5914000000000001"/>
    <x v="4"/>
    <x v="4"/>
    <x v="1"/>
  </r>
  <r>
    <x v="972"/>
    <x v="256"/>
    <d v="2014-12-19T00:00:00"/>
    <x v="0"/>
    <s v="JO-15280"/>
    <s v="Jas O'Carroll"/>
    <x v="0"/>
    <s v="United States"/>
    <x v="53"/>
    <x v="2"/>
    <x v="1"/>
    <s v="FUR-FU-10003829"/>
    <x v="0"/>
    <x v="3"/>
    <s v="Stackable Trays"/>
    <n v="6.16"/>
    <n v="2"/>
    <n v="0"/>
    <n v="1.9712000000000001"/>
    <x v="4"/>
    <x v="4"/>
    <x v="5"/>
  </r>
  <r>
    <x v="973"/>
    <x v="137"/>
    <d v="2014-10-18T00:00:00"/>
    <x v="0"/>
    <s v="ML-17395"/>
    <s v="Marina Lichtenstein"/>
    <x v="1"/>
    <s v="United States"/>
    <x v="174"/>
    <x v="18"/>
    <x v="2"/>
    <s v="FUR-CH-10002880"/>
    <x v="0"/>
    <x v="1"/>
    <s v="Global High-Back Leather Tilter, Burgundy"/>
    <n v="245.98"/>
    <n v="2"/>
    <n v="0"/>
    <n v="27.0578"/>
    <x v="2"/>
    <x v="2"/>
    <x v="1"/>
  </r>
  <r>
    <x v="974"/>
    <x v="649"/>
    <d v="2016-09-25T00:00:00"/>
    <x v="1"/>
    <s v="FM-14215"/>
    <s v="Filia McAdams"/>
    <x v="1"/>
    <s v="United States"/>
    <x v="224"/>
    <x v="30"/>
    <x v="0"/>
    <s v="FUR-FU-10001546"/>
    <x v="0"/>
    <x v="3"/>
    <s v="Dana Swing-Arm Lamps"/>
    <n v="17.088000000000001"/>
    <n v="2"/>
    <n v="0.2"/>
    <n v="1.0680000000000001"/>
    <x v="2"/>
    <x v="2"/>
    <x v="4"/>
  </r>
  <r>
    <x v="974"/>
    <x v="649"/>
    <d v="2016-09-25T00:00:00"/>
    <x v="1"/>
    <s v="FM-14215"/>
    <s v="Filia McAdams"/>
    <x v="1"/>
    <s v="United States"/>
    <x v="224"/>
    <x v="30"/>
    <x v="0"/>
    <s v="FUR-CH-10002880"/>
    <x v="0"/>
    <x v="1"/>
    <s v="Global High-Back Leather Tilter, Burgundy"/>
    <n v="98.391999999999996"/>
    <n v="1"/>
    <n v="0.2"/>
    <n v="-11.069100000000001"/>
    <x v="2"/>
    <x v="2"/>
    <x v="4"/>
  </r>
  <r>
    <x v="975"/>
    <x v="254"/>
    <d v="2017-07-04T00:00:00"/>
    <x v="1"/>
    <s v="DV-13045"/>
    <s v="Darrin Van Huff"/>
    <x v="1"/>
    <s v="United States"/>
    <x v="10"/>
    <x v="9"/>
    <x v="0"/>
    <s v="FUR-FU-10001591"/>
    <x v="0"/>
    <x v="3"/>
    <s v="Advantus Panel Wall Certificate Holder - 8.5x11"/>
    <n v="19.52"/>
    <n v="2"/>
    <n v="0.2"/>
    <n v="5.3680000000000003"/>
    <x v="4"/>
    <x v="4"/>
    <x v="2"/>
  </r>
  <r>
    <x v="976"/>
    <x v="228"/>
    <d v="2016-09-30T00:00:00"/>
    <x v="1"/>
    <s v="SC-20695"/>
    <s v="Steve Chapman"/>
    <x v="1"/>
    <s v="United States"/>
    <x v="276"/>
    <x v="16"/>
    <x v="3"/>
    <s v="FUR-CH-10004218"/>
    <x v="0"/>
    <x v="1"/>
    <s v="Global Fabric Manager's Chair, Dark Gray"/>
    <n v="201.96"/>
    <n v="2"/>
    <n v="0"/>
    <n v="50.49"/>
    <x v="2"/>
    <x v="2"/>
    <x v="4"/>
  </r>
  <r>
    <x v="976"/>
    <x v="228"/>
    <d v="2016-09-30T00:00:00"/>
    <x v="1"/>
    <s v="SC-20695"/>
    <s v="Steve Chapman"/>
    <x v="1"/>
    <s v="United States"/>
    <x v="276"/>
    <x v="16"/>
    <x v="3"/>
    <s v="FUR-FU-10000755"/>
    <x v="0"/>
    <x v="3"/>
    <s v="Eldon Expressions Mahogany Wood Desk Collection"/>
    <n v="68.64"/>
    <n v="11"/>
    <n v="0"/>
    <n v="17.16"/>
    <x v="2"/>
    <x v="2"/>
    <x v="4"/>
  </r>
  <r>
    <x v="977"/>
    <x v="189"/>
    <d v="2014-10-01T00:00:00"/>
    <x v="0"/>
    <s v="PP-18955"/>
    <s v="Paul Prost"/>
    <x v="2"/>
    <s v="United States"/>
    <x v="15"/>
    <x v="13"/>
    <x v="1"/>
    <s v="FUR-FU-10001706"/>
    <x v="0"/>
    <x v="3"/>
    <s v="Longer-Life Soft White Bulbs"/>
    <n v="6.16"/>
    <n v="2"/>
    <n v="0"/>
    <n v="2.9567999999999999"/>
    <x v="3"/>
    <x v="3"/>
    <x v="4"/>
  </r>
  <r>
    <x v="977"/>
    <x v="189"/>
    <d v="2014-10-01T00:00:00"/>
    <x v="0"/>
    <s v="PP-18955"/>
    <s v="Paul Prost"/>
    <x v="2"/>
    <s v="United States"/>
    <x v="15"/>
    <x v="13"/>
    <x v="1"/>
    <s v="FUR-TA-10002958"/>
    <x v="0"/>
    <x v="2"/>
    <s v="Bevis Oval Conference Table, Walnut"/>
    <n v="2348.8200000000002"/>
    <n v="9"/>
    <n v="0"/>
    <n v="399.29939999999999"/>
    <x v="3"/>
    <x v="3"/>
    <x v="4"/>
  </r>
  <r>
    <x v="978"/>
    <x v="332"/>
    <d v="2017-07-01T00:00:00"/>
    <x v="1"/>
    <s v="DR-12880"/>
    <s v="Dan Reichenbach"/>
    <x v="1"/>
    <s v="United States"/>
    <x v="89"/>
    <x v="1"/>
    <x v="0"/>
    <s v="FUR-CH-10001545"/>
    <x v="0"/>
    <x v="1"/>
    <s v="Hon Comfortask Task/Swivel Chairs"/>
    <n v="273.55200000000002"/>
    <n v="3"/>
    <n v="0.2"/>
    <n v="-13.6776"/>
    <x v="2"/>
    <x v="2"/>
    <x v="2"/>
  </r>
  <r>
    <x v="979"/>
    <x v="650"/>
    <d v="2016-08-23T00:00:00"/>
    <x v="0"/>
    <s v="RB-19465"/>
    <s v="Rick Bensley"/>
    <x v="2"/>
    <s v="United States"/>
    <x v="3"/>
    <x v="3"/>
    <x v="2"/>
    <s v="FUR-TA-10002530"/>
    <x v="0"/>
    <x v="2"/>
    <s v="Iceberg OfficeWorks 42&quot; Round Tables"/>
    <n v="815.29200000000003"/>
    <n v="9"/>
    <n v="0.4"/>
    <n v="-339.70499999999998"/>
    <x v="3"/>
    <x v="3"/>
    <x v="10"/>
  </r>
  <r>
    <x v="980"/>
    <x v="651"/>
    <d v="2014-02-15T00:00:00"/>
    <x v="1"/>
    <s v="NF-18385"/>
    <s v="Natalie Fritzler"/>
    <x v="0"/>
    <s v="United States"/>
    <x v="180"/>
    <x v="25"/>
    <x v="0"/>
    <s v="FUR-TA-10003715"/>
    <x v="0"/>
    <x v="2"/>
    <s v="Hon 2111 Invitation Series Corner Table"/>
    <n v="1256.22"/>
    <n v="6"/>
    <n v="0"/>
    <n v="75.373199999999997"/>
    <x v="4"/>
    <x v="4"/>
    <x v="11"/>
  </r>
  <r>
    <x v="981"/>
    <x v="292"/>
    <d v="2017-04-02T00:00:00"/>
    <x v="1"/>
    <s v="ML-18040"/>
    <s v="Michelle Lonsdale"/>
    <x v="1"/>
    <s v="United States"/>
    <x v="54"/>
    <x v="17"/>
    <x v="3"/>
    <s v="FUR-FU-10004245"/>
    <x v="0"/>
    <x v="3"/>
    <s v="Career Cubicle Clock, 8 1/4&quot;, Black"/>
    <n v="60.84"/>
    <n v="3"/>
    <n v="0"/>
    <n v="23.119199999999999"/>
    <x v="1"/>
    <x v="1"/>
    <x v="9"/>
  </r>
  <r>
    <x v="982"/>
    <x v="652"/>
    <d v="2014-12-27T00:00:00"/>
    <x v="1"/>
    <s v="GM-14440"/>
    <s v="Gary McGarr"/>
    <x v="0"/>
    <s v="United States"/>
    <x v="53"/>
    <x v="2"/>
    <x v="1"/>
    <s v="FUR-CH-10004287"/>
    <x v="0"/>
    <x v="1"/>
    <s v="SAFCO Arco Folding Chair"/>
    <n v="1325.76"/>
    <n v="6"/>
    <n v="0.2"/>
    <n v="149.148"/>
    <x v="6"/>
    <x v="6"/>
    <x v="5"/>
  </r>
  <r>
    <x v="982"/>
    <x v="652"/>
    <d v="2014-12-27T00:00:00"/>
    <x v="1"/>
    <s v="GM-14440"/>
    <s v="Gary McGarr"/>
    <x v="0"/>
    <s v="United States"/>
    <x v="53"/>
    <x v="2"/>
    <x v="1"/>
    <s v="FUR-CH-10000595"/>
    <x v="0"/>
    <x v="1"/>
    <s v="Safco Contoured Stacking Chairs"/>
    <n v="572.16"/>
    <n v="3"/>
    <n v="0.2"/>
    <n v="35.76"/>
    <x v="6"/>
    <x v="6"/>
    <x v="5"/>
  </r>
  <r>
    <x v="983"/>
    <x v="610"/>
    <d v="2016-04-05T00:00:00"/>
    <x v="0"/>
    <s v="DB-12910"/>
    <s v="Daniel Byrd"/>
    <x v="2"/>
    <s v="United States"/>
    <x v="29"/>
    <x v="24"/>
    <x v="0"/>
    <s v="FUR-FU-10003274"/>
    <x v="0"/>
    <x v="3"/>
    <s v="Regeneration Desk Collection"/>
    <n v="7.04"/>
    <n v="4"/>
    <n v="0"/>
    <n v="3.0975999999999999"/>
    <x v="4"/>
    <x v="4"/>
    <x v="6"/>
  </r>
  <r>
    <x v="984"/>
    <x v="438"/>
    <d v="2017-04-19T00:00:00"/>
    <x v="1"/>
    <s v="HM-14860"/>
    <s v="Harry Marie"/>
    <x v="1"/>
    <s v="United States"/>
    <x v="277"/>
    <x v="18"/>
    <x v="2"/>
    <s v="FUR-FU-10004018"/>
    <x v="0"/>
    <x v="3"/>
    <s v="Tensor Computer Mounted Lamp"/>
    <n v="74.45"/>
    <n v="5"/>
    <n v="0"/>
    <n v="20.101500000000001"/>
    <x v="2"/>
    <x v="2"/>
    <x v="6"/>
  </r>
  <r>
    <x v="985"/>
    <x v="653"/>
    <d v="2015-01-09T00:00:00"/>
    <x v="1"/>
    <s v="AG-10495"/>
    <s v="Andrew Gjertsen"/>
    <x v="1"/>
    <s v="United States"/>
    <x v="166"/>
    <x v="25"/>
    <x v="0"/>
    <s v="FUR-FU-10001473"/>
    <x v="0"/>
    <x v="3"/>
    <s v="DAX Wood Document Frame"/>
    <n v="192.22"/>
    <n v="14"/>
    <n v="0"/>
    <n v="69.199200000000005"/>
    <x v="2"/>
    <x v="2"/>
    <x v="8"/>
  </r>
  <r>
    <x v="986"/>
    <x v="357"/>
    <d v="2017-07-19T00:00:00"/>
    <x v="0"/>
    <s v="AJ-10795"/>
    <s v="Anthony Johnson"/>
    <x v="1"/>
    <s v="United States"/>
    <x v="278"/>
    <x v="2"/>
    <x v="1"/>
    <s v="FUR-BO-10002613"/>
    <x v="0"/>
    <x v="0"/>
    <s v="Atlantic Metals Mobile 4-Shelf Bookcases, Custom Colors"/>
    <n v="1194.165"/>
    <n v="5"/>
    <n v="0.15"/>
    <n v="210.73500000000001"/>
    <x v="3"/>
    <x v="3"/>
    <x v="3"/>
  </r>
  <r>
    <x v="987"/>
    <x v="105"/>
    <d v="2016-12-21T00:00:00"/>
    <x v="2"/>
    <s v="AH-10120"/>
    <s v="Adrian Hane"/>
    <x v="2"/>
    <s v="United States"/>
    <x v="279"/>
    <x v="36"/>
    <x v="1"/>
    <s v="FUR-TA-10002530"/>
    <x v="0"/>
    <x v="2"/>
    <s v="Iceberg OfficeWorks 42&quot; Round Tables"/>
    <n v="377.45"/>
    <n v="5"/>
    <n v="0.5"/>
    <n v="-264.21499999999997"/>
    <x v="0"/>
    <x v="0"/>
    <x v="5"/>
  </r>
  <r>
    <x v="988"/>
    <x v="211"/>
    <d v="2016-10-01T00:00:00"/>
    <x v="1"/>
    <s v="CL-12700"/>
    <s v="Craig Leslie"/>
    <x v="2"/>
    <s v="United States"/>
    <x v="14"/>
    <x v="12"/>
    <x v="1"/>
    <s v="FUR-FU-10002671"/>
    <x v="0"/>
    <x v="3"/>
    <s v="Electrix 20W Halogen Replacement Bulb for Zoom-In Desk Lamp"/>
    <n v="21.44"/>
    <n v="2"/>
    <n v="0.2"/>
    <n v="7.5039999999999996"/>
    <x v="1"/>
    <x v="1"/>
    <x v="4"/>
  </r>
  <r>
    <x v="989"/>
    <x v="654"/>
    <d v="2015-06-11T00:00:00"/>
    <x v="0"/>
    <s v="TG-21640"/>
    <s v="Trudy Glocke"/>
    <x v="0"/>
    <s v="United States"/>
    <x v="280"/>
    <x v="42"/>
    <x v="1"/>
    <s v="FUR-FU-10003192"/>
    <x v="0"/>
    <x v="3"/>
    <s v="Luxo Adjustable Task Clamp Lamp"/>
    <n v="355.36"/>
    <n v="4"/>
    <n v="0"/>
    <n v="92.393600000000006"/>
    <x v="3"/>
    <x v="3"/>
    <x v="2"/>
  </r>
  <r>
    <x v="990"/>
    <x v="527"/>
    <d v="2015-01-05T00:00:00"/>
    <x v="1"/>
    <s v="ZC-21910"/>
    <s v="Zuschuss Carroll"/>
    <x v="0"/>
    <s v="United States"/>
    <x v="9"/>
    <x v="8"/>
    <x v="3"/>
    <s v="FUR-FU-10000193"/>
    <x v="0"/>
    <x v="3"/>
    <s v="Tenex Chairmats For Use with Hard Floors"/>
    <n v="38.975999999999999"/>
    <n v="3"/>
    <n v="0.6"/>
    <n v="-50.668799999999997"/>
    <x v="1"/>
    <x v="1"/>
    <x v="5"/>
  </r>
  <r>
    <x v="991"/>
    <x v="655"/>
    <d v="2014-07-28T00:00:00"/>
    <x v="3"/>
    <s v="CK-12205"/>
    <s v="Chloris Kastensmidt"/>
    <x v="0"/>
    <s v="United States"/>
    <x v="281"/>
    <x v="1"/>
    <x v="0"/>
    <s v="FUR-FU-10003623"/>
    <x v="0"/>
    <x v="3"/>
    <s v="DataProducts Ampli Magnifier Task Lamp, Black,"/>
    <n v="129.88800000000001"/>
    <n v="6"/>
    <n v="0.2"/>
    <n v="12.988799999999999"/>
    <x v="7"/>
    <x v="7"/>
    <x v="3"/>
  </r>
  <r>
    <x v="992"/>
    <x v="626"/>
    <d v="2015-12-31T00:00:00"/>
    <x v="1"/>
    <s v="RB-19705"/>
    <s v="Roger Barcio"/>
    <x v="2"/>
    <s v="United States"/>
    <x v="6"/>
    <x v="5"/>
    <x v="3"/>
    <s v="FUR-CH-10002044"/>
    <x v="0"/>
    <x v="1"/>
    <s v="Office Star - Contemporary Task Swivel chair with 2-way adjustable arms, Plum"/>
    <n v="275.05799999999999"/>
    <n v="3"/>
    <n v="0.3"/>
    <n v="-90.376199999999997"/>
    <x v="2"/>
    <x v="2"/>
    <x v="5"/>
  </r>
  <r>
    <x v="993"/>
    <x v="479"/>
    <d v="2015-12-16T00:00:00"/>
    <x v="1"/>
    <s v="KM-16225"/>
    <s v="Kalyca Meade"/>
    <x v="1"/>
    <s v="United States"/>
    <x v="237"/>
    <x v="32"/>
    <x v="2"/>
    <s v="FUR-CH-10000785"/>
    <x v="0"/>
    <x v="1"/>
    <s v="Global Ergonomic Managers Chair"/>
    <n v="542.94000000000005"/>
    <n v="3"/>
    <n v="0"/>
    <n v="141.1644"/>
    <x v="6"/>
    <x v="6"/>
    <x v="5"/>
  </r>
  <r>
    <x v="994"/>
    <x v="399"/>
    <d v="2016-05-07T00:00:00"/>
    <x v="0"/>
    <s v="AH-10465"/>
    <s v="Amy Hunt"/>
    <x v="0"/>
    <s v="United States"/>
    <x v="28"/>
    <x v="2"/>
    <x v="1"/>
    <s v="FUR-TA-10001676"/>
    <x v="0"/>
    <x v="2"/>
    <s v="Hon 61000 Series Interactive Training Tables"/>
    <n v="71.087999999999994"/>
    <n v="2"/>
    <n v="0.2"/>
    <n v="-1.7771999999999999"/>
    <x v="3"/>
    <x v="3"/>
    <x v="7"/>
  </r>
  <r>
    <x v="995"/>
    <x v="609"/>
    <d v="2014-12-21T00:00:00"/>
    <x v="1"/>
    <s v="SS-20875"/>
    <s v="Sung Shariari"/>
    <x v="0"/>
    <s v="United States"/>
    <x v="149"/>
    <x v="15"/>
    <x v="2"/>
    <s v="FUR-TA-10002645"/>
    <x v="0"/>
    <x v="2"/>
    <s v="Hon Rectangular Conference Tables"/>
    <n v="136.53"/>
    <n v="1"/>
    <n v="0.4"/>
    <n v="-52.336500000000001"/>
    <x v="1"/>
    <x v="1"/>
    <x v="5"/>
  </r>
  <r>
    <x v="996"/>
    <x v="190"/>
    <d v="2015-05-15T00:00:00"/>
    <x v="1"/>
    <s v="NW-18400"/>
    <s v="Natalie Webber"/>
    <x v="0"/>
    <s v="United States"/>
    <x v="13"/>
    <x v="7"/>
    <x v="2"/>
    <s v="FUR-FU-10001095"/>
    <x v="0"/>
    <x v="3"/>
    <s v="DAX Black Cherry Wood-Tone Poster Frame"/>
    <n v="79.44"/>
    <n v="3"/>
    <n v="0"/>
    <n v="30.187200000000001"/>
    <x v="1"/>
    <x v="1"/>
    <x v="7"/>
  </r>
  <r>
    <x v="996"/>
    <x v="190"/>
    <d v="2015-05-15T00:00:00"/>
    <x v="1"/>
    <s v="NW-18400"/>
    <s v="Natalie Webber"/>
    <x v="0"/>
    <s v="United States"/>
    <x v="13"/>
    <x v="7"/>
    <x v="2"/>
    <s v="FUR-CH-10002647"/>
    <x v="0"/>
    <x v="1"/>
    <s v="Situations Contoured Folding Chairs, 4/Set"/>
    <n v="127.764"/>
    <n v="2"/>
    <n v="0.1"/>
    <n v="21.294"/>
    <x v="1"/>
    <x v="1"/>
    <x v="7"/>
  </r>
  <r>
    <x v="997"/>
    <x v="64"/>
    <d v="2017-12-13T00:00:00"/>
    <x v="1"/>
    <s v="JP-15520"/>
    <s v="Jeremy Pistek"/>
    <x v="0"/>
    <s v="United States"/>
    <x v="123"/>
    <x v="16"/>
    <x v="3"/>
    <s v="FUR-BO-10003159"/>
    <x v="0"/>
    <x v="0"/>
    <s v="Sauder Camden County Collection Libraries, Planked Cherry Finish"/>
    <n v="459.92"/>
    <n v="4"/>
    <n v="0"/>
    <n v="41.392800000000001"/>
    <x v="2"/>
    <x v="2"/>
    <x v="5"/>
  </r>
  <r>
    <x v="998"/>
    <x v="656"/>
    <d v="2017-07-02T00:00:00"/>
    <x v="2"/>
    <s v="DR-12880"/>
    <s v="Dan Reichenbach"/>
    <x v="1"/>
    <s v="United States"/>
    <x v="282"/>
    <x v="19"/>
    <x v="2"/>
    <s v="FUR-BO-10002598"/>
    <x v="0"/>
    <x v="0"/>
    <s v="Hon Metal Bookcases, Putty"/>
    <n v="638.82000000000005"/>
    <n v="9"/>
    <n v="0"/>
    <n v="185.2578"/>
    <x v="0"/>
    <x v="0"/>
    <x v="2"/>
  </r>
  <r>
    <x v="998"/>
    <x v="656"/>
    <d v="2017-07-02T00:00:00"/>
    <x v="2"/>
    <s v="DR-12880"/>
    <s v="Dan Reichenbach"/>
    <x v="1"/>
    <s v="United States"/>
    <x v="282"/>
    <x v="19"/>
    <x v="2"/>
    <s v="FUR-FU-10003976"/>
    <x v="0"/>
    <x v="3"/>
    <s v="DAX Executive Solid Wood Document Frame, Desktop or Hang, Mahogany, 5 x 7"/>
    <n v="25.16"/>
    <n v="2"/>
    <n v="0"/>
    <n v="8.5543999999999993"/>
    <x v="0"/>
    <x v="0"/>
    <x v="2"/>
  </r>
  <r>
    <x v="999"/>
    <x v="187"/>
    <d v="2014-01-25T00:00:00"/>
    <x v="1"/>
    <s v="MV-17485"/>
    <s v="Mark Van Huff"/>
    <x v="0"/>
    <s v="United States"/>
    <x v="2"/>
    <x v="2"/>
    <x v="1"/>
    <s v="FUR-FU-10003194"/>
    <x v="0"/>
    <x v="3"/>
    <s v="Eldon Expressions Desk Accessory, Wood Pencil Holder, Oak"/>
    <n v="19.3"/>
    <n v="2"/>
    <n v="0"/>
    <n v="5.79"/>
    <x v="2"/>
    <x v="2"/>
    <x v="8"/>
  </r>
  <r>
    <x v="1000"/>
    <x v="657"/>
    <d v="2017-03-31T00:00:00"/>
    <x v="2"/>
    <s v="DH-13075"/>
    <s v="Dave Hallsten"/>
    <x v="1"/>
    <s v="United States"/>
    <x v="130"/>
    <x v="2"/>
    <x v="1"/>
    <s v="FUR-FU-10001095"/>
    <x v="0"/>
    <x v="3"/>
    <s v="DAX Black Cherry Wood-Tone Poster Frame"/>
    <n v="26.48"/>
    <n v="1"/>
    <n v="0"/>
    <n v="10.0624"/>
    <x v="0"/>
    <x v="0"/>
    <x v="9"/>
  </r>
  <r>
    <x v="1000"/>
    <x v="657"/>
    <d v="2017-03-31T00:00:00"/>
    <x v="2"/>
    <s v="DH-13075"/>
    <s v="Dave Hallsten"/>
    <x v="1"/>
    <s v="United States"/>
    <x v="130"/>
    <x v="2"/>
    <x v="1"/>
    <s v="FUR-FU-10003829"/>
    <x v="0"/>
    <x v="3"/>
    <s v="Stackable Trays"/>
    <n v="21.56"/>
    <n v="7"/>
    <n v="0"/>
    <n v="6.8992000000000004"/>
    <x v="0"/>
    <x v="0"/>
    <x v="9"/>
  </r>
  <r>
    <x v="1001"/>
    <x v="658"/>
    <d v="2014-06-05T00:00:00"/>
    <x v="1"/>
    <s v="SS-20410"/>
    <s v="Shahid Shariari"/>
    <x v="0"/>
    <s v="United States"/>
    <x v="283"/>
    <x v="8"/>
    <x v="3"/>
    <s v="FUR-TA-10001539"/>
    <x v="0"/>
    <x v="2"/>
    <s v="Chromcraft Rectangular Conference Tables"/>
    <n v="355.45499999999998"/>
    <n v="3"/>
    <n v="0.5"/>
    <n v="-184.8366"/>
    <x v="6"/>
    <x v="6"/>
    <x v="7"/>
  </r>
  <r>
    <x v="1002"/>
    <x v="659"/>
    <d v="2016-02-10T00:00:00"/>
    <x v="1"/>
    <s v="LC-17050"/>
    <s v="Liz Carlisle"/>
    <x v="0"/>
    <s v="United States"/>
    <x v="52"/>
    <x v="0"/>
    <x v="0"/>
    <s v="FUR-CH-10000015"/>
    <x v="0"/>
    <x v="1"/>
    <s v="Hon Multipurpose Stacking Arm Chairs"/>
    <n v="866.4"/>
    <n v="4"/>
    <n v="0"/>
    <n v="225.26400000000001"/>
    <x v="1"/>
    <x v="1"/>
    <x v="11"/>
  </r>
  <r>
    <x v="1003"/>
    <x v="660"/>
    <d v="2015-08-16T00:00:00"/>
    <x v="1"/>
    <s v="BW-11065"/>
    <s v="Barry Weirich"/>
    <x v="0"/>
    <s v="United States"/>
    <x v="168"/>
    <x v="30"/>
    <x v="0"/>
    <s v="FUR-FU-10004270"/>
    <x v="0"/>
    <x v="3"/>
    <s v="Executive Impressions 13&quot; Clairmont Wall Clock"/>
    <n v="46.152000000000001"/>
    <n v="3"/>
    <n v="0.2"/>
    <n v="12.1149"/>
    <x v="2"/>
    <x v="2"/>
    <x v="10"/>
  </r>
  <r>
    <x v="1004"/>
    <x v="661"/>
    <d v="2017-08-15T00:00:00"/>
    <x v="2"/>
    <s v="JM-16195"/>
    <s v="Justin MacKendrick"/>
    <x v="0"/>
    <s v="United States"/>
    <x v="284"/>
    <x v="2"/>
    <x v="1"/>
    <s v="FUR-FU-10001473"/>
    <x v="0"/>
    <x v="3"/>
    <s v="DAX Wood Document Frame"/>
    <n v="54.92"/>
    <n v="4"/>
    <n v="0"/>
    <n v="19.7712"/>
    <x v="0"/>
    <x v="0"/>
    <x v="10"/>
  </r>
  <r>
    <x v="1005"/>
    <x v="240"/>
    <d v="2015-11-05T00:00:00"/>
    <x v="2"/>
    <s v="FH-14365"/>
    <s v="Fred Hopkins"/>
    <x v="1"/>
    <s v="United States"/>
    <x v="62"/>
    <x v="7"/>
    <x v="2"/>
    <s v="FUR-CH-10004983"/>
    <x v="0"/>
    <x v="1"/>
    <s v="Office Star - Mid Back Dual function Ergonomic High Back Chair with 2-Way Adjustable Arms"/>
    <n v="1448.82"/>
    <n v="10"/>
    <n v="0.1"/>
    <n v="209.274"/>
    <x v="3"/>
    <x v="3"/>
    <x v="0"/>
  </r>
  <r>
    <x v="1006"/>
    <x v="262"/>
    <d v="2015-09-28T00:00:00"/>
    <x v="1"/>
    <s v="SC-20440"/>
    <s v="Shaun Chance"/>
    <x v="1"/>
    <s v="United States"/>
    <x v="2"/>
    <x v="2"/>
    <x v="1"/>
    <s v="FUR-FU-10000010"/>
    <x v="0"/>
    <x v="3"/>
    <s v="DAX Value U-Channel Document Frames, Easel Back"/>
    <n v="14.91"/>
    <n v="3"/>
    <n v="0"/>
    <n v="4.6220999999999997"/>
    <x v="4"/>
    <x v="4"/>
    <x v="4"/>
  </r>
  <r>
    <x v="1007"/>
    <x v="188"/>
    <d v="2016-04-16T00:00:00"/>
    <x v="1"/>
    <s v="BP-11290"/>
    <s v="Beth Paige"/>
    <x v="0"/>
    <s v="United States"/>
    <x v="2"/>
    <x v="2"/>
    <x v="1"/>
    <s v="FUR-CH-10001545"/>
    <x v="0"/>
    <x v="1"/>
    <s v="Hon Comfortask Task/Swivel Chairs"/>
    <n v="638.28800000000001"/>
    <n v="7"/>
    <n v="0.2"/>
    <n v="-31.914400000000001"/>
    <x v="4"/>
    <x v="4"/>
    <x v="6"/>
  </r>
  <r>
    <x v="1008"/>
    <x v="163"/>
    <d v="2014-11-18T00:00:00"/>
    <x v="1"/>
    <s v="AP-10915"/>
    <s v="Arthur Prichep"/>
    <x v="0"/>
    <s v="United States"/>
    <x v="2"/>
    <x v="2"/>
    <x v="1"/>
    <s v="FUR-CH-10000988"/>
    <x v="0"/>
    <x v="1"/>
    <s v="Hon Olson Stacker Stools"/>
    <n v="112.648"/>
    <n v="1"/>
    <n v="0.2"/>
    <n v="11.264799999999999"/>
    <x v="1"/>
    <x v="1"/>
    <x v="0"/>
  </r>
  <r>
    <x v="1009"/>
    <x v="125"/>
    <d v="2017-10-08T00:00:00"/>
    <x v="1"/>
    <s v="JK-16090"/>
    <s v="Juliana Krohn"/>
    <x v="0"/>
    <s v="United States"/>
    <x v="76"/>
    <x v="36"/>
    <x v="1"/>
    <s v="FUR-BO-10001972"/>
    <x v="0"/>
    <x v="0"/>
    <s v="O'Sullivan 4-Shelf Bookcase in Odessa Pine"/>
    <n v="217.76400000000001"/>
    <n v="6"/>
    <n v="0.7"/>
    <n v="-384.71640000000002"/>
    <x v="6"/>
    <x v="6"/>
    <x v="1"/>
  </r>
  <r>
    <x v="1010"/>
    <x v="662"/>
    <d v="2017-04-14T00:00:00"/>
    <x v="0"/>
    <s v="MG-18205"/>
    <s v="Mitch Gastineau"/>
    <x v="1"/>
    <s v="United States"/>
    <x v="51"/>
    <x v="1"/>
    <x v="0"/>
    <s v="FUR-FU-10003829"/>
    <x v="0"/>
    <x v="3"/>
    <s v="Stackable Trays"/>
    <n v="12.32"/>
    <n v="5"/>
    <n v="0.2"/>
    <n v="1.8480000000000001"/>
    <x v="4"/>
    <x v="4"/>
    <x v="6"/>
  </r>
  <r>
    <x v="1011"/>
    <x v="560"/>
    <d v="2017-10-02T00:00:00"/>
    <x v="2"/>
    <s v="PG-18820"/>
    <s v="Patrick Gardner"/>
    <x v="0"/>
    <s v="United States"/>
    <x v="175"/>
    <x v="2"/>
    <x v="1"/>
    <s v="FUR-CH-10002961"/>
    <x v="0"/>
    <x v="1"/>
    <s v="Leather Task Chair, Black"/>
    <n v="72.784000000000006"/>
    <n v="1"/>
    <n v="0.2"/>
    <n v="0"/>
    <x v="0"/>
    <x v="0"/>
    <x v="4"/>
  </r>
  <r>
    <x v="1011"/>
    <x v="560"/>
    <d v="2017-10-02T00:00:00"/>
    <x v="2"/>
    <s v="PG-18820"/>
    <s v="Patrick Gardner"/>
    <x v="0"/>
    <s v="United States"/>
    <x v="175"/>
    <x v="2"/>
    <x v="1"/>
    <s v="FUR-FU-10004848"/>
    <x v="0"/>
    <x v="3"/>
    <s v="Howard Miller 13-3/4&quot; Diameter Brushed Chrome Round Wall Clock"/>
    <n v="51.75"/>
    <n v="1"/>
    <n v="0"/>
    <n v="15.525"/>
    <x v="0"/>
    <x v="0"/>
    <x v="4"/>
  </r>
  <r>
    <x v="1012"/>
    <x v="189"/>
    <d v="2014-10-03T00:00:00"/>
    <x v="0"/>
    <s v="LD-17005"/>
    <s v="Lisa DeCherney"/>
    <x v="0"/>
    <s v="United States"/>
    <x v="13"/>
    <x v="7"/>
    <x v="2"/>
    <s v="FUR-FU-10000521"/>
    <x v="0"/>
    <x v="3"/>
    <s v="Seth Thomas 14&quot; Putty-Colored Wall Clock"/>
    <n v="117.36"/>
    <n v="4"/>
    <n v="0"/>
    <n v="36.381599999999999"/>
    <x v="4"/>
    <x v="4"/>
    <x v="4"/>
  </r>
  <r>
    <x v="1013"/>
    <x v="663"/>
    <d v="2014-08-25T00:00:00"/>
    <x v="0"/>
    <s v="CR-12730"/>
    <s v="Craig Reiter"/>
    <x v="0"/>
    <s v="United States"/>
    <x v="9"/>
    <x v="8"/>
    <x v="3"/>
    <s v="FUR-CH-10004495"/>
    <x v="0"/>
    <x v="1"/>
    <s v="Global Leather and Oak Executive Chair, Black"/>
    <n v="421.37200000000001"/>
    <n v="2"/>
    <n v="0.3"/>
    <n v="-6.0195999999999996"/>
    <x v="2"/>
    <x v="2"/>
    <x v="10"/>
  </r>
  <r>
    <x v="1014"/>
    <x v="596"/>
    <d v="2017-11-19T00:00:00"/>
    <x v="1"/>
    <s v="KE-16420"/>
    <s v="Katrina Edelman"/>
    <x v="1"/>
    <s v="United States"/>
    <x v="144"/>
    <x v="5"/>
    <x v="3"/>
    <s v="FUR-BO-10003441"/>
    <x v="0"/>
    <x v="0"/>
    <s v="Bush Westfield Collection Bookcases, Fully Assembled"/>
    <n v="205.9992"/>
    <n v="3"/>
    <n v="0.32"/>
    <n v="-27.264600000000002"/>
    <x v="6"/>
    <x v="6"/>
    <x v="0"/>
  </r>
  <r>
    <x v="1015"/>
    <x v="664"/>
    <d v="2016-02-11T00:00:00"/>
    <x v="1"/>
    <s v="KB-16240"/>
    <s v="Karen Bern"/>
    <x v="1"/>
    <s v="United States"/>
    <x v="196"/>
    <x v="9"/>
    <x v="0"/>
    <s v="FUR-FU-10000723"/>
    <x v="0"/>
    <x v="3"/>
    <s v="Deflect-o EconoMat Studded, No Bevel Mat for Low Pile Carpeting"/>
    <n v="132.22399999999999"/>
    <n v="4"/>
    <n v="0.2"/>
    <n v="-18.180800000000001"/>
    <x v="2"/>
    <x v="2"/>
    <x v="11"/>
  </r>
  <r>
    <x v="1016"/>
    <x v="665"/>
    <d v="2015-03-26T00:00:00"/>
    <x v="1"/>
    <s v="JD-16150"/>
    <s v="Justin Deggeller"/>
    <x v="1"/>
    <s v="United States"/>
    <x v="53"/>
    <x v="2"/>
    <x v="1"/>
    <s v="FUR-FU-10000747"/>
    <x v="0"/>
    <x v="3"/>
    <s v="Tenex B1-RE Series Chair Mats for Low Pile Carpets"/>
    <n v="91.96"/>
    <n v="2"/>
    <n v="0"/>
    <n v="15.6332"/>
    <x v="4"/>
    <x v="4"/>
    <x v="9"/>
  </r>
  <r>
    <x v="1017"/>
    <x v="666"/>
    <d v="2017-05-18T00:00:00"/>
    <x v="1"/>
    <s v="CS-12175"/>
    <s v="Charles Sheldon"/>
    <x v="1"/>
    <s v="United States"/>
    <x v="28"/>
    <x v="2"/>
    <x v="1"/>
    <s v="FUR-TA-10001520"/>
    <x v="0"/>
    <x v="2"/>
    <s v="Lesro Sheffield Collection Coffee Table, End Table, Center Table, Corner Table"/>
    <n v="285.48"/>
    <n v="5"/>
    <n v="0.2"/>
    <n v="-10.705500000000001"/>
    <x v="6"/>
    <x v="6"/>
    <x v="7"/>
  </r>
  <r>
    <x v="1018"/>
    <x v="667"/>
    <d v="2017-09-06T00:00:00"/>
    <x v="0"/>
    <s v="KB-16405"/>
    <s v="Katrina Bavinger"/>
    <x v="2"/>
    <s v="United States"/>
    <x v="13"/>
    <x v="7"/>
    <x v="2"/>
    <s v="FUR-CH-10004626"/>
    <x v="0"/>
    <x v="1"/>
    <s v="Office Star Flex Back Scooter Chair with Aluminum Finish Frame"/>
    <n v="90.801000000000002"/>
    <n v="1"/>
    <n v="0.1"/>
    <n v="14.124599999999999"/>
    <x v="0"/>
    <x v="0"/>
    <x v="4"/>
  </r>
  <r>
    <x v="1018"/>
    <x v="667"/>
    <d v="2017-09-06T00:00:00"/>
    <x v="0"/>
    <s v="KB-16405"/>
    <s v="Katrina Bavinger"/>
    <x v="2"/>
    <s v="United States"/>
    <x v="13"/>
    <x v="7"/>
    <x v="2"/>
    <s v="FUR-CH-10004860"/>
    <x v="0"/>
    <x v="1"/>
    <s v="Global Low Back Tilter Chair"/>
    <n v="181.76400000000001"/>
    <n v="2"/>
    <n v="0.1"/>
    <n v="-8.0784000000000002"/>
    <x v="0"/>
    <x v="0"/>
    <x v="4"/>
  </r>
  <r>
    <x v="1019"/>
    <x v="122"/>
    <d v="2016-12-07T00:00:00"/>
    <x v="1"/>
    <s v="MM-17920"/>
    <s v="Michael Moore"/>
    <x v="0"/>
    <s v="United States"/>
    <x v="52"/>
    <x v="6"/>
    <x v="3"/>
    <s v="FUR-TA-10004575"/>
    <x v="0"/>
    <x v="2"/>
    <s v="Hon 5100 Series Wood Tables"/>
    <n v="581.96"/>
    <n v="2"/>
    <n v="0"/>
    <n v="104.75279999999999"/>
    <x v="4"/>
    <x v="4"/>
    <x v="5"/>
  </r>
  <r>
    <x v="1019"/>
    <x v="122"/>
    <d v="2016-12-07T00:00:00"/>
    <x v="1"/>
    <s v="MM-17920"/>
    <s v="Michael Moore"/>
    <x v="0"/>
    <s v="United States"/>
    <x v="52"/>
    <x v="6"/>
    <x v="3"/>
    <s v="FUR-CH-10004754"/>
    <x v="0"/>
    <x v="1"/>
    <s v="Global Stack Chair with Arms, Black"/>
    <n v="29.98"/>
    <n v="1"/>
    <n v="0"/>
    <n v="8.0945999999999998"/>
    <x v="4"/>
    <x v="4"/>
    <x v="5"/>
  </r>
  <r>
    <x v="1020"/>
    <x v="668"/>
    <d v="2016-07-26T00:00:00"/>
    <x v="1"/>
    <s v="BP-11290"/>
    <s v="Beth Paige"/>
    <x v="0"/>
    <s v="United States"/>
    <x v="41"/>
    <x v="30"/>
    <x v="0"/>
    <s v="FUR-CH-10002961"/>
    <x v="0"/>
    <x v="1"/>
    <s v="Leather Task Chair, Black"/>
    <n v="363.92"/>
    <n v="5"/>
    <n v="0.2"/>
    <n v="0"/>
    <x v="2"/>
    <x v="2"/>
    <x v="3"/>
  </r>
  <r>
    <x v="1021"/>
    <x v="159"/>
    <d v="2015-09-26T00:00:00"/>
    <x v="0"/>
    <s v="MG-17875"/>
    <s v="Michael Grace"/>
    <x v="2"/>
    <s v="United States"/>
    <x v="58"/>
    <x v="25"/>
    <x v="0"/>
    <s v="FUR-FU-10002554"/>
    <x v="0"/>
    <x v="3"/>
    <s v="Westinghouse Floor Lamp with Metal Mesh Shade, Black"/>
    <n v="47.98"/>
    <n v="2"/>
    <n v="0"/>
    <n v="11.035399999999999"/>
    <x v="4"/>
    <x v="4"/>
    <x v="4"/>
  </r>
  <r>
    <x v="1022"/>
    <x v="669"/>
    <d v="2015-11-21T00:00:00"/>
    <x v="1"/>
    <s v="BS-11665"/>
    <s v="Brian Stugart"/>
    <x v="0"/>
    <s v="United States"/>
    <x v="53"/>
    <x v="2"/>
    <x v="1"/>
    <s v="FUR-FU-10002813"/>
    <x v="0"/>
    <x v="3"/>
    <s v="DAX Contemporary Wood Frame with Silver Metal Mat, Desktop, 11 x 14 Size"/>
    <n v="80.959999999999994"/>
    <n v="4"/>
    <n v="0"/>
    <n v="29.145600000000002"/>
    <x v="4"/>
    <x v="4"/>
    <x v="0"/>
  </r>
  <r>
    <x v="1022"/>
    <x v="669"/>
    <d v="2015-11-21T00:00:00"/>
    <x v="1"/>
    <s v="BS-11665"/>
    <s v="Brian Stugart"/>
    <x v="0"/>
    <s v="United States"/>
    <x v="53"/>
    <x v="2"/>
    <x v="1"/>
    <s v="FUR-CH-10001708"/>
    <x v="0"/>
    <x v="1"/>
    <s v="Office Star - Contemporary Swivel Chair with Padded Adjustable Arms and Flex Back"/>
    <n v="225.56800000000001"/>
    <n v="2"/>
    <n v="0.2"/>
    <n v="2.8195999999999999"/>
    <x v="4"/>
    <x v="4"/>
    <x v="0"/>
  </r>
  <r>
    <x v="1022"/>
    <x v="669"/>
    <d v="2015-11-21T00:00:00"/>
    <x v="1"/>
    <s v="BS-11665"/>
    <s v="Brian Stugart"/>
    <x v="0"/>
    <s v="United States"/>
    <x v="53"/>
    <x v="2"/>
    <x v="1"/>
    <s v="FUR-FU-10001591"/>
    <x v="0"/>
    <x v="3"/>
    <s v="Advantus Panel Wall Certificate Holder - 8.5x11"/>
    <n v="36.6"/>
    <n v="3"/>
    <n v="0"/>
    <n v="15.372"/>
    <x v="4"/>
    <x v="4"/>
    <x v="0"/>
  </r>
  <r>
    <x v="1023"/>
    <x v="670"/>
    <d v="2015-11-14T00:00:00"/>
    <x v="1"/>
    <s v="PO-19180"/>
    <s v="Philisse Overcash"/>
    <x v="2"/>
    <s v="United States"/>
    <x v="18"/>
    <x v="11"/>
    <x v="3"/>
    <s v="FUR-FU-10004351"/>
    <x v="0"/>
    <x v="3"/>
    <s v="Staple-based wall hangings"/>
    <n v="29.22"/>
    <n v="3"/>
    <n v="0"/>
    <n v="12.8568"/>
    <x v="4"/>
    <x v="4"/>
    <x v="0"/>
  </r>
  <r>
    <x v="1024"/>
    <x v="671"/>
    <d v="2015-08-11T00:00:00"/>
    <x v="1"/>
    <s v="AH-10690"/>
    <s v="Anna HŠberlin"/>
    <x v="1"/>
    <s v="United States"/>
    <x v="144"/>
    <x v="5"/>
    <x v="3"/>
    <s v="FUR-FU-10002364"/>
    <x v="0"/>
    <x v="3"/>
    <s v="Eldon Expressions Wood Desk Accessories, Oak"/>
    <n v="14.76"/>
    <n v="5"/>
    <n v="0.6"/>
    <n v="-11.439"/>
    <x v="6"/>
    <x v="6"/>
    <x v="10"/>
  </r>
  <r>
    <x v="1025"/>
    <x v="667"/>
    <d v="2017-09-07T00:00:00"/>
    <x v="0"/>
    <s v="JK-15730"/>
    <s v="Joe Kamberova"/>
    <x v="0"/>
    <s v="United States"/>
    <x v="41"/>
    <x v="2"/>
    <x v="1"/>
    <s v="FUR-BO-10004218"/>
    <x v="0"/>
    <x v="0"/>
    <s v="Bush Heritage Pine Collection 5-Shelf Bookcase, Albany Pine Finish, *Special Order"/>
    <n v="239.666"/>
    <n v="2"/>
    <n v="0.15"/>
    <n v="14.098000000000001"/>
    <x v="4"/>
    <x v="4"/>
    <x v="4"/>
  </r>
  <r>
    <x v="1026"/>
    <x v="341"/>
    <d v="2015-11-08T00:00:00"/>
    <x v="1"/>
    <s v="MS-17530"/>
    <s v="MaryBeth Skach"/>
    <x v="0"/>
    <s v="United States"/>
    <x v="285"/>
    <x v="31"/>
    <x v="0"/>
    <s v="FUR-TA-10002530"/>
    <x v="0"/>
    <x v="2"/>
    <s v="Iceberg OfficeWorks 42&quot; Round Tables"/>
    <n v="301.95999999999998"/>
    <n v="2"/>
    <n v="0"/>
    <n v="45.293999999999997"/>
    <x v="1"/>
    <x v="1"/>
    <x v="0"/>
  </r>
  <r>
    <x v="1027"/>
    <x v="31"/>
    <d v="2014-08-07T00:00:00"/>
    <x v="0"/>
    <s v="RS-19420"/>
    <s v="Ricardo Sperren"/>
    <x v="1"/>
    <s v="United States"/>
    <x v="286"/>
    <x v="19"/>
    <x v="2"/>
    <s v="FUR-CH-10002335"/>
    <x v="0"/>
    <x v="1"/>
    <s v="Hon GuestStacker Chair"/>
    <n v="1133.3499999999999"/>
    <n v="5"/>
    <n v="0"/>
    <n v="294.67099999999999"/>
    <x v="3"/>
    <x v="3"/>
    <x v="10"/>
  </r>
  <r>
    <x v="1028"/>
    <x v="267"/>
    <d v="2016-11-12T00:00:00"/>
    <x v="1"/>
    <s v="MA-17995"/>
    <s v="Michelle Arnett"/>
    <x v="2"/>
    <s v="United States"/>
    <x v="287"/>
    <x v="45"/>
    <x v="1"/>
    <s v="FUR-CH-10001215"/>
    <x v="0"/>
    <x v="1"/>
    <s v="Global Troy Executive Leather Low-Back Tilter"/>
    <n v="1603.136"/>
    <n v="4"/>
    <n v="0.2"/>
    <n v="100.196"/>
    <x v="2"/>
    <x v="2"/>
    <x v="0"/>
  </r>
  <r>
    <x v="1029"/>
    <x v="184"/>
    <d v="2016-06-14T00:00:00"/>
    <x v="3"/>
    <s v="EB-13705"/>
    <s v="Ed Braxton"/>
    <x v="1"/>
    <s v="United States"/>
    <x v="261"/>
    <x v="2"/>
    <x v="1"/>
    <s v="FUR-TA-10001771"/>
    <x v="0"/>
    <x v="2"/>
    <s v="Bush Cubix Conference Tables, Fully Assembled"/>
    <n v="1293.4880000000001"/>
    <n v="7"/>
    <n v="0.2"/>
    <n v="80.843000000000004"/>
    <x v="7"/>
    <x v="7"/>
    <x v="2"/>
  </r>
  <r>
    <x v="1030"/>
    <x v="211"/>
    <d v="2016-09-28T00:00:00"/>
    <x v="1"/>
    <s v="RD-19900"/>
    <s v="Ruben Dartt"/>
    <x v="0"/>
    <s v="United States"/>
    <x v="17"/>
    <x v="6"/>
    <x v="3"/>
    <s v="FUR-FU-10004006"/>
    <x v="0"/>
    <x v="3"/>
    <s v="Deflect-o DuraMat Lighweight, Studded, Beveled Mat for Low Pile Carpeting"/>
    <n v="127.95"/>
    <n v="3"/>
    <n v="0"/>
    <n v="21.7515"/>
    <x v="4"/>
    <x v="4"/>
    <x v="4"/>
  </r>
  <r>
    <x v="1031"/>
    <x v="126"/>
    <d v="2016-09-22T00:00:00"/>
    <x v="1"/>
    <s v="JW-15220"/>
    <s v="Jane Waco"/>
    <x v="1"/>
    <s v="United States"/>
    <x v="53"/>
    <x v="2"/>
    <x v="1"/>
    <s v="FUR-CH-10001215"/>
    <x v="0"/>
    <x v="1"/>
    <s v="Global Troy Executive Leather Low-Back Tilter"/>
    <n v="801.56799999999998"/>
    <n v="2"/>
    <n v="0.2"/>
    <n v="50.097999999999999"/>
    <x v="4"/>
    <x v="4"/>
    <x v="4"/>
  </r>
  <r>
    <x v="1031"/>
    <x v="126"/>
    <d v="2016-09-22T00:00:00"/>
    <x v="1"/>
    <s v="JW-15220"/>
    <s v="Jane Waco"/>
    <x v="1"/>
    <s v="United States"/>
    <x v="53"/>
    <x v="2"/>
    <x v="1"/>
    <s v="FUR-CH-10002880"/>
    <x v="0"/>
    <x v="1"/>
    <s v="Global High-Back Leather Tilter, Burgundy"/>
    <n v="885.52800000000002"/>
    <n v="9"/>
    <n v="0.2"/>
    <n v="-99.621899999999997"/>
    <x v="4"/>
    <x v="4"/>
    <x v="4"/>
  </r>
  <r>
    <x v="1032"/>
    <x v="345"/>
    <d v="2016-03-15T00:00:00"/>
    <x v="0"/>
    <s v="EH-13765"/>
    <s v="Edward Hooks"/>
    <x v="1"/>
    <s v="United States"/>
    <x v="28"/>
    <x v="2"/>
    <x v="1"/>
    <s v="FUR-FU-10004712"/>
    <x v="0"/>
    <x v="3"/>
    <s v="Westinghouse Mesh Shade Clip-On Gooseneck Lamp, Black"/>
    <n v="28.28"/>
    <n v="2"/>
    <n v="0"/>
    <n v="7.3528000000000002"/>
    <x v="3"/>
    <x v="3"/>
    <x v="9"/>
  </r>
  <r>
    <x v="1033"/>
    <x v="672"/>
    <d v="2016-04-09T00:00:00"/>
    <x v="1"/>
    <s v="ZD-21925"/>
    <s v="Zuschuss Donatelli"/>
    <x v="0"/>
    <s v="United States"/>
    <x v="52"/>
    <x v="6"/>
    <x v="3"/>
    <s v="FUR-FU-10003799"/>
    <x v="0"/>
    <x v="3"/>
    <s v="Seth Thomas 13 1/2&quot; Wall Clock"/>
    <n v="71.12"/>
    <n v="4"/>
    <n v="0"/>
    <n v="22.0472"/>
    <x v="6"/>
    <x v="6"/>
    <x v="6"/>
  </r>
  <r>
    <x v="1034"/>
    <x v="673"/>
    <d v="2016-12-02T00:00:00"/>
    <x v="1"/>
    <s v="PC-18745"/>
    <s v="Pamela Coakley"/>
    <x v="1"/>
    <s v="United States"/>
    <x v="162"/>
    <x v="18"/>
    <x v="2"/>
    <s v="FUR-FU-10001889"/>
    <x v="0"/>
    <x v="3"/>
    <s v="Ultra Door Pull Handle"/>
    <n v="31.56"/>
    <n v="3"/>
    <n v="0"/>
    <n v="10.4148"/>
    <x v="2"/>
    <x v="2"/>
    <x v="0"/>
  </r>
  <r>
    <x v="1035"/>
    <x v="674"/>
    <d v="2016-12-07T00:00:00"/>
    <x v="1"/>
    <s v="KD-16495"/>
    <s v="Keith Dawkins"/>
    <x v="1"/>
    <s v="United States"/>
    <x v="124"/>
    <x v="2"/>
    <x v="1"/>
    <s v="FUR-FU-10003026"/>
    <x v="0"/>
    <x v="3"/>
    <s v="Eldon Regeneration Recycled Desk Accessories, Black"/>
    <n v="14.52"/>
    <n v="3"/>
    <n v="0"/>
    <n v="5.6627999999999998"/>
    <x v="2"/>
    <x v="2"/>
    <x v="5"/>
  </r>
  <r>
    <x v="1036"/>
    <x v="5"/>
    <d v="2015-09-23T00:00:00"/>
    <x v="1"/>
    <s v="PF-19120"/>
    <s v="Peter Fuller"/>
    <x v="0"/>
    <s v="United States"/>
    <x v="13"/>
    <x v="7"/>
    <x v="2"/>
    <s v="FUR-CH-10001973"/>
    <x v="0"/>
    <x v="1"/>
    <s v="Office Star Flex Back Scooter Chair with White Frame"/>
    <n v="199.76400000000001"/>
    <n v="2"/>
    <n v="0.1"/>
    <n v="8.8783999999999992"/>
    <x v="6"/>
    <x v="6"/>
    <x v="4"/>
  </r>
  <r>
    <x v="1036"/>
    <x v="5"/>
    <d v="2015-09-23T00:00:00"/>
    <x v="1"/>
    <s v="PF-19120"/>
    <s v="Peter Fuller"/>
    <x v="0"/>
    <s v="United States"/>
    <x v="13"/>
    <x v="7"/>
    <x v="2"/>
    <s v="FUR-BO-10004834"/>
    <x v="0"/>
    <x v="0"/>
    <s v="Riverside Palais Royal Lawyers Bookcase, Royale Cherry Finish"/>
    <n v="4228.7039999999997"/>
    <n v="6"/>
    <n v="0.2"/>
    <n v="158.57640000000001"/>
    <x v="6"/>
    <x v="6"/>
    <x v="4"/>
  </r>
  <r>
    <x v="1036"/>
    <x v="5"/>
    <d v="2015-09-23T00:00:00"/>
    <x v="1"/>
    <s v="PF-19120"/>
    <s v="Peter Fuller"/>
    <x v="0"/>
    <s v="United States"/>
    <x v="13"/>
    <x v="7"/>
    <x v="2"/>
    <s v="FUR-BO-10002213"/>
    <x v="0"/>
    <x v="0"/>
    <s v="DMI Eclipse Executive Suite Bookcases"/>
    <n v="2003.92"/>
    <n v="5"/>
    <n v="0.2"/>
    <n v="-25.048999999999999"/>
    <x v="6"/>
    <x v="6"/>
    <x v="4"/>
  </r>
  <r>
    <x v="1037"/>
    <x v="675"/>
    <d v="2016-11-30T00:00:00"/>
    <x v="0"/>
    <s v="DK-13225"/>
    <s v="Dean Katz"/>
    <x v="1"/>
    <s v="United States"/>
    <x v="13"/>
    <x v="7"/>
    <x v="2"/>
    <s v="FUR-TA-10002958"/>
    <x v="0"/>
    <x v="2"/>
    <s v="Bevis Oval Conference Table, Walnut"/>
    <n v="313.17599999999999"/>
    <n v="2"/>
    <n v="0.4"/>
    <n v="-120.0508"/>
    <x v="4"/>
    <x v="4"/>
    <x v="0"/>
  </r>
  <r>
    <x v="1038"/>
    <x v="676"/>
    <d v="2014-04-12T00:00:00"/>
    <x v="1"/>
    <s v="RA-19885"/>
    <s v="Ruben Ausman"/>
    <x v="1"/>
    <s v="United States"/>
    <x v="42"/>
    <x v="33"/>
    <x v="0"/>
    <s v="FUR-TA-10001086"/>
    <x v="0"/>
    <x v="2"/>
    <s v="SAFCO PlanMaster Boards, 60w x 37-1/2d, White Melamine"/>
    <n v="1215.92"/>
    <n v="8"/>
    <n v="0"/>
    <n v="316.13920000000002"/>
    <x v="4"/>
    <x v="4"/>
    <x v="6"/>
  </r>
  <r>
    <x v="1039"/>
    <x v="524"/>
    <d v="2014-10-15T00:00:00"/>
    <x v="1"/>
    <s v="DB-13555"/>
    <s v="Dorothy Badders"/>
    <x v="1"/>
    <s v="United States"/>
    <x v="160"/>
    <x v="31"/>
    <x v="0"/>
    <s v="FUR-FU-10002107"/>
    <x v="0"/>
    <x v="3"/>
    <s v="Eldon Pizzaz Desk Accessories"/>
    <n v="8.92"/>
    <n v="4"/>
    <n v="0"/>
    <n v="3.9247999999999998"/>
    <x v="4"/>
    <x v="4"/>
    <x v="1"/>
  </r>
  <r>
    <x v="1040"/>
    <x v="677"/>
    <d v="2017-07-09T00:00:00"/>
    <x v="2"/>
    <s v="RL-19615"/>
    <s v="Rob Lucas"/>
    <x v="0"/>
    <s v="United States"/>
    <x v="3"/>
    <x v="3"/>
    <x v="2"/>
    <s v="FUR-BO-10001519"/>
    <x v="0"/>
    <x v="0"/>
    <s v="O'Sullivan 3-Shelf Heavy-Duty Bookcases"/>
    <n v="87.21"/>
    <n v="3"/>
    <n v="0.5"/>
    <n v="-45.349200000000003"/>
    <x v="3"/>
    <x v="3"/>
    <x v="3"/>
  </r>
  <r>
    <x v="1041"/>
    <x v="557"/>
    <d v="2016-07-04T00:00:00"/>
    <x v="3"/>
    <s v="RB-19465"/>
    <s v="Rick Bensley"/>
    <x v="2"/>
    <s v="United States"/>
    <x v="15"/>
    <x v="13"/>
    <x v="1"/>
    <s v="FUR-FU-10000221"/>
    <x v="0"/>
    <x v="3"/>
    <s v="Master Caster Door Stop, Brown"/>
    <n v="25.4"/>
    <n v="5"/>
    <n v="0"/>
    <n v="8.6359999999999992"/>
    <x v="7"/>
    <x v="7"/>
    <x v="3"/>
  </r>
  <r>
    <x v="1042"/>
    <x v="678"/>
    <d v="2014-08-29T00:00:00"/>
    <x v="1"/>
    <s v="JM-15265"/>
    <s v="Janet Molinari"/>
    <x v="1"/>
    <s v="United States"/>
    <x v="2"/>
    <x v="2"/>
    <x v="1"/>
    <s v="FUR-FU-10000771"/>
    <x v="0"/>
    <x v="3"/>
    <s v="Eldon 200 Class Desk Accessories, Smoke"/>
    <n v="6.28"/>
    <n v="1"/>
    <n v="0"/>
    <n v="2.6375999999999999"/>
    <x v="4"/>
    <x v="4"/>
    <x v="10"/>
  </r>
  <r>
    <x v="1043"/>
    <x v="163"/>
    <d v="2014-11-15T00:00:00"/>
    <x v="0"/>
    <s v="TS-21430"/>
    <s v="Tom Stivers"/>
    <x v="1"/>
    <s v="United States"/>
    <x v="288"/>
    <x v="3"/>
    <x v="2"/>
    <s v="FUR-FU-10000409"/>
    <x v="0"/>
    <x v="3"/>
    <s v="GE 4 Foot Flourescent Tube, 40 Watt"/>
    <n v="23.968"/>
    <n v="2"/>
    <n v="0.2"/>
    <n v="7.7896000000000001"/>
    <x v="4"/>
    <x v="4"/>
    <x v="0"/>
  </r>
  <r>
    <x v="1043"/>
    <x v="163"/>
    <d v="2014-11-15T00:00:00"/>
    <x v="0"/>
    <s v="TS-21430"/>
    <s v="Tom Stivers"/>
    <x v="1"/>
    <s v="United States"/>
    <x v="288"/>
    <x v="3"/>
    <x v="2"/>
    <s v="FUR-BO-10002545"/>
    <x v="0"/>
    <x v="0"/>
    <s v="Atlantic Metals Mobile 3-Shelf Bookcases, Custom Colors"/>
    <n v="521.96"/>
    <n v="4"/>
    <n v="0.5"/>
    <n v="-250.54079999999999"/>
    <x v="4"/>
    <x v="4"/>
    <x v="0"/>
  </r>
  <r>
    <x v="1044"/>
    <x v="679"/>
    <d v="2016-03-15T00:00:00"/>
    <x v="0"/>
    <s v="DK-13225"/>
    <s v="Dean Katz"/>
    <x v="1"/>
    <s v="United States"/>
    <x v="28"/>
    <x v="2"/>
    <x v="1"/>
    <s v="FUR-CH-10003746"/>
    <x v="0"/>
    <x v="1"/>
    <s v="Hon 4070 Series Pagoda Round Back Stacking Chairs"/>
    <n v="770.35199999999998"/>
    <n v="3"/>
    <n v="0.2"/>
    <n v="77.035200000000003"/>
    <x v="0"/>
    <x v="0"/>
    <x v="9"/>
  </r>
  <r>
    <x v="1045"/>
    <x v="436"/>
    <d v="2017-02-14T00:00:00"/>
    <x v="0"/>
    <s v="ML-17395"/>
    <s v="Marina Lichtenstein"/>
    <x v="1"/>
    <s v="United States"/>
    <x v="2"/>
    <x v="2"/>
    <x v="1"/>
    <s v="FUR-FU-10003142"/>
    <x v="0"/>
    <x v="3"/>
    <s v="Master Big Foot Doorstop, Beige"/>
    <n v="21.12"/>
    <n v="4"/>
    <n v="0"/>
    <n v="6.5472000000000001"/>
    <x v="2"/>
    <x v="2"/>
    <x v="11"/>
  </r>
  <r>
    <x v="1046"/>
    <x v="435"/>
    <d v="2014-07-22T00:00:00"/>
    <x v="2"/>
    <s v="CC-12145"/>
    <s v="Charles Crestani"/>
    <x v="0"/>
    <s v="United States"/>
    <x v="53"/>
    <x v="2"/>
    <x v="1"/>
    <s v="FUR-FU-10003577"/>
    <x v="0"/>
    <x v="3"/>
    <s v="Nu-Dell Leatherette Frames"/>
    <n v="43.02"/>
    <n v="3"/>
    <n v="0"/>
    <n v="15.4872"/>
    <x v="3"/>
    <x v="3"/>
    <x v="3"/>
  </r>
  <r>
    <x v="1047"/>
    <x v="335"/>
    <d v="2017-02-11T00:00:00"/>
    <x v="1"/>
    <s v="BD-11770"/>
    <s v="Bryan Davis"/>
    <x v="0"/>
    <s v="United States"/>
    <x v="13"/>
    <x v="7"/>
    <x v="2"/>
    <s v="FUR-BO-10001811"/>
    <x v="0"/>
    <x v="0"/>
    <s v="Atlantic Metals Mobile 5-Shelf Bookcases, Custom Colors"/>
    <n v="240.78399999999999"/>
    <n v="1"/>
    <n v="0.2"/>
    <n v="30.097999999999999"/>
    <x v="2"/>
    <x v="2"/>
    <x v="11"/>
  </r>
  <r>
    <x v="1048"/>
    <x v="266"/>
    <d v="2014-09-13T00:00:00"/>
    <x v="1"/>
    <s v="RB-19465"/>
    <s v="Rick Bensley"/>
    <x v="2"/>
    <s v="United States"/>
    <x v="169"/>
    <x v="37"/>
    <x v="3"/>
    <s v="FUR-TA-10001039"/>
    <x v="0"/>
    <x v="2"/>
    <s v="KI Adjustable-Height Table"/>
    <n v="429.9"/>
    <n v="5"/>
    <n v="0"/>
    <n v="111.774"/>
    <x v="6"/>
    <x v="6"/>
    <x v="4"/>
  </r>
  <r>
    <x v="1048"/>
    <x v="266"/>
    <d v="2014-09-13T00:00:00"/>
    <x v="1"/>
    <s v="RB-19465"/>
    <s v="Rick Bensley"/>
    <x v="2"/>
    <s v="United States"/>
    <x v="169"/>
    <x v="37"/>
    <x v="3"/>
    <s v="FUR-CH-10004698"/>
    <x v="0"/>
    <x v="1"/>
    <s v="Padded Folding Chairs, Black, 4/Carton"/>
    <n v="161.96"/>
    <n v="2"/>
    <n v="0"/>
    <n v="45.348799999999997"/>
    <x v="6"/>
    <x v="6"/>
    <x v="4"/>
  </r>
  <r>
    <x v="1049"/>
    <x v="680"/>
    <d v="2016-07-25T00:00:00"/>
    <x v="1"/>
    <s v="JS-16030"/>
    <s v="Joy Smith"/>
    <x v="0"/>
    <s v="United States"/>
    <x v="289"/>
    <x v="21"/>
    <x v="0"/>
    <s v="FUR-FU-10001185"/>
    <x v="0"/>
    <x v="3"/>
    <s v="Advantus Employee of the Month Certificate Frame, 11 x 13-1/2"/>
    <n v="185.58"/>
    <n v="6"/>
    <n v="0"/>
    <n v="76.087800000000001"/>
    <x v="6"/>
    <x v="6"/>
    <x v="3"/>
  </r>
  <r>
    <x v="1049"/>
    <x v="680"/>
    <d v="2016-07-25T00:00:00"/>
    <x v="1"/>
    <s v="JS-16030"/>
    <s v="Joy Smith"/>
    <x v="0"/>
    <s v="United States"/>
    <x v="289"/>
    <x v="21"/>
    <x v="0"/>
    <s v="FUR-BO-10003546"/>
    <x v="0"/>
    <x v="0"/>
    <s v="Hon 4-Shelf Metal Bookcases"/>
    <n v="504.9"/>
    <n v="5"/>
    <n v="0"/>
    <n v="126.22499999999999"/>
    <x v="6"/>
    <x v="6"/>
    <x v="3"/>
  </r>
  <r>
    <x v="1050"/>
    <x v="102"/>
    <d v="2017-09-21T00:00:00"/>
    <x v="1"/>
    <s v="ES-14020"/>
    <s v="Erica Smith"/>
    <x v="0"/>
    <s v="United States"/>
    <x v="2"/>
    <x v="2"/>
    <x v="1"/>
    <s v="FUR-CH-10003396"/>
    <x v="0"/>
    <x v="1"/>
    <s v="Global Deluxe Steno Chair"/>
    <n v="184.75200000000001"/>
    <n v="3"/>
    <n v="0.2"/>
    <n v="-20.784600000000001"/>
    <x v="6"/>
    <x v="6"/>
    <x v="4"/>
  </r>
  <r>
    <x v="1051"/>
    <x v="106"/>
    <d v="2016-12-11T00:00:00"/>
    <x v="3"/>
    <s v="NS-18640"/>
    <s v="Noel Staavos"/>
    <x v="1"/>
    <s v="United States"/>
    <x v="29"/>
    <x v="15"/>
    <x v="2"/>
    <s v="FUR-CH-10003298"/>
    <x v="0"/>
    <x v="1"/>
    <s v="Office Star - Contemporary Task Swivel chair with Loop Arms, Charcoal"/>
    <n v="458.43"/>
    <n v="5"/>
    <n v="0.3"/>
    <n v="-137.529"/>
    <x v="7"/>
    <x v="7"/>
    <x v="5"/>
  </r>
  <r>
    <x v="1051"/>
    <x v="106"/>
    <d v="2016-12-11T00:00:00"/>
    <x v="3"/>
    <s v="NS-18640"/>
    <s v="Noel Staavos"/>
    <x v="1"/>
    <s v="United States"/>
    <x v="29"/>
    <x v="15"/>
    <x v="2"/>
    <s v="FUR-TA-10003008"/>
    <x v="0"/>
    <x v="2"/>
    <s v="Lesro Round Back Collection Coffee Table, End Table"/>
    <n v="328.59"/>
    <n v="3"/>
    <n v="0.4"/>
    <n v="-147.8655"/>
    <x v="7"/>
    <x v="7"/>
    <x v="5"/>
  </r>
  <r>
    <x v="1052"/>
    <x v="681"/>
    <d v="2014-12-14T00:00:00"/>
    <x v="1"/>
    <s v="SH-19975"/>
    <s v="Sally Hughsby"/>
    <x v="1"/>
    <s v="United States"/>
    <x v="290"/>
    <x v="42"/>
    <x v="1"/>
    <s v="FUR-CH-10001708"/>
    <x v="0"/>
    <x v="1"/>
    <s v="Office Star - Contemporary Swivel Chair with Padded Adjustable Arms and Flex Back"/>
    <n v="338.35199999999998"/>
    <n v="3"/>
    <n v="0.2"/>
    <n v="4.2294"/>
    <x v="4"/>
    <x v="4"/>
    <x v="5"/>
  </r>
  <r>
    <x v="1053"/>
    <x v="536"/>
    <d v="2014-12-17T00:00:00"/>
    <x v="1"/>
    <s v="RF-19345"/>
    <s v="Randy Ferguson"/>
    <x v="1"/>
    <s v="United States"/>
    <x v="43"/>
    <x v="22"/>
    <x v="1"/>
    <s v="FUR-FU-10002553"/>
    <x v="0"/>
    <x v="3"/>
    <s v="Electrix Incandescent Magnifying Lamp, Black"/>
    <n v="87.96"/>
    <n v="3"/>
    <n v="0.2"/>
    <n v="7.6965000000000003"/>
    <x v="4"/>
    <x v="4"/>
    <x v="5"/>
  </r>
  <r>
    <x v="1054"/>
    <x v="87"/>
    <d v="2017-09-11T00:00:00"/>
    <x v="1"/>
    <s v="AG-10390"/>
    <s v="Allen Goldenen"/>
    <x v="0"/>
    <s v="United States"/>
    <x v="2"/>
    <x v="2"/>
    <x v="1"/>
    <s v="FUR-FU-10002597"/>
    <x v="0"/>
    <x v="3"/>
    <s v="C-Line Magnetic Cubicle Keepers, Clear Polypropylene"/>
    <n v="19.760000000000002"/>
    <n v="4"/>
    <n v="0"/>
    <n v="8.2992000000000008"/>
    <x v="4"/>
    <x v="4"/>
    <x v="4"/>
  </r>
  <r>
    <x v="1055"/>
    <x v="46"/>
    <d v="2015-11-07T00:00:00"/>
    <x v="1"/>
    <s v="SW-20245"/>
    <s v="Scot Wooten"/>
    <x v="0"/>
    <s v="United States"/>
    <x v="8"/>
    <x v="7"/>
    <x v="2"/>
    <s v="FUR-CH-10003535"/>
    <x v="0"/>
    <x v="1"/>
    <s v="Global Armless Task Chair, Royal Blue"/>
    <n v="109.764"/>
    <n v="2"/>
    <n v="0.1"/>
    <n v="8.5372000000000003"/>
    <x v="2"/>
    <x v="2"/>
    <x v="0"/>
  </r>
  <r>
    <x v="1056"/>
    <x v="535"/>
    <d v="2017-04-03T00:00:00"/>
    <x v="2"/>
    <s v="GB-14530"/>
    <s v="George Bell"/>
    <x v="1"/>
    <s v="United States"/>
    <x v="73"/>
    <x v="10"/>
    <x v="0"/>
    <s v="FUR-FU-10004006"/>
    <x v="0"/>
    <x v="3"/>
    <s v="Deflect-o DuraMat Lighweight, Studded, Beveled Mat for Low Pile Carpeting"/>
    <n v="127.95"/>
    <n v="3"/>
    <n v="0"/>
    <n v="21.7515"/>
    <x v="3"/>
    <x v="3"/>
    <x v="6"/>
  </r>
  <r>
    <x v="1057"/>
    <x v="226"/>
    <d v="2014-04-12T00:00:00"/>
    <x v="1"/>
    <s v="AY-10555"/>
    <s v="Andy Yotov"/>
    <x v="1"/>
    <s v="United States"/>
    <x v="2"/>
    <x v="2"/>
    <x v="1"/>
    <s v="FUR-FU-10000747"/>
    <x v="0"/>
    <x v="3"/>
    <s v="Tenex B1-RE Series Chair Mats for Low Pile Carpets"/>
    <n v="91.96"/>
    <n v="2"/>
    <n v="0"/>
    <n v="15.6332"/>
    <x v="6"/>
    <x v="6"/>
    <x v="6"/>
  </r>
  <r>
    <x v="1057"/>
    <x v="226"/>
    <d v="2014-04-12T00:00:00"/>
    <x v="1"/>
    <s v="AY-10555"/>
    <s v="Andy Yotov"/>
    <x v="1"/>
    <s v="United States"/>
    <x v="2"/>
    <x v="2"/>
    <x v="1"/>
    <s v="FUR-FU-10001918"/>
    <x v="0"/>
    <x v="3"/>
    <s v="C-Line Cubicle Keepers Polyproplyene Holder With Velcro Backings"/>
    <n v="33.11"/>
    <n v="7"/>
    <n v="0"/>
    <n v="12.9129"/>
    <x v="6"/>
    <x v="6"/>
    <x v="6"/>
  </r>
  <r>
    <x v="1058"/>
    <x v="682"/>
    <d v="2017-07-06T00:00:00"/>
    <x v="3"/>
    <s v="AH-10585"/>
    <s v="Angele Hood"/>
    <x v="0"/>
    <s v="United States"/>
    <x v="89"/>
    <x v="1"/>
    <x v="0"/>
    <s v="FUR-CH-10000155"/>
    <x v="0"/>
    <x v="1"/>
    <s v="Global Comet Stacking Armless Chair"/>
    <n v="239.24"/>
    <n v="1"/>
    <n v="0.2"/>
    <n v="23.923999999999999"/>
    <x v="7"/>
    <x v="7"/>
    <x v="3"/>
  </r>
  <r>
    <x v="1059"/>
    <x v="683"/>
    <d v="2017-01-01T00:00:00"/>
    <x v="1"/>
    <s v="SS-20140"/>
    <s v="Saphhira Shifley"/>
    <x v="1"/>
    <s v="United States"/>
    <x v="291"/>
    <x v="28"/>
    <x v="2"/>
    <s v="FUR-FU-10003142"/>
    <x v="0"/>
    <x v="3"/>
    <s v="Master Big Foot Doorstop, Beige"/>
    <n v="21.12"/>
    <n v="4"/>
    <n v="0"/>
    <n v="6.5472000000000001"/>
    <x v="1"/>
    <x v="1"/>
    <x v="5"/>
  </r>
  <r>
    <x v="1060"/>
    <x v="646"/>
    <d v="2015-12-18T00:00:00"/>
    <x v="1"/>
    <s v="PP-18955"/>
    <s v="Paul Prost"/>
    <x v="2"/>
    <s v="United States"/>
    <x v="2"/>
    <x v="2"/>
    <x v="1"/>
    <s v="FUR-FU-10002963"/>
    <x v="0"/>
    <x v="3"/>
    <s v="Master Caster Door Stop, Gray"/>
    <n v="15.24"/>
    <n v="3"/>
    <n v="0"/>
    <n v="5.1816000000000004"/>
    <x v="4"/>
    <x v="4"/>
    <x v="5"/>
  </r>
  <r>
    <x v="1061"/>
    <x v="631"/>
    <d v="2016-09-08T00:00:00"/>
    <x v="1"/>
    <s v="AA-10645"/>
    <s v="Anna Andreadi"/>
    <x v="0"/>
    <s v="United States"/>
    <x v="292"/>
    <x v="0"/>
    <x v="0"/>
    <s v="FUR-FU-10003347"/>
    <x v="0"/>
    <x v="3"/>
    <s v="Coloredge Poster Frame"/>
    <n v="42.6"/>
    <n v="3"/>
    <n v="0"/>
    <n v="16.614000000000001"/>
    <x v="4"/>
    <x v="4"/>
    <x v="4"/>
  </r>
  <r>
    <x v="1062"/>
    <x v="684"/>
    <d v="2016-02-08T00:00:00"/>
    <x v="1"/>
    <s v="TB-21520"/>
    <s v="Tracy Blumstein"/>
    <x v="0"/>
    <s v="United States"/>
    <x v="293"/>
    <x v="22"/>
    <x v="1"/>
    <s v="FUR-FU-10002088"/>
    <x v="0"/>
    <x v="3"/>
    <s v="Nu-Dell Float Frame 11 x 14 1/2"/>
    <n v="14.368"/>
    <n v="2"/>
    <n v="0.2"/>
    <n v="3.9512"/>
    <x v="4"/>
    <x v="4"/>
    <x v="11"/>
  </r>
  <r>
    <x v="1063"/>
    <x v="405"/>
    <d v="2017-05-24T00:00:00"/>
    <x v="0"/>
    <s v="AH-10075"/>
    <s v="Adam Hart"/>
    <x v="1"/>
    <s v="United States"/>
    <x v="270"/>
    <x v="9"/>
    <x v="0"/>
    <s v="FUR-CH-10001482"/>
    <x v="0"/>
    <x v="1"/>
    <s v="Office Star - Mesh Screen back chair with Vinyl seat"/>
    <n v="314.35199999999998"/>
    <n v="3"/>
    <n v="0.2"/>
    <n v="-35.364600000000003"/>
    <x v="2"/>
    <x v="2"/>
    <x v="7"/>
  </r>
  <r>
    <x v="1064"/>
    <x v="558"/>
    <d v="2015-09-08T00:00:00"/>
    <x v="1"/>
    <s v="CP-12085"/>
    <s v="Cathy Prescott"/>
    <x v="1"/>
    <s v="United States"/>
    <x v="104"/>
    <x v="22"/>
    <x v="1"/>
    <s v="FUR-FU-10002937"/>
    <x v="0"/>
    <x v="3"/>
    <s v="GE 48&quot; Fluorescent Tube, Cool White Energy Saver, 34 Watts, 30/Box"/>
    <n v="238.15199999999999"/>
    <n v="3"/>
    <n v="0.2"/>
    <n v="89.307000000000002"/>
    <x v="2"/>
    <x v="2"/>
    <x v="4"/>
  </r>
  <r>
    <x v="1065"/>
    <x v="641"/>
    <d v="2016-06-16T00:00:00"/>
    <x v="1"/>
    <s v="BF-11215"/>
    <s v="Benjamin Farhat"/>
    <x v="2"/>
    <s v="United States"/>
    <x v="12"/>
    <x v="11"/>
    <x v="3"/>
    <s v="FUR-TA-10001771"/>
    <x v="0"/>
    <x v="2"/>
    <s v="Bush Cubix Conference Tables, Fully Assembled"/>
    <n v="692.94"/>
    <n v="3"/>
    <n v="0"/>
    <n v="173.23500000000001"/>
    <x v="1"/>
    <x v="1"/>
    <x v="2"/>
  </r>
  <r>
    <x v="1066"/>
    <x v="348"/>
    <d v="2016-09-26T00:00:00"/>
    <x v="0"/>
    <s v="JS-15940"/>
    <s v="Joni Sundaresam"/>
    <x v="2"/>
    <s v="United States"/>
    <x v="68"/>
    <x v="15"/>
    <x v="2"/>
    <s v="FUR-FU-10004963"/>
    <x v="0"/>
    <x v="3"/>
    <s v="Eldon 400 Class Desk Accessories, Black Carbon"/>
    <n v="28"/>
    <n v="4"/>
    <n v="0.2"/>
    <n v="7.7"/>
    <x v="0"/>
    <x v="0"/>
    <x v="4"/>
  </r>
  <r>
    <x v="1067"/>
    <x v="685"/>
    <d v="2017-05-24T00:00:00"/>
    <x v="1"/>
    <s v="CC-12430"/>
    <s v="Chuck Clark"/>
    <x v="2"/>
    <s v="United States"/>
    <x v="174"/>
    <x v="2"/>
    <x v="1"/>
    <s v="FUR-CH-10000225"/>
    <x v="0"/>
    <x v="1"/>
    <s v="Global Geo Office Task Chair, Gray"/>
    <n v="518.27200000000005"/>
    <n v="8"/>
    <n v="0.2"/>
    <n v="-97.176000000000002"/>
    <x v="4"/>
    <x v="4"/>
    <x v="7"/>
  </r>
  <r>
    <x v="1067"/>
    <x v="685"/>
    <d v="2017-05-24T00:00:00"/>
    <x v="1"/>
    <s v="CC-12430"/>
    <s v="Chuck Clark"/>
    <x v="2"/>
    <s v="United States"/>
    <x v="174"/>
    <x v="2"/>
    <x v="1"/>
    <s v="FUR-FU-10002191"/>
    <x v="0"/>
    <x v="3"/>
    <s v="G.E. Halogen Desk Lamp Bulbs"/>
    <n v="6.98"/>
    <n v="1"/>
    <n v="0"/>
    <n v="3.3504"/>
    <x v="4"/>
    <x v="4"/>
    <x v="7"/>
  </r>
  <r>
    <x v="1068"/>
    <x v="686"/>
    <d v="2016-09-07T00:00:00"/>
    <x v="1"/>
    <s v="PG-18820"/>
    <s v="Patrick Gardner"/>
    <x v="0"/>
    <s v="United States"/>
    <x v="13"/>
    <x v="7"/>
    <x v="2"/>
    <s v="FUR-FU-10004864"/>
    <x v="0"/>
    <x v="3"/>
    <s v="Howard Miller 14-1/2&quot; Diameter Chrome Round Wall Clock"/>
    <n v="191.82"/>
    <n v="3"/>
    <n v="0"/>
    <n v="61.382399999999997"/>
    <x v="6"/>
    <x v="6"/>
    <x v="4"/>
  </r>
  <r>
    <x v="1069"/>
    <x v="687"/>
    <d v="2014-02-18T00:00:00"/>
    <x v="3"/>
    <s v="TB-21595"/>
    <s v="Troy Blackwell"/>
    <x v="0"/>
    <s v="United States"/>
    <x v="294"/>
    <x v="5"/>
    <x v="3"/>
    <s v="FUR-FU-10002396"/>
    <x v="0"/>
    <x v="3"/>
    <s v="DAX Copper Panel Document Frame, 5 x 7 Size"/>
    <n v="25.16"/>
    <n v="5"/>
    <n v="0.6"/>
    <n v="-11.321999999999999"/>
    <x v="7"/>
    <x v="7"/>
    <x v="11"/>
  </r>
  <r>
    <x v="1070"/>
    <x v="646"/>
    <d v="2015-12-18T00:00:00"/>
    <x v="1"/>
    <s v="EH-13945"/>
    <s v="Eric Hoffmann"/>
    <x v="0"/>
    <s v="United States"/>
    <x v="46"/>
    <x v="2"/>
    <x v="1"/>
    <s v="FUR-FU-10004351"/>
    <x v="0"/>
    <x v="3"/>
    <s v="Staple-based wall hangings"/>
    <n v="29.22"/>
    <n v="3"/>
    <n v="0"/>
    <n v="12.8568"/>
    <x v="4"/>
    <x v="4"/>
    <x v="5"/>
  </r>
  <r>
    <x v="1071"/>
    <x v="688"/>
    <d v="2017-09-26T00:00:00"/>
    <x v="1"/>
    <s v="SV-20365"/>
    <s v="Seth Vernon"/>
    <x v="0"/>
    <s v="United States"/>
    <x v="13"/>
    <x v="7"/>
    <x v="2"/>
    <s v="FUR-CH-10003846"/>
    <x v="0"/>
    <x v="1"/>
    <s v="Hon Valutask Swivel Chairs"/>
    <n v="272.64600000000002"/>
    <n v="3"/>
    <n v="0.1"/>
    <n v="18.176400000000001"/>
    <x v="6"/>
    <x v="6"/>
    <x v="4"/>
  </r>
  <r>
    <x v="1071"/>
    <x v="688"/>
    <d v="2017-09-26T00:00:00"/>
    <x v="1"/>
    <s v="SV-20365"/>
    <s v="Seth Vernon"/>
    <x v="0"/>
    <s v="United States"/>
    <x v="13"/>
    <x v="7"/>
    <x v="2"/>
    <s v="FUR-CH-10003061"/>
    <x v="0"/>
    <x v="1"/>
    <s v="Global Leather Task Chair, Black"/>
    <n v="80.991"/>
    <n v="1"/>
    <n v="0.1"/>
    <n v="8.0991"/>
    <x v="6"/>
    <x v="6"/>
    <x v="4"/>
  </r>
  <r>
    <x v="1071"/>
    <x v="688"/>
    <d v="2017-09-26T00:00:00"/>
    <x v="1"/>
    <s v="SV-20365"/>
    <s v="Seth Vernon"/>
    <x v="0"/>
    <s v="United States"/>
    <x v="13"/>
    <x v="7"/>
    <x v="2"/>
    <s v="FUR-CH-10004086"/>
    <x v="0"/>
    <x v="1"/>
    <s v="Hon 4070 Series Pagoda Armless Upholstered Stacking Chairs"/>
    <n v="2888.127"/>
    <n v="11"/>
    <n v="0.1"/>
    <n v="609.71569999999997"/>
    <x v="6"/>
    <x v="6"/>
    <x v="4"/>
  </r>
  <r>
    <x v="1071"/>
    <x v="688"/>
    <d v="2017-09-26T00:00:00"/>
    <x v="1"/>
    <s v="SV-20365"/>
    <s v="Seth Vernon"/>
    <x v="0"/>
    <s v="United States"/>
    <x v="13"/>
    <x v="7"/>
    <x v="2"/>
    <s v="FUR-CH-10001215"/>
    <x v="0"/>
    <x v="1"/>
    <s v="Global Troy Executive Leather Low-Back Tilter"/>
    <n v="2254.41"/>
    <n v="5"/>
    <n v="0.1"/>
    <n v="375.73500000000001"/>
    <x v="6"/>
    <x v="6"/>
    <x v="4"/>
  </r>
  <r>
    <x v="1072"/>
    <x v="621"/>
    <d v="2017-08-24T00:00:00"/>
    <x v="2"/>
    <s v="Dp-13240"/>
    <s v="Dean percer"/>
    <x v="2"/>
    <s v="United States"/>
    <x v="3"/>
    <x v="3"/>
    <x v="2"/>
    <s v="FUR-TA-10002356"/>
    <x v="0"/>
    <x v="2"/>
    <s v="Bevis Boat-Shaped Conference Table"/>
    <n v="314.53199999999998"/>
    <n v="2"/>
    <n v="0.4"/>
    <n v="-83.875200000000007"/>
    <x v="3"/>
    <x v="3"/>
    <x v="10"/>
  </r>
  <r>
    <x v="1073"/>
    <x v="689"/>
    <d v="2016-11-16T00:00:00"/>
    <x v="1"/>
    <s v="SP-20920"/>
    <s v="Susan Pistek"/>
    <x v="0"/>
    <s v="United States"/>
    <x v="255"/>
    <x v="15"/>
    <x v="2"/>
    <s v="FUR-CH-10004495"/>
    <x v="0"/>
    <x v="1"/>
    <s v="Global Leather and Oak Executive Chair, Black"/>
    <n v="1474.8019999999999"/>
    <n v="7"/>
    <n v="0.3"/>
    <n v="-21.0686"/>
    <x v="4"/>
    <x v="4"/>
    <x v="0"/>
  </r>
  <r>
    <x v="1073"/>
    <x v="689"/>
    <d v="2016-11-16T00:00:00"/>
    <x v="1"/>
    <s v="SP-20920"/>
    <s v="Susan Pistek"/>
    <x v="0"/>
    <s v="United States"/>
    <x v="255"/>
    <x v="15"/>
    <x v="2"/>
    <s v="FUR-CH-10000454"/>
    <x v="0"/>
    <x v="1"/>
    <s v="Hon Deluxe Fabric Upholstered Stacking Chairs, Rounded Back"/>
    <n v="1537.0740000000001"/>
    <n v="9"/>
    <n v="0.3"/>
    <n v="0"/>
    <x v="4"/>
    <x v="4"/>
    <x v="0"/>
  </r>
  <r>
    <x v="1073"/>
    <x v="689"/>
    <d v="2016-11-16T00:00:00"/>
    <x v="1"/>
    <s v="SP-20920"/>
    <s v="Susan Pistek"/>
    <x v="0"/>
    <s v="United States"/>
    <x v="255"/>
    <x v="15"/>
    <x v="2"/>
    <s v="FUR-CH-10003746"/>
    <x v="0"/>
    <x v="1"/>
    <s v="Hon 4070 Series Pagoda Round Back Stacking Chairs"/>
    <n v="449.37200000000001"/>
    <n v="2"/>
    <n v="0.3"/>
    <n v="-12.8392"/>
    <x v="4"/>
    <x v="4"/>
    <x v="0"/>
  </r>
  <r>
    <x v="1074"/>
    <x v="690"/>
    <d v="2017-09-25T00:00:00"/>
    <x v="1"/>
    <s v="JR-16210"/>
    <s v="Justin Ritter"/>
    <x v="1"/>
    <s v="United States"/>
    <x v="76"/>
    <x v="36"/>
    <x v="1"/>
    <s v="FUR-FU-10004864"/>
    <x v="0"/>
    <x v="3"/>
    <s v="Howard Miller 14-1/2&quot; Diameter Chrome Round Wall Clock"/>
    <n v="409.21600000000001"/>
    <n v="8"/>
    <n v="0.2"/>
    <n v="61.382399999999997"/>
    <x v="6"/>
    <x v="6"/>
    <x v="4"/>
  </r>
  <r>
    <x v="1074"/>
    <x v="690"/>
    <d v="2017-09-25T00:00:00"/>
    <x v="1"/>
    <s v="JR-16210"/>
    <s v="Justin Ritter"/>
    <x v="1"/>
    <s v="United States"/>
    <x v="76"/>
    <x v="36"/>
    <x v="1"/>
    <s v="FUR-BO-10001972"/>
    <x v="0"/>
    <x v="0"/>
    <s v="O'Sullivan 4-Shelf Bookcase in Odessa Pine"/>
    <n v="72.587999999999994"/>
    <n v="2"/>
    <n v="0.7"/>
    <n v="-128.2388"/>
    <x v="6"/>
    <x v="6"/>
    <x v="4"/>
  </r>
  <r>
    <x v="1075"/>
    <x v="691"/>
    <d v="2016-04-06T00:00:00"/>
    <x v="1"/>
    <s v="EH-13990"/>
    <s v="Erica Hackney"/>
    <x v="0"/>
    <s v="United States"/>
    <x v="13"/>
    <x v="7"/>
    <x v="2"/>
    <s v="FUR-CH-10003817"/>
    <x v="0"/>
    <x v="1"/>
    <s v="Global Value Steno Chair, Gray"/>
    <n v="327.99599999999998"/>
    <n v="6"/>
    <n v="0.1"/>
    <n v="54.665999999999997"/>
    <x v="6"/>
    <x v="6"/>
    <x v="9"/>
  </r>
  <r>
    <x v="1076"/>
    <x v="421"/>
    <d v="2014-12-31T00:00:00"/>
    <x v="1"/>
    <s v="TB-21190"/>
    <s v="Thomas Brumley"/>
    <x v="2"/>
    <s v="United States"/>
    <x v="13"/>
    <x v="7"/>
    <x v="2"/>
    <s v="FUR-CH-10004477"/>
    <x v="0"/>
    <x v="1"/>
    <s v="Global Push Button Manager's Chair, Indigo"/>
    <n v="767.21400000000006"/>
    <n v="14"/>
    <n v="0.1"/>
    <n v="161.9674"/>
    <x v="4"/>
    <x v="4"/>
    <x v="5"/>
  </r>
  <r>
    <x v="1077"/>
    <x v="692"/>
    <d v="2016-08-19T00:00:00"/>
    <x v="2"/>
    <s v="AO-10810"/>
    <s v="Anthony O'Donnell"/>
    <x v="1"/>
    <s v="United States"/>
    <x v="2"/>
    <x v="2"/>
    <x v="1"/>
    <s v="FUR-TA-10004152"/>
    <x v="0"/>
    <x v="2"/>
    <s v="Barricks 18&quot; x 48&quot; Non-Folding Utility Table with Bottom Storage Shelf"/>
    <n v="161.28"/>
    <n v="2"/>
    <n v="0.2"/>
    <n v="12.096"/>
    <x v="0"/>
    <x v="0"/>
    <x v="10"/>
  </r>
  <r>
    <x v="1078"/>
    <x v="693"/>
    <d v="2014-04-04T00:00:00"/>
    <x v="1"/>
    <s v="GA-14725"/>
    <s v="Guy Armstrong"/>
    <x v="0"/>
    <s v="United States"/>
    <x v="28"/>
    <x v="2"/>
    <x v="1"/>
    <s v="FUR-BO-10001337"/>
    <x v="0"/>
    <x v="0"/>
    <s v="O'Sullivan Living Dimensions 2-Shelf Bookcases"/>
    <n v="205.666"/>
    <n v="2"/>
    <n v="0.15"/>
    <n v="-12.098000000000001"/>
    <x v="2"/>
    <x v="2"/>
    <x v="9"/>
  </r>
  <r>
    <x v="1079"/>
    <x v="158"/>
    <d v="2017-12-31T00:00:00"/>
    <x v="2"/>
    <s v="JG-15310"/>
    <s v="Jason Gross"/>
    <x v="1"/>
    <s v="United States"/>
    <x v="62"/>
    <x v="2"/>
    <x v="1"/>
    <s v="FUR-CH-10003968"/>
    <x v="0"/>
    <x v="1"/>
    <s v="Novimex Turbo Task Chair"/>
    <n v="340.70400000000001"/>
    <n v="6"/>
    <n v="0.2"/>
    <n v="-34.070399999999999"/>
    <x v="0"/>
    <x v="0"/>
    <x v="5"/>
  </r>
  <r>
    <x v="1080"/>
    <x v="57"/>
    <d v="2016-04-11T00:00:00"/>
    <x v="2"/>
    <s v="RM-19375"/>
    <s v="Raymond Messe"/>
    <x v="0"/>
    <s v="United States"/>
    <x v="29"/>
    <x v="24"/>
    <x v="0"/>
    <s v="FUR-BO-10001608"/>
    <x v="0"/>
    <x v="0"/>
    <s v="Hon Metal Bookcases, Black"/>
    <n v="354.9"/>
    <n v="5"/>
    <n v="0"/>
    <n v="88.724999999999994"/>
    <x v="0"/>
    <x v="0"/>
    <x v="6"/>
  </r>
  <r>
    <x v="1081"/>
    <x v="385"/>
    <d v="2014-03-21T00:00:00"/>
    <x v="0"/>
    <s v="EK-13795"/>
    <s v="Eileen Kiefer"/>
    <x v="2"/>
    <s v="United States"/>
    <x v="28"/>
    <x v="2"/>
    <x v="1"/>
    <s v="FUR-BO-10004218"/>
    <x v="0"/>
    <x v="0"/>
    <s v="Bush Heritage Pine Collection 5-Shelf Bookcase, Albany Pine Finish, *Special Order"/>
    <n v="1198.33"/>
    <n v="10"/>
    <n v="0.15"/>
    <n v="70.489999999999995"/>
    <x v="0"/>
    <x v="0"/>
    <x v="9"/>
  </r>
  <r>
    <x v="1082"/>
    <x v="333"/>
    <d v="2017-04-23T00:00:00"/>
    <x v="2"/>
    <s v="CV-12805"/>
    <s v="Cynthia Voltz"/>
    <x v="1"/>
    <s v="United States"/>
    <x v="3"/>
    <x v="3"/>
    <x v="2"/>
    <s v="FUR-FU-10001876"/>
    <x v="0"/>
    <x v="3"/>
    <s v="Computer Room Manger, 14&quot;"/>
    <n v="51.968000000000004"/>
    <n v="2"/>
    <n v="0.2"/>
    <n v="10.393599999999999"/>
    <x v="0"/>
    <x v="0"/>
    <x v="6"/>
  </r>
  <r>
    <x v="1082"/>
    <x v="333"/>
    <d v="2017-04-23T00:00:00"/>
    <x v="2"/>
    <s v="CV-12805"/>
    <s v="Cynthia Voltz"/>
    <x v="1"/>
    <s v="United States"/>
    <x v="3"/>
    <x v="3"/>
    <x v="2"/>
    <s v="FUR-FU-10004671"/>
    <x v="0"/>
    <x v="3"/>
    <s v="Executive Impressions 12&quot; Wall Clock"/>
    <n v="42.408000000000001"/>
    <n v="3"/>
    <n v="0.2"/>
    <n v="9.5418000000000003"/>
    <x v="0"/>
    <x v="0"/>
    <x v="6"/>
  </r>
  <r>
    <x v="1083"/>
    <x v="694"/>
    <d v="2014-03-21T00:00:00"/>
    <x v="2"/>
    <s v="MC-17605"/>
    <s v="Matt Connell"/>
    <x v="1"/>
    <s v="United States"/>
    <x v="49"/>
    <x v="1"/>
    <x v="0"/>
    <s v="FUR-FU-10003981"/>
    <x v="0"/>
    <x v="3"/>
    <s v="Eldon Wave Desk Accessories"/>
    <n v="4.992"/>
    <n v="3"/>
    <n v="0.2"/>
    <n v="1.3728"/>
    <x v="3"/>
    <x v="3"/>
    <x v="9"/>
  </r>
  <r>
    <x v="1083"/>
    <x v="694"/>
    <d v="2014-03-21T00:00:00"/>
    <x v="2"/>
    <s v="MC-17605"/>
    <s v="Matt Connell"/>
    <x v="1"/>
    <s v="United States"/>
    <x v="49"/>
    <x v="1"/>
    <x v="0"/>
    <s v="FUR-FU-10002508"/>
    <x v="0"/>
    <x v="3"/>
    <s v="Document Clip Frames"/>
    <n v="20.015999999999998"/>
    <n v="3"/>
    <n v="0.2"/>
    <n v="5.5044000000000004"/>
    <x v="3"/>
    <x v="3"/>
    <x v="9"/>
  </r>
  <r>
    <x v="1084"/>
    <x v="231"/>
    <d v="2015-09-26T00:00:00"/>
    <x v="1"/>
    <s v="GB-14575"/>
    <s v="Giulietta Baptist"/>
    <x v="0"/>
    <s v="United States"/>
    <x v="11"/>
    <x v="10"/>
    <x v="0"/>
    <s v="FUR-CH-10000309"/>
    <x v="0"/>
    <x v="1"/>
    <s v="Global Comet Stacking Arm Chair"/>
    <n v="1690.04"/>
    <n v="4"/>
    <n v="0"/>
    <n v="422.51"/>
    <x v="2"/>
    <x v="2"/>
    <x v="4"/>
  </r>
  <r>
    <x v="1085"/>
    <x v="106"/>
    <d v="2016-12-13T00:00:00"/>
    <x v="2"/>
    <s v="DB-13270"/>
    <s v="Deborah Brumfield"/>
    <x v="2"/>
    <s v="United States"/>
    <x v="295"/>
    <x v="36"/>
    <x v="1"/>
    <s v="FUR-CH-10004218"/>
    <x v="0"/>
    <x v="1"/>
    <s v="Global Fabric Manager's Chair, Dark Gray"/>
    <n v="403.92"/>
    <n v="5"/>
    <n v="0.2"/>
    <n v="25.245000000000001"/>
    <x v="3"/>
    <x v="3"/>
    <x v="5"/>
  </r>
  <r>
    <x v="1086"/>
    <x v="695"/>
    <d v="2016-12-28T00:00:00"/>
    <x v="1"/>
    <s v="JM-15535"/>
    <s v="Jessica Myrick"/>
    <x v="0"/>
    <s v="United States"/>
    <x v="13"/>
    <x v="7"/>
    <x v="2"/>
    <s v="FUR-FU-10003192"/>
    <x v="0"/>
    <x v="3"/>
    <s v="Luxo Adjustable Task Clamp Lamp"/>
    <n v="799.56"/>
    <n v="9"/>
    <n v="0"/>
    <n v="207.88560000000001"/>
    <x v="4"/>
    <x v="4"/>
    <x v="5"/>
  </r>
  <r>
    <x v="1087"/>
    <x v="696"/>
    <d v="2016-12-23T00:00:00"/>
    <x v="1"/>
    <s v="PK-19075"/>
    <s v="Pete Kriz"/>
    <x v="0"/>
    <s v="United States"/>
    <x v="278"/>
    <x v="2"/>
    <x v="1"/>
    <s v="FUR-CH-10001708"/>
    <x v="0"/>
    <x v="1"/>
    <s v="Office Star - Contemporary Swivel Chair with Padded Adjustable Arms and Flex Back"/>
    <n v="563.91999999999996"/>
    <n v="5"/>
    <n v="0.2"/>
    <n v="7.0490000000000004"/>
    <x v="1"/>
    <x v="1"/>
    <x v="5"/>
  </r>
  <r>
    <x v="1088"/>
    <x v="451"/>
    <d v="2017-12-03T00:00:00"/>
    <x v="2"/>
    <s v="MG-17650"/>
    <s v="Matthew Grinstein"/>
    <x v="2"/>
    <s v="United States"/>
    <x v="149"/>
    <x v="15"/>
    <x v="2"/>
    <s v="FUR-FU-10002885"/>
    <x v="0"/>
    <x v="3"/>
    <s v="Magna Visual Magnetic Picture Hangers"/>
    <n v="7.7119999999999997"/>
    <n v="2"/>
    <n v="0.2"/>
    <n v="1.7352000000000001"/>
    <x v="3"/>
    <x v="3"/>
    <x v="5"/>
  </r>
  <r>
    <x v="1089"/>
    <x v="697"/>
    <d v="2016-10-24T00:00:00"/>
    <x v="0"/>
    <s v="CM-12445"/>
    <s v="Chuck Magee"/>
    <x v="0"/>
    <s v="United States"/>
    <x v="6"/>
    <x v="5"/>
    <x v="3"/>
    <s v="FUR-CH-10002372"/>
    <x v="0"/>
    <x v="1"/>
    <s v="Office Star - Ergonomically Designed Knee Chair"/>
    <n v="56.686"/>
    <n v="1"/>
    <n v="0.3"/>
    <n v="-14.5764"/>
    <x v="4"/>
    <x v="4"/>
    <x v="1"/>
  </r>
  <r>
    <x v="1090"/>
    <x v="100"/>
    <d v="2017-08-25T00:00:00"/>
    <x v="1"/>
    <s v="YS-21880"/>
    <s v="Yana Sorensen"/>
    <x v="1"/>
    <s v="United States"/>
    <x v="15"/>
    <x v="13"/>
    <x v="1"/>
    <s v="FUR-FU-10001475"/>
    <x v="0"/>
    <x v="3"/>
    <s v="Contract Clock, 14&quot;, Brown"/>
    <n v="65.94"/>
    <n v="3"/>
    <n v="0"/>
    <n v="22.419599999999999"/>
    <x v="1"/>
    <x v="1"/>
    <x v="10"/>
  </r>
  <r>
    <x v="1091"/>
    <x v="44"/>
    <d v="2015-12-03T00:00:00"/>
    <x v="1"/>
    <s v="MC-17425"/>
    <s v="Mark Cousins"/>
    <x v="1"/>
    <s v="United States"/>
    <x v="13"/>
    <x v="7"/>
    <x v="2"/>
    <s v="FUR-FU-10000087"/>
    <x v="0"/>
    <x v="3"/>
    <s v="Executive Impressions 14&quot; Two-Color Numerals Wall Clock"/>
    <n v="68.16"/>
    <n v="3"/>
    <n v="0"/>
    <n v="27.945599999999999"/>
    <x v="2"/>
    <x v="2"/>
    <x v="0"/>
  </r>
  <r>
    <x v="1092"/>
    <x v="340"/>
    <d v="2017-12-27T00:00:00"/>
    <x v="1"/>
    <s v="DK-12985"/>
    <s v="Darren Koutras"/>
    <x v="0"/>
    <s v="United States"/>
    <x v="296"/>
    <x v="9"/>
    <x v="0"/>
    <s v="FUR-FU-10000087"/>
    <x v="0"/>
    <x v="3"/>
    <s v="Executive Impressions 14&quot; Two-Color Numerals Wall Clock"/>
    <n v="72.703999999999994"/>
    <n v="4"/>
    <n v="0.2"/>
    <n v="19.084800000000001"/>
    <x v="4"/>
    <x v="4"/>
    <x v="5"/>
  </r>
  <r>
    <x v="1093"/>
    <x v="698"/>
    <d v="2015-10-09T00:00:00"/>
    <x v="1"/>
    <s v="JF-15490"/>
    <s v="Jeremy Farry"/>
    <x v="0"/>
    <s v="United States"/>
    <x v="295"/>
    <x v="36"/>
    <x v="1"/>
    <s v="FUR-BO-10003660"/>
    <x v="0"/>
    <x v="0"/>
    <s v="Bush Cubix Collection Bookcases, Fully Assembled"/>
    <n v="66.293999999999997"/>
    <n v="1"/>
    <n v="0.7"/>
    <n v="-103.86060000000001"/>
    <x v="4"/>
    <x v="4"/>
    <x v="1"/>
  </r>
  <r>
    <x v="1093"/>
    <x v="698"/>
    <d v="2015-10-09T00:00:00"/>
    <x v="1"/>
    <s v="JF-15490"/>
    <s v="Jeremy Farry"/>
    <x v="0"/>
    <s v="United States"/>
    <x v="295"/>
    <x v="36"/>
    <x v="1"/>
    <s v="FUR-CH-10000422"/>
    <x v="0"/>
    <x v="1"/>
    <s v="Global Highback Leather Tilter in Burgundy"/>
    <n v="291.16800000000001"/>
    <n v="4"/>
    <n v="0.2"/>
    <n v="-14.558400000000001"/>
    <x v="4"/>
    <x v="4"/>
    <x v="1"/>
  </r>
  <r>
    <x v="1094"/>
    <x v="91"/>
    <d v="2017-09-11T00:00:00"/>
    <x v="3"/>
    <s v="JF-15415"/>
    <s v="Jennifer Ferguson"/>
    <x v="0"/>
    <s v="United States"/>
    <x v="15"/>
    <x v="13"/>
    <x v="1"/>
    <s v="FUR-CH-10003199"/>
    <x v="0"/>
    <x v="1"/>
    <s v="Office Star - Contemporary Task Swivel Chair"/>
    <n v="177.56800000000001"/>
    <n v="2"/>
    <n v="0.2"/>
    <n v="8.8783999999999992"/>
    <x v="7"/>
    <x v="7"/>
    <x v="4"/>
  </r>
  <r>
    <x v="1095"/>
    <x v="132"/>
    <d v="2015-12-16T00:00:00"/>
    <x v="1"/>
    <s v="HA-14905"/>
    <s v="Helen Abelman"/>
    <x v="0"/>
    <s v="United States"/>
    <x v="124"/>
    <x v="2"/>
    <x v="1"/>
    <s v="FUR-FU-10004597"/>
    <x v="0"/>
    <x v="3"/>
    <s v="Eldon Cleatmat Chair Mats for Medium Pile Carpets"/>
    <n v="166.5"/>
    <n v="3"/>
    <n v="0"/>
    <n v="21.645"/>
    <x v="4"/>
    <x v="4"/>
    <x v="5"/>
  </r>
  <r>
    <x v="1096"/>
    <x v="15"/>
    <d v="2017-05-31T00:00:00"/>
    <x v="0"/>
    <s v="LO-17170"/>
    <s v="Lori Olson"/>
    <x v="1"/>
    <s v="United States"/>
    <x v="41"/>
    <x v="28"/>
    <x v="2"/>
    <s v="FUR-FU-10001185"/>
    <x v="0"/>
    <x v="3"/>
    <s v="Advantus Employee of the Month Certificate Frame, 11 x 13-1/2"/>
    <n v="247.44"/>
    <n v="8"/>
    <n v="0"/>
    <n v="101.4504"/>
    <x v="0"/>
    <x v="0"/>
    <x v="7"/>
  </r>
  <r>
    <x v="1097"/>
    <x v="141"/>
    <d v="2015-11-25T00:00:00"/>
    <x v="1"/>
    <s v="KB-16405"/>
    <s v="Katrina Bavinger"/>
    <x v="2"/>
    <s v="United States"/>
    <x v="15"/>
    <x v="13"/>
    <x v="1"/>
    <s v="FUR-FU-10002364"/>
    <x v="0"/>
    <x v="3"/>
    <s v="Eldon Expressions Wood Desk Accessories, Oak"/>
    <n v="22.14"/>
    <n v="3"/>
    <n v="0"/>
    <n v="6.4206000000000003"/>
    <x v="2"/>
    <x v="2"/>
    <x v="0"/>
  </r>
  <r>
    <x v="1098"/>
    <x v="464"/>
    <d v="2017-06-04T00:00:00"/>
    <x v="1"/>
    <s v="ML-17410"/>
    <s v="Maris LaWare"/>
    <x v="0"/>
    <s v="United States"/>
    <x v="29"/>
    <x v="6"/>
    <x v="3"/>
    <s v="FUR-FU-10003981"/>
    <x v="0"/>
    <x v="3"/>
    <s v="Eldon Wave Desk Accessories"/>
    <n v="6.24"/>
    <n v="3"/>
    <n v="0"/>
    <n v="2.6208"/>
    <x v="6"/>
    <x v="6"/>
    <x v="7"/>
  </r>
  <r>
    <x v="1099"/>
    <x v="699"/>
    <d v="2015-09-14T00:00:00"/>
    <x v="1"/>
    <s v="VW-21775"/>
    <s v="Victoria Wilson"/>
    <x v="1"/>
    <s v="United States"/>
    <x v="132"/>
    <x v="33"/>
    <x v="0"/>
    <s v="FUR-FU-10001731"/>
    <x v="0"/>
    <x v="3"/>
    <s v="Acrylic Self-Standing Desk Frames"/>
    <n v="21.36"/>
    <n v="8"/>
    <n v="0"/>
    <n v="8.1167999999999996"/>
    <x v="6"/>
    <x v="6"/>
    <x v="4"/>
  </r>
  <r>
    <x v="1100"/>
    <x v="308"/>
    <d v="2017-12-06T00:00:00"/>
    <x v="1"/>
    <s v="BB-11545"/>
    <s v="Brenda Bowman"/>
    <x v="1"/>
    <s v="United States"/>
    <x v="121"/>
    <x v="2"/>
    <x v="1"/>
    <s v="FUR-CH-10004983"/>
    <x v="0"/>
    <x v="1"/>
    <s v="Office Star - Mid Back Dual function Ergonomic High Back Chair with 2-Way Adjustable Arms"/>
    <n v="1159.056"/>
    <n v="9"/>
    <n v="0.2"/>
    <n v="43.464599999999997"/>
    <x v="4"/>
    <x v="4"/>
    <x v="5"/>
  </r>
  <r>
    <x v="1101"/>
    <x v="700"/>
    <d v="2016-07-22T00:00:00"/>
    <x v="0"/>
    <s v="DK-13375"/>
    <s v="Dennis Kane"/>
    <x v="0"/>
    <s v="United States"/>
    <x v="15"/>
    <x v="13"/>
    <x v="1"/>
    <s v="FUR-FU-10001847"/>
    <x v="0"/>
    <x v="3"/>
    <s v="Eldon Image Series Black Desk Accessories"/>
    <n v="12.42"/>
    <n v="3"/>
    <n v="0"/>
    <n v="4.4711999999999996"/>
    <x v="2"/>
    <x v="2"/>
    <x v="3"/>
  </r>
  <r>
    <x v="1101"/>
    <x v="700"/>
    <d v="2016-07-22T00:00:00"/>
    <x v="0"/>
    <s v="DK-13375"/>
    <s v="Dennis Kane"/>
    <x v="0"/>
    <s v="United States"/>
    <x v="15"/>
    <x v="13"/>
    <x v="1"/>
    <s v="FUR-FU-10004164"/>
    <x v="0"/>
    <x v="3"/>
    <s v="Eldon 300 Class Desk Accessories, Black"/>
    <n v="24.75"/>
    <n v="5"/>
    <n v="0"/>
    <n v="10.89"/>
    <x v="2"/>
    <x v="2"/>
    <x v="3"/>
  </r>
  <r>
    <x v="1102"/>
    <x v="141"/>
    <d v="2015-11-26T00:00:00"/>
    <x v="1"/>
    <s v="JK-15205"/>
    <s v="Jamie Kunitz"/>
    <x v="0"/>
    <s v="United States"/>
    <x v="149"/>
    <x v="15"/>
    <x v="2"/>
    <s v="FUR-FU-10002874"/>
    <x v="0"/>
    <x v="3"/>
    <s v="Ultra Commercial Grade Dual Valve Door Closer"/>
    <n v="63.823999999999998"/>
    <n v="2"/>
    <n v="0.2"/>
    <n v="9.5736000000000008"/>
    <x v="6"/>
    <x v="6"/>
    <x v="0"/>
  </r>
  <r>
    <x v="1103"/>
    <x v="211"/>
    <d v="2016-09-28T00:00:00"/>
    <x v="1"/>
    <s v="EH-13765"/>
    <s v="Edward Hooks"/>
    <x v="1"/>
    <s v="United States"/>
    <x v="2"/>
    <x v="2"/>
    <x v="1"/>
    <s v="FUR-CH-10000988"/>
    <x v="0"/>
    <x v="1"/>
    <s v="Hon Olson Stacker Stools"/>
    <n v="563.24"/>
    <n v="5"/>
    <n v="0.2"/>
    <n v="56.323999999999998"/>
    <x v="4"/>
    <x v="4"/>
    <x v="4"/>
  </r>
  <r>
    <x v="1104"/>
    <x v="59"/>
    <d v="2016-10-26T00:00:00"/>
    <x v="1"/>
    <s v="VW-21775"/>
    <s v="Victoria Wilson"/>
    <x v="1"/>
    <s v="United States"/>
    <x v="174"/>
    <x v="15"/>
    <x v="2"/>
    <s v="FUR-TA-10003238"/>
    <x v="0"/>
    <x v="2"/>
    <s v="Chromcraft Bull-Nose Wood 48&quot; x 96&quot; Rectangular Conference Tables"/>
    <n v="661.17600000000004"/>
    <n v="2"/>
    <n v="0.4"/>
    <n v="-231.41159999999999"/>
    <x v="2"/>
    <x v="2"/>
    <x v="1"/>
  </r>
  <r>
    <x v="1105"/>
    <x v="591"/>
    <d v="2014-07-12T00:00:00"/>
    <x v="1"/>
    <s v="EB-13705"/>
    <s v="Ed Braxton"/>
    <x v="1"/>
    <s v="United States"/>
    <x v="28"/>
    <x v="2"/>
    <x v="1"/>
    <s v="FUR-TA-10003715"/>
    <x v="0"/>
    <x v="2"/>
    <s v="Hon 2111 Invitation Series Corner Table"/>
    <n v="502.488"/>
    <n v="3"/>
    <n v="0.2"/>
    <n v="-87.935400000000001"/>
    <x v="4"/>
    <x v="4"/>
    <x v="3"/>
  </r>
  <r>
    <x v="1106"/>
    <x v="310"/>
    <d v="2015-03-18T00:00:00"/>
    <x v="0"/>
    <s v="NF-18595"/>
    <s v="Nicole Fjeld"/>
    <x v="2"/>
    <s v="United States"/>
    <x v="297"/>
    <x v="2"/>
    <x v="1"/>
    <s v="FUR-CH-10004063"/>
    <x v="0"/>
    <x v="1"/>
    <s v="Global Deluxe High-Back Manager's Chair"/>
    <n v="915.13599999999997"/>
    <n v="4"/>
    <n v="0.2"/>
    <n v="102.9528"/>
    <x v="2"/>
    <x v="2"/>
    <x v="9"/>
  </r>
  <r>
    <x v="1106"/>
    <x v="310"/>
    <d v="2015-03-18T00:00:00"/>
    <x v="0"/>
    <s v="NF-18595"/>
    <s v="Nicole Fjeld"/>
    <x v="2"/>
    <s v="United States"/>
    <x v="297"/>
    <x v="2"/>
    <x v="1"/>
    <s v="FUR-FU-10001979"/>
    <x v="0"/>
    <x v="3"/>
    <s v="Dana Halogen Swing-Arm Architect Lamp"/>
    <n v="327.76"/>
    <n v="8"/>
    <n v="0"/>
    <n v="91.772800000000004"/>
    <x v="2"/>
    <x v="2"/>
    <x v="9"/>
  </r>
  <r>
    <x v="1107"/>
    <x v="308"/>
    <d v="2017-12-05T00:00:00"/>
    <x v="2"/>
    <s v="ME-17725"/>
    <s v="Max Engle"/>
    <x v="0"/>
    <s v="United States"/>
    <x v="279"/>
    <x v="25"/>
    <x v="0"/>
    <s v="FUR-CH-10001854"/>
    <x v="0"/>
    <x v="1"/>
    <s v="Office Star - Professional Matrix Back Chair with 2-to-1 Synchro Tilt and Mesh Fabric Seat"/>
    <n v="701.96"/>
    <n v="2"/>
    <n v="0"/>
    <n v="168.47040000000001"/>
    <x v="0"/>
    <x v="0"/>
    <x v="5"/>
  </r>
  <r>
    <x v="1108"/>
    <x v="147"/>
    <d v="2017-12-03T00:00:00"/>
    <x v="2"/>
    <s v="MZ-17335"/>
    <s v="Maria Zettner"/>
    <x v="2"/>
    <s v="United States"/>
    <x v="28"/>
    <x v="2"/>
    <x v="1"/>
    <s v="FUR-FU-10003489"/>
    <x v="0"/>
    <x v="3"/>
    <s v="Contemporary Borderless Frame"/>
    <n v="25.83"/>
    <n v="3"/>
    <n v="0"/>
    <n v="9.5571000000000002"/>
    <x v="0"/>
    <x v="0"/>
    <x v="0"/>
  </r>
  <r>
    <x v="1109"/>
    <x v="114"/>
    <d v="2016-11-06T00:00:00"/>
    <x v="0"/>
    <s v="TP-21565"/>
    <s v="Tracy Poddar"/>
    <x v="1"/>
    <s v="United States"/>
    <x v="298"/>
    <x v="36"/>
    <x v="1"/>
    <s v="FUR-CH-10003298"/>
    <x v="0"/>
    <x v="1"/>
    <s v="Office Star - Contemporary Task Swivel chair with Loop Arms, Charcoal"/>
    <n v="104.78400000000001"/>
    <n v="1"/>
    <n v="0.2"/>
    <n v="-14.4078"/>
    <x v="3"/>
    <x v="3"/>
    <x v="0"/>
  </r>
  <r>
    <x v="1109"/>
    <x v="114"/>
    <d v="2016-11-06T00:00:00"/>
    <x v="0"/>
    <s v="TP-21565"/>
    <s v="Tracy Poddar"/>
    <x v="1"/>
    <s v="United States"/>
    <x v="298"/>
    <x v="36"/>
    <x v="1"/>
    <s v="FUR-CH-10000229"/>
    <x v="0"/>
    <x v="1"/>
    <s v="Global Enterprise Series Seating High-Back Swivel/Tilt Chairs"/>
    <n v="650.35199999999998"/>
    <n v="3"/>
    <n v="0.2"/>
    <n v="-97.552800000000005"/>
    <x v="3"/>
    <x v="3"/>
    <x v="0"/>
  </r>
  <r>
    <x v="1110"/>
    <x v="701"/>
    <d v="2014-09-16T00:00:00"/>
    <x v="1"/>
    <s v="LW-17125"/>
    <s v="Liz Willingham"/>
    <x v="0"/>
    <s v="United States"/>
    <x v="299"/>
    <x v="2"/>
    <x v="1"/>
    <s v="FUR-FU-10004006"/>
    <x v="0"/>
    <x v="3"/>
    <s v="Deflect-o DuraMat Lighweight, Studded, Beveled Mat for Low Pile Carpeting"/>
    <n v="127.95"/>
    <n v="3"/>
    <n v="0"/>
    <n v="21.7515"/>
    <x v="2"/>
    <x v="2"/>
    <x v="4"/>
  </r>
  <r>
    <x v="1111"/>
    <x v="187"/>
    <d v="2014-01-26T00:00:00"/>
    <x v="1"/>
    <s v="XP-21865"/>
    <s v="Xylona Preis"/>
    <x v="0"/>
    <s v="United States"/>
    <x v="300"/>
    <x v="17"/>
    <x v="3"/>
    <s v="FUR-FU-10002918"/>
    <x v="0"/>
    <x v="3"/>
    <s v="Eldon ClusterMat Chair Mat with Cordless Antistatic Protection"/>
    <n v="272.94"/>
    <n v="3"/>
    <n v="0"/>
    <n v="30.023399999999999"/>
    <x v="6"/>
    <x v="6"/>
    <x v="8"/>
  </r>
  <r>
    <x v="1111"/>
    <x v="187"/>
    <d v="2014-01-26T00:00:00"/>
    <x v="1"/>
    <s v="XP-21865"/>
    <s v="Xylona Preis"/>
    <x v="0"/>
    <s v="United States"/>
    <x v="300"/>
    <x v="17"/>
    <x v="3"/>
    <s v="FUR-FU-10002268"/>
    <x v="0"/>
    <x v="3"/>
    <s v="Ultra Door Push Plate"/>
    <n v="14.73"/>
    <n v="3"/>
    <n v="0"/>
    <n v="4.8609"/>
    <x v="6"/>
    <x v="6"/>
    <x v="8"/>
  </r>
  <r>
    <x v="1112"/>
    <x v="55"/>
    <d v="2016-09-06T00:00:00"/>
    <x v="1"/>
    <s v="BG-11740"/>
    <s v="Bruce Geld"/>
    <x v="0"/>
    <s v="United States"/>
    <x v="2"/>
    <x v="2"/>
    <x v="1"/>
    <s v="FUR-FU-10000672"/>
    <x v="0"/>
    <x v="3"/>
    <s v="Executive Impressions 10&quot; Spectator Wall Clock"/>
    <n v="47.04"/>
    <n v="4"/>
    <n v="0"/>
    <n v="15.993600000000001"/>
    <x v="1"/>
    <x v="1"/>
    <x v="10"/>
  </r>
  <r>
    <x v="1113"/>
    <x v="702"/>
    <d v="2017-10-09T00:00:00"/>
    <x v="1"/>
    <s v="TS-21370"/>
    <s v="Todd Sumrall"/>
    <x v="1"/>
    <s v="United States"/>
    <x v="13"/>
    <x v="7"/>
    <x v="2"/>
    <s v="FUR-CH-10002880"/>
    <x v="0"/>
    <x v="1"/>
    <s v="Global High-Back Leather Tilter, Burgundy"/>
    <n v="221.38200000000001"/>
    <n v="2"/>
    <n v="0.1"/>
    <n v="2.4598"/>
    <x v="4"/>
    <x v="4"/>
    <x v="1"/>
  </r>
  <r>
    <x v="1114"/>
    <x v="667"/>
    <d v="2017-09-08T00:00:00"/>
    <x v="1"/>
    <s v="AG-10900"/>
    <s v="Arthur Gainer"/>
    <x v="0"/>
    <s v="United States"/>
    <x v="144"/>
    <x v="5"/>
    <x v="3"/>
    <s v="FUR-FU-10004622"/>
    <x v="0"/>
    <x v="3"/>
    <s v="Eldon Advantage Foldable Chair Mats for Low Pile Carpets"/>
    <n v="108.4"/>
    <n v="5"/>
    <n v="0.6"/>
    <n v="-105.69"/>
    <x v="2"/>
    <x v="2"/>
    <x v="4"/>
  </r>
  <r>
    <x v="1115"/>
    <x v="162"/>
    <d v="2016-10-07T00:00:00"/>
    <x v="1"/>
    <s v="TP-21565"/>
    <s v="Tracy Poddar"/>
    <x v="1"/>
    <s v="United States"/>
    <x v="141"/>
    <x v="5"/>
    <x v="3"/>
    <s v="FUR-FU-10001756"/>
    <x v="0"/>
    <x v="3"/>
    <s v="Eldon Expressions Desk Accessory, Wood Photo Frame, Mahogany"/>
    <n v="38.08"/>
    <n v="5"/>
    <n v="0.6"/>
    <n v="-29.512"/>
    <x v="4"/>
    <x v="4"/>
    <x v="1"/>
  </r>
  <r>
    <x v="1116"/>
    <x v="431"/>
    <d v="2016-11-21T00:00:00"/>
    <x v="3"/>
    <s v="JK-16120"/>
    <s v="Julie Kriz"/>
    <x v="2"/>
    <s v="United States"/>
    <x v="13"/>
    <x v="7"/>
    <x v="2"/>
    <s v="FUR-BO-10002598"/>
    <x v="0"/>
    <x v="0"/>
    <s v="Hon Metal Bookcases, Putty"/>
    <n v="113.568"/>
    <n v="2"/>
    <n v="0.2"/>
    <n v="12.776400000000001"/>
    <x v="7"/>
    <x v="7"/>
    <x v="0"/>
  </r>
  <r>
    <x v="1117"/>
    <x v="433"/>
    <d v="2017-10-05T00:00:00"/>
    <x v="0"/>
    <s v="CC-12430"/>
    <s v="Chuck Clark"/>
    <x v="2"/>
    <s v="United States"/>
    <x v="13"/>
    <x v="7"/>
    <x v="2"/>
    <s v="FUR-FU-10001934"/>
    <x v="0"/>
    <x v="3"/>
    <s v="Magnifier Swing Arm Lamp"/>
    <n v="83.92"/>
    <n v="4"/>
    <n v="0"/>
    <n v="21.819199999999999"/>
    <x v="3"/>
    <x v="3"/>
    <x v="1"/>
  </r>
  <r>
    <x v="1118"/>
    <x v="149"/>
    <d v="2014-05-03T00:00:00"/>
    <x v="1"/>
    <s v="LA-16780"/>
    <s v="Laura Armstrong"/>
    <x v="1"/>
    <s v="United States"/>
    <x v="10"/>
    <x v="9"/>
    <x v="0"/>
    <s v="FUR-CH-10001394"/>
    <x v="0"/>
    <x v="1"/>
    <s v="Global Leather Executive Chair"/>
    <n v="561.58399999999995"/>
    <n v="2"/>
    <n v="0.2"/>
    <n v="70.197999999999993"/>
    <x v="4"/>
    <x v="4"/>
    <x v="6"/>
  </r>
  <r>
    <x v="1119"/>
    <x v="120"/>
    <d v="2016-12-22T00:00:00"/>
    <x v="1"/>
    <s v="BP-11230"/>
    <s v="Benjamin Patterson"/>
    <x v="0"/>
    <s v="United States"/>
    <x v="2"/>
    <x v="2"/>
    <x v="1"/>
    <s v="FUR-FU-10002364"/>
    <x v="0"/>
    <x v="3"/>
    <s v="Eldon Expressions Wood Desk Accessories, Oak"/>
    <n v="14.76"/>
    <n v="2"/>
    <n v="0"/>
    <n v="4.2804000000000002"/>
    <x v="1"/>
    <x v="1"/>
    <x v="5"/>
  </r>
  <r>
    <x v="1120"/>
    <x v="477"/>
    <d v="2016-04-02T00:00:00"/>
    <x v="1"/>
    <s v="TB-21595"/>
    <s v="Troy Blackwell"/>
    <x v="0"/>
    <s v="United States"/>
    <x v="76"/>
    <x v="15"/>
    <x v="2"/>
    <s v="FUR-BO-10004015"/>
    <x v="0"/>
    <x v="0"/>
    <s v="Bush Andora Bookcase, Maple/Graphite Gray Finish"/>
    <n v="299.97500000000002"/>
    <n v="5"/>
    <n v="0.5"/>
    <n v="-167.98599999999999"/>
    <x v="4"/>
    <x v="4"/>
    <x v="9"/>
  </r>
  <r>
    <x v="1121"/>
    <x v="469"/>
    <d v="2016-12-19T00:00:00"/>
    <x v="1"/>
    <s v="PK-19075"/>
    <s v="Pete Kriz"/>
    <x v="0"/>
    <s v="United States"/>
    <x v="13"/>
    <x v="7"/>
    <x v="2"/>
    <s v="FUR-FU-10002937"/>
    <x v="0"/>
    <x v="3"/>
    <s v="GE 48&quot; Fluorescent Tube, Cool White Energy Saver, 34 Watts, 30/Box"/>
    <n v="396.92"/>
    <n v="4"/>
    <n v="0"/>
    <n v="198.46"/>
    <x v="2"/>
    <x v="2"/>
    <x v="5"/>
  </r>
  <r>
    <x v="1122"/>
    <x v="703"/>
    <d v="2017-05-31T00:00:00"/>
    <x v="2"/>
    <s v="BD-11725"/>
    <s v="Bruce Degenhardt"/>
    <x v="0"/>
    <s v="United States"/>
    <x v="120"/>
    <x v="35"/>
    <x v="0"/>
    <s v="FUR-BO-10000330"/>
    <x v="0"/>
    <x v="0"/>
    <s v="Sauder Camden County Barrister Bookcase, Planked Cherry Finish"/>
    <n v="241.96"/>
    <n v="2"/>
    <n v="0"/>
    <n v="33.874400000000001"/>
    <x v="5"/>
    <x v="5"/>
    <x v="7"/>
  </r>
  <r>
    <x v="1122"/>
    <x v="703"/>
    <d v="2017-05-31T00:00:00"/>
    <x v="2"/>
    <s v="BD-11725"/>
    <s v="Bruce Degenhardt"/>
    <x v="0"/>
    <s v="United States"/>
    <x v="120"/>
    <x v="35"/>
    <x v="0"/>
    <s v="FUR-FU-10001731"/>
    <x v="0"/>
    <x v="3"/>
    <s v="Acrylic Self-Standing Desk Frames"/>
    <n v="8.01"/>
    <n v="3"/>
    <n v="0"/>
    <n v="3.0438000000000001"/>
    <x v="5"/>
    <x v="5"/>
    <x v="7"/>
  </r>
  <r>
    <x v="1123"/>
    <x v="704"/>
    <d v="2017-09-02T00:00:00"/>
    <x v="0"/>
    <s v="BW-11110"/>
    <s v="Bart Watters"/>
    <x v="1"/>
    <s v="United States"/>
    <x v="129"/>
    <x v="13"/>
    <x v="1"/>
    <s v="FUR-CH-10002331"/>
    <x v="0"/>
    <x v="1"/>
    <s v="Hon 4700 Series Mobuis Mid-Back Task Chairs with Adjustable Arms"/>
    <n v="569.56799999999998"/>
    <n v="2"/>
    <n v="0.2"/>
    <n v="7.1196000000000002"/>
    <x v="3"/>
    <x v="3"/>
    <x v="10"/>
  </r>
  <r>
    <x v="1124"/>
    <x v="138"/>
    <d v="2017-05-15T00:00:00"/>
    <x v="2"/>
    <s v="GT-14710"/>
    <s v="Greg Tran"/>
    <x v="0"/>
    <s v="United States"/>
    <x v="6"/>
    <x v="5"/>
    <x v="3"/>
    <s v="FUR-CH-10003981"/>
    <x v="0"/>
    <x v="1"/>
    <s v="Global Commerce Series Low-Back Swivel/Tilt Chairs"/>
    <n v="899.43"/>
    <n v="5"/>
    <n v="0.3"/>
    <n v="-12.849"/>
    <x v="5"/>
    <x v="5"/>
    <x v="7"/>
  </r>
  <r>
    <x v="1125"/>
    <x v="359"/>
    <d v="2016-11-05T00:00:00"/>
    <x v="1"/>
    <s v="HW-14935"/>
    <s v="Helen Wasserman"/>
    <x v="1"/>
    <s v="United States"/>
    <x v="169"/>
    <x v="37"/>
    <x v="3"/>
    <s v="FUR-CH-10002084"/>
    <x v="0"/>
    <x v="1"/>
    <s v="Hon Mobius Operator's Chair"/>
    <n v="368.97"/>
    <n v="3"/>
    <n v="0"/>
    <n v="81.173400000000001"/>
    <x v="2"/>
    <x v="2"/>
    <x v="1"/>
  </r>
  <r>
    <x v="1126"/>
    <x v="634"/>
    <d v="2015-10-27T00:00:00"/>
    <x v="2"/>
    <s v="RD-19660"/>
    <s v="Robert Dilbeck"/>
    <x v="2"/>
    <s v="United States"/>
    <x v="121"/>
    <x v="2"/>
    <x v="1"/>
    <s v="FUR-CH-10003956"/>
    <x v="0"/>
    <x v="1"/>
    <s v="Novimex High-Tech Fabric Mesh Task Chair"/>
    <n v="454.27199999999999"/>
    <n v="8"/>
    <n v="0.2"/>
    <n v="-73.819199999999995"/>
    <x v="0"/>
    <x v="0"/>
    <x v="1"/>
  </r>
  <r>
    <x v="1127"/>
    <x v="705"/>
    <d v="2014-11-07T00:00:00"/>
    <x v="1"/>
    <s v="SH-20395"/>
    <s v="Shahid Hopkins"/>
    <x v="0"/>
    <s v="United States"/>
    <x v="51"/>
    <x v="30"/>
    <x v="0"/>
    <s v="FUR-TA-10001768"/>
    <x v="0"/>
    <x v="2"/>
    <s v="Hon Racetrack Conference Tables"/>
    <n v="945.03599999999994"/>
    <n v="6"/>
    <n v="0.4"/>
    <n v="-299.26139999999998"/>
    <x v="4"/>
    <x v="4"/>
    <x v="0"/>
  </r>
  <r>
    <x v="1127"/>
    <x v="705"/>
    <d v="2014-11-07T00:00:00"/>
    <x v="1"/>
    <s v="SH-20395"/>
    <s v="Shahid Hopkins"/>
    <x v="0"/>
    <s v="United States"/>
    <x v="51"/>
    <x v="30"/>
    <x v="0"/>
    <s v="FUR-FU-10001468"/>
    <x v="0"/>
    <x v="3"/>
    <s v="Tenex Antistatic Computer Chair Mats"/>
    <n v="410.35199999999998"/>
    <n v="3"/>
    <n v="0.2"/>
    <n v="-51.293999999999997"/>
    <x v="4"/>
    <x v="4"/>
    <x v="0"/>
  </r>
  <r>
    <x v="1128"/>
    <x v="706"/>
    <d v="2017-05-29T00:00:00"/>
    <x v="2"/>
    <s v="JG-15160"/>
    <s v="James Galang"/>
    <x v="0"/>
    <s v="United States"/>
    <x v="280"/>
    <x v="42"/>
    <x v="1"/>
    <s v="FUR-FU-10004963"/>
    <x v="0"/>
    <x v="3"/>
    <s v="Eldon 400 Class Desk Accessories, Black Carbon"/>
    <n v="35"/>
    <n v="4"/>
    <n v="0"/>
    <n v="14.7"/>
    <x v="3"/>
    <x v="3"/>
    <x v="7"/>
  </r>
  <r>
    <x v="1129"/>
    <x v="417"/>
    <d v="2017-12-19T00:00:00"/>
    <x v="1"/>
    <s v="LC-16885"/>
    <s v="Lena Creighton"/>
    <x v="0"/>
    <s v="United States"/>
    <x v="215"/>
    <x v="5"/>
    <x v="3"/>
    <s v="FUR-TA-10000577"/>
    <x v="0"/>
    <x v="2"/>
    <s v="Bretford CR4500 Series Slim Rectangular Table"/>
    <n v="974.98800000000006"/>
    <n v="4"/>
    <n v="0.3"/>
    <n v="-97.498800000000003"/>
    <x v="2"/>
    <x v="2"/>
    <x v="5"/>
  </r>
  <r>
    <x v="1130"/>
    <x v="707"/>
    <d v="2014-10-06T00:00:00"/>
    <x v="2"/>
    <s v="CC-12220"/>
    <s v="Chris Cortes"/>
    <x v="0"/>
    <s v="United States"/>
    <x v="13"/>
    <x v="7"/>
    <x v="2"/>
    <s v="FUR-CH-10003298"/>
    <x v="0"/>
    <x v="1"/>
    <s v="Office Star - Contemporary Task Swivel chair with Loop Arms, Charcoal"/>
    <n v="589.41"/>
    <n v="5"/>
    <n v="0.1"/>
    <n v="-6.5490000000000004"/>
    <x v="3"/>
    <x v="3"/>
    <x v="1"/>
  </r>
  <r>
    <x v="1131"/>
    <x v="25"/>
    <d v="2016-10-20T00:00:00"/>
    <x v="1"/>
    <s v="BW-11110"/>
    <s v="Bart Watters"/>
    <x v="1"/>
    <s v="United States"/>
    <x v="13"/>
    <x v="7"/>
    <x v="2"/>
    <s v="FUR-FU-10003535"/>
    <x v="0"/>
    <x v="3"/>
    <s v="Howard Miller Distant Time Traveler Alarm Clock"/>
    <n v="82.26"/>
    <n v="3"/>
    <n v="0"/>
    <n v="33.726599999999998"/>
    <x v="1"/>
    <x v="1"/>
    <x v="1"/>
  </r>
  <r>
    <x v="1132"/>
    <x v="708"/>
    <d v="2017-03-06T00:00:00"/>
    <x v="0"/>
    <s v="TT-21460"/>
    <s v="Tonja Turnell"/>
    <x v="2"/>
    <s v="United States"/>
    <x v="6"/>
    <x v="5"/>
    <x v="3"/>
    <s v="FUR-FU-10004848"/>
    <x v="0"/>
    <x v="3"/>
    <s v="Howard Miller 13-3/4&quot; Diameter Brushed Chrome Round Wall Clock"/>
    <n v="103.5"/>
    <n v="5"/>
    <n v="0.6"/>
    <n v="-77.625"/>
    <x v="3"/>
    <x v="3"/>
    <x v="9"/>
  </r>
  <r>
    <x v="1133"/>
    <x v="709"/>
    <d v="2017-08-03T00:00:00"/>
    <x v="2"/>
    <s v="EC-14050"/>
    <s v="Erin Creighton"/>
    <x v="0"/>
    <s v="United States"/>
    <x v="28"/>
    <x v="2"/>
    <x v="1"/>
    <s v="FUR-FU-10003142"/>
    <x v="0"/>
    <x v="3"/>
    <s v="Master Big Foot Doorstop, Beige"/>
    <n v="36.96"/>
    <n v="7"/>
    <n v="0"/>
    <n v="11.457599999999999"/>
    <x v="0"/>
    <x v="0"/>
    <x v="3"/>
  </r>
  <r>
    <x v="1134"/>
    <x v="138"/>
    <d v="2017-05-17T00:00:00"/>
    <x v="2"/>
    <s v="AJ-10780"/>
    <s v="Anthony Jacobs"/>
    <x v="1"/>
    <s v="United States"/>
    <x v="237"/>
    <x v="32"/>
    <x v="2"/>
    <s v="FUR-CH-10003298"/>
    <x v="0"/>
    <x v="1"/>
    <s v="Office Star - Contemporary Task Swivel chair with Loop Arms, Charcoal"/>
    <n v="261.95999999999998"/>
    <n v="2"/>
    <n v="0"/>
    <n v="23.5764"/>
    <x v="0"/>
    <x v="0"/>
    <x v="7"/>
  </r>
  <r>
    <x v="1135"/>
    <x v="710"/>
    <d v="2016-09-28T00:00:00"/>
    <x v="1"/>
    <s v="AS-10630"/>
    <s v="Ann Steele"/>
    <x v="2"/>
    <s v="United States"/>
    <x v="74"/>
    <x v="0"/>
    <x v="0"/>
    <s v="FUR-FU-10004586"/>
    <x v="0"/>
    <x v="3"/>
    <s v="G.E. Longer-Life Indoor Recessed Floodlight Bulbs"/>
    <n v="13.28"/>
    <n v="2"/>
    <n v="0"/>
    <n v="6.3743999999999996"/>
    <x v="6"/>
    <x v="6"/>
    <x v="4"/>
  </r>
  <r>
    <x v="1136"/>
    <x v="674"/>
    <d v="2016-12-08T00:00:00"/>
    <x v="1"/>
    <s v="DB-13270"/>
    <s v="Deborah Brumfield"/>
    <x v="2"/>
    <s v="United States"/>
    <x v="134"/>
    <x v="38"/>
    <x v="2"/>
    <s v="FUR-FU-10004864"/>
    <x v="0"/>
    <x v="3"/>
    <s v="Eldon 500 Class Desk Accessories"/>
    <n v="72.42"/>
    <n v="6"/>
    <n v="0"/>
    <n v="23.898599999999998"/>
    <x v="6"/>
    <x v="6"/>
    <x v="5"/>
  </r>
  <r>
    <x v="1137"/>
    <x v="711"/>
    <d v="2014-01-15T00:00:00"/>
    <x v="2"/>
    <s v="BS-11590"/>
    <s v="Brendan Sweed"/>
    <x v="1"/>
    <s v="United States"/>
    <x v="3"/>
    <x v="3"/>
    <x v="2"/>
    <s v="FUR-BO-10003433"/>
    <x v="0"/>
    <x v="0"/>
    <s v="Sauder Cornerstone Collection Library"/>
    <n v="61.96"/>
    <n v="4"/>
    <n v="0.5"/>
    <n v="-53.285600000000002"/>
    <x v="5"/>
    <x v="5"/>
    <x v="8"/>
  </r>
  <r>
    <x v="1138"/>
    <x v="35"/>
    <d v="2017-06-10T00:00:00"/>
    <x v="1"/>
    <s v="NR-18550"/>
    <s v="Nick Radford"/>
    <x v="0"/>
    <s v="United States"/>
    <x v="36"/>
    <x v="1"/>
    <x v="0"/>
    <s v="FUR-BO-10002824"/>
    <x v="0"/>
    <x v="0"/>
    <s v="Bush Mission Pointe Library"/>
    <n v="241.56800000000001"/>
    <n v="2"/>
    <n v="0.2"/>
    <n v="0"/>
    <x v="1"/>
    <x v="1"/>
    <x v="2"/>
  </r>
  <r>
    <x v="1139"/>
    <x v="35"/>
    <d v="2017-06-09T00:00:00"/>
    <x v="1"/>
    <s v="KN-16390"/>
    <s v="Katherine Nockton"/>
    <x v="1"/>
    <s v="United States"/>
    <x v="13"/>
    <x v="7"/>
    <x v="2"/>
    <s v="FUR-TA-10001932"/>
    <x v="0"/>
    <x v="2"/>
    <s v="Chromcraft 48&quot; x 96&quot; Racetrack Double Pedestal Table"/>
    <n v="384.76799999999997"/>
    <n v="2"/>
    <n v="0.4"/>
    <n v="-115.43040000000001"/>
    <x v="6"/>
    <x v="6"/>
    <x v="2"/>
  </r>
  <r>
    <x v="1140"/>
    <x v="712"/>
    <d v="2014-09-19T00:00:00"/>
    <x v="1"/>
    <s v="MF-18250"/>
    <s v="Monica Federle"/>
    <x v="1"/>
    <s v="United States"/>
    <x v="3"/>
    <x v="3"/>
    <x v="2"/>
    <s v="FUR-FU-10000222"/>
    <x v="0"/>
    <x v="3"/>
    <s v="Seth Thomas 16&quot; Steel Case Clock"/>
    <n v="103.93600000000001"/>
    <n v="4"/>
    <n v="0.2"/>
    <n v="16.889600000000002"/>
    <x v="4"/>
    <x v="4"/>
    <x v="4"/>
  </r>
  <r>
    <x v="1141"/>
    <x v="47"/>
    <d v="2016-11-25T00:00:00"/>
    <x v="1"/>
    <s v="FA-14230"/>
    <s v="Frank Atkinson"/>
    <x v="1"/>
    <s v="United States"/>
    <x v="301"/>
    <x v="1"/>
    <x v="0"/>
    <s v="FUR-BO-10004695"/>
    <x v="0"/>
    <x v="0"/>
    <s v="O'Sullivan 2-Door Barrister Bookcase in Odessa Pine"/>
    <n v="289.56799999999998"/>
    <n v="2"/>
    <n v="0.2"/>
    <n v="10.8588"/>
    <x v="2"/>
    <x v="2"/>
    <x v="0"/>
  </r>
  <r>
    <x v="1142"/>
    <x v="713"/>
    <d v="2015-07-28T00:00:00"/>
    <x v="1"/>
    <s v="SS-20515"/>
    <s v="Shirley Schmidt"/>
    <x v="2"/>
    <s v="United States"/>
    <x v="74"/>
    <x v="0"/>
    <x v="0"/>
    <s v="FUR-FU-10001487"/>
    <x v="0"/>
    <x v="3"/>
    <s v="Eldon Expressions Wood and Plastic Desk Accessories, Cherry Wood"/>
    <n v="20.94"/>
    <n v="3"/>
    <n v="0"/>
    <n v="6.0726000000000004"/>
    <x v="4"/>
    <x v="4"/>
    <x v="3"/>
  </r>
  <r>
    <x v="1143"/>
    <x v="714"/>
    <d v="2016-10-11T00:00:00"/>
    <x v="0"/>
    <s v="SP-20545"/>
    <s v="Sibella Parks"/>
    <x v="1"/>
    <s v="United States"/>
    <x v="3"/>
    <x v="3"/>
    <x v="2"/>
    <s v="FUR-FU-10004071"/>
    <x v="0"/>
    <x v="3"/>
    <s v="Luxo Professional Magnifying Clamp-On Fluorescent Lamps"/>
    <n v="332.83199999999999"/>
    <n v="4"/>
    <n v="0.2"/>
    <n v="-24.962399999999999"/>
    <x v="3"/>
    <x v="3"/>
    <x v="1"/>
  </r>
  <r>
    <x v="1144"/>
    <x v="102"/>
    <d v="2017-09-19T00:00:00"/>
    <x v="1"/>
    <s v="RD-19480"/>
    <s v="Rick Duston"/>
    <x v="0"/>
    <s v="United States"/>
    <x v="28"/>
    <x v="2"/>
    <x v="1"/>
    <s v="FUR-CH-10002961"/>
    <x v="0"/>
    <x v="1"/>
    <s v="Leather Task Chair, Black"/>
    <n v="218.352"/>
    <n v="3"/>
    <n v="0.2"/>
    <n v="0"/>
    <x v="4"/>
    <x v="4"/>
    <x v="4"/>
  </r>
  <r>
    <x v="1144"/>
    <x v="102"/>
    <d v="2017-09-19T00:00:00"/>
    <x v="1"/>
    <s v="RD-19480"/>
    <s v="Rick Duston"/>
    <x v="0"/>
    <s v="United States"/>
    <x v="28"/>
    <x v="2"/>
    <x v="1"/>
    <s v="FUR-FU-10001488"/>
    <x v="0"/>
    <x v="3"/>
    <s v="Tenex 46&quot; x 60&quot; Computer Anti-Static Chairmat, Rectangular Shaped"/>
    <n v="529.9"/>
    <n v="5"/>
    <n v="0"/>
    <n v="105.98"/>
    <x v="4"/>
    <x v="4"/>
    <x v="4"/>
  </r>
  <r>
    <x v="1145"/>
    <x v="623"/>
    <d v="2017-01-18T00:00:00"/>
    <x v="0"/>
    <s v="AR-10540"/>
    <s v="Andy Reiter"/>
    <x v="0"/>
    <s v="United States"/>
    <x v="38"/>
    <x v="17"/>
    <x v="3"/>
    <s v="FUR-CH-10004626"/>
    <x v="0"/>
    <x v="1"/>
    <s v="Office Star Flex Back Scooter Chair with Aluminum Finish Frame"/>
    <n v="302.67"/>
    <n v="3"/>
    <n v="0"/>
    <n v="72.640799999999999"/>
    <x v="3"/>
    <x v="3"/>
    <x v="8"/>
  </r>
  <r>
    <x v="1146"/>
    <x v="317"/>
    <d v="2014-11-22T00:00:00"/>
    <x v="1"/>
    <s v="GT-14710"/>
    <s v="Greg Tran"/>
    <x v="0"/>
    <s v="United States"/>
    <x v="252"/>
    <x v="7"/>
    <x v="2"/>
    <s v="FUR-BO-10002213"/>
    <x v="0"/>
    <x v="0"/>
    <s v="DMI Eclipse Executive Suite Bookcases"/>
    <n v="4007.84"/>
    <n v="10"/>
    <n v="0.2"/>
    <n v="-50.097999999999999"/>
    <x v="2"/>
    <x v="2"/>
    <x v="0"/>
  </r>
  <r>
    <x v="1147"/>
    <x v="715"/>
    <d v="2014-10-23T00:00:00"/>
    <x v="2"/>
    <s v="FH-14365"/>
    <s v="Fred Hopkins"/>
    <x v="1"/>
    <s v="United States"/>
    <x v="270"/>
    <x v="9"/>
    <x v="0"/>
    <s v="FUR-TA-10003008"/>
    <x v="0"/>
    <x v="2"/>
    <s v="Lesro Round Back Collection Coffee Table, End Table"/>
    <n v="328.59"/>
    <n v="3"/>
    <n v="0.4"/>
    <n v="-147.8655"/>
    <x v="0"/>
    <x v="0"/>
    <x v="1"/>
  </r>
  <r>
    <x v="1148"/>
    <x v="551"/>
    <d v="2015-10-30T00:00:00"/>
    <x v="1"/>
    <s v="HK-14890"/>
    <s v="Heather Kirkland"/>
    <x v="1"/>
    <s v="United States"/>
    <x v="19"/>
    <x v="14"/>
    <x v="2"/>
    <s v="FUR-CH-10002439"/>
    <x v="0"/>
    <x v="1"/>
    <s v="Iceberg Nesting Folding Chair, 19w x 6d x 43h"/>
    <n v="291.10000000000002"/>
    <n v="5"/>
    <n v="0"/>
    <n v="75.686000000000007"/>
    <x v="2"/>
    <x v="2"/>
    <x v="1"/>
  </r>
  <r>
    <x v="1149"/>
    <x v="716"/>
    <d v="2017-11-19T00:00:00"/>
    <x v="2"/>
    <s v="CC-12220"/>
    <s v="Chris Cortes"/>
    <x v="0"/>
    <s v="United States"/>
    <x v="15"/>
    <x v="13"/>
    <x v="1"/>
    <s v="FUR-FU-10003394"/>
    <x v="0"/>
    <x v="3"/>
    <s v="Tenex &quot;The Solids&quot; Textured Chair Mats"/>
    <n v="139.91999999999999"/>
    <n v="2"/>
    <n v="0"/>
    <n v="23.7864"/>
    <x v="0"/>
    <x v="0"/>
    <x v="0"/>
  </r>
  <r>
    <x v="1150"/>
    <x v="29"/>
    <d v="2014-03-05T00:00:00"/>
    <x v="1"/>
    <s v="VF-21715"/>
    <s v="Vicky Freymann"/>
    <x v="2"/>
    <s v="United States"/>
    <x v="302"/>
    <x v="8"/>
    <x v="3"/>
    <s v="FUR-CH-10000863"/>
    <x v="0"/>
    <x v="1"/>
    <s v="Novimex Swivel Fabric Task Chair"/>
    <n v="634.11599999999999"/>
    <n v="6"/>
    <n v="0.3"/>
    <n v="-172.1172"/>
    <x v="4"/>
    <x v="4"/>
    <x v="9"/>
  </r>
  <r>
    <x v="1151"/>
    <x v="45"/>
    <d v="2015-08-01T00:00:00"/>
    <x v="2"/>
    <s v="GH-14410"/>
    <s v="Gary Hansen"/>
    <x v="2"/>
    <s v="United States"/>
    <x v="27"/>
    <x v="11"/>
    <x v="3"/>
    <s v="FUR-CH-10002304"/>
    <x v="0"/>
    <x v="1"/>
    <s v="Global Stack Chair without Arms, Black"/>
    <n v="155.88"/>
    <n v="6"/>
    <n v="0"/>
    <n v="38.97"/>
    <x v="3"/>
    <x v="3"/>
    <x v="3"/>
  </r>
  <r>
    <x v="1152"/>
    <x v="341"/>
    <d v="2015-11-03T00:00:00"/>
    <x v="0"/>
    <s v="JH-16180"/>
    <s v="Justin Hirsh"/>
    <x v="0"/>
    <s v="United States"/>
    <x v="13"/>
    <x v="7"/>
    <x v="2"/>
    <s v="FUR-CH-10000422"/>
    <x v="0"/>
    <x v="1"/>
    <s v="Global Highback Leather Tilter in Burgundy"/>
    <n v="327.56400000000002"/>
    <n v="4"/>
    <n v="0.1"/>
    <n v="21.837599999999998"/>
    <x v="3"/>
    <x v="3"/>
    <x v="0"/>
  </r>
  <r>
    <x v="1153"/>
    <x v="717"/>
    <d v="2015-06-10T00:00:00"/>
    <x v="1"/>
    <s v="EB-13750"/>
    <s v="Edward Becker"/>
    <x v="1"/>
    <s v="United States"/>
    <x v="252"/>
    <x v="7"/>
    <x v="2"/>
    <s v="FUR-CH-10004997"/>
    <x v="0"/>
    <x v="1"/>
    <s v="Hon Every-Day Series Multi-Task Chairs"/>
    <n v="1522.6379999999999"/>
    <n v="9"/>
    <n v="0.1"/>
    <n v="169.18199999999999"/>
    <x v="2"/>
    <x v="2"/>
    <x v="2"/>
  </r>
  <r>
    <x v="1154"/>
    <x v="718"/>
    <d v="2014-05-12T00:00:00"/>
    <x v="1"/>
    <s v="CT-11995"/>
    <s v="Carol Triggs"/>
    <x v="0"/>
    <s v="United States"/>
    <x v="37"/>
    <x v="20"/>
    <x v="2"/>
    <s v="FUR-TA-10003469"/>
    <x v="0"/>
    <x v="2"/>
    <s v="Balt Split Level Computer Training Table"/>
    <n v="194.25"/>
    <n v="2"/>
    <n v="0.3"/>
    <n v="-38.85"/>
    <x v="2"/>
    <x v="2"/>
    <x v="7"/>
  </r>
  <r>
    <x v="1154"/>
    <x v="718"/>
    <d v="2014-05-12T00:00:00"/>
    <x v="1"/>
    <s v="CT-11995"/>
    <s v="Carol Triggs"/>
    <x v="0"/>
    <s v="United States"/>
    <x v="37"/>
    <x v="20"/>
    <x v="2"/>
    <s v="FUR-CH-10004675"/>
    <x v="0"/>
    <x v="1"/>
    <s v="Lifetime Advantage Folding Chairs, 4/Carton"/>
    <n v="872.32"/>
    <n v="4"/>
    <n v="0"/>
    <n v="244.24959999999999"/>
    <x v="2"/>
    <x v="2"/>
    <x v="7"/>
  </r>
  <r>
    <x v="1155"/>
    <x v="719"/>
    <d v="2014-04-22T00:00:00"/>
    <x v="1"/>
    <s v="KM-16720"/>
    <s v="Kunst Miller"/>
    <x v="0"/>
    <s v="United States"/>
    <x v="6"/>
    <x v="5"/>
    <x v="3"/>
    <s v="FUR-CH-10002602"/>
    <x v="0"/>
    <x v="1"/>
    <s v="DMI Arturo Collection Mission-style Design Wood Chair"/>
    <n v="317.05799999999999"/>
    <n v="3"/>
    <n v="0.3"/>
    <n v="-18.117599999999999"/>
    <x v="4"/>
    <x v="4"/>
    <x v="6"/>
  </r>
  <r>
    <x v="1156"/>
    <x v="470"/>
    <d v="2017-03-08T00:00:00"/>
    <x v="1"/>
    <s v="EJ-13720"/>
    <s v="Ed Jacobs"/>
    <x v="0"/>
    <s v="United States"/>
    <x v="2"/>
    <x v="2"/>
    <x v="1"/>
    <s v="FUR-CH-10003968"/>
    <x v="0"/>
    <x v="1"/>
    <s v="Novimex Turbo Task Chair"/>
    <n v="170.352"/>
    <n v="3"/>
    <n v="0.2"/>
    <n v="-17.0352"/>
    <x v="2"/>
    <x v="2"/>
    <x v="9"/>
  </r>
  <r>
    <x v="1157"/>
    <x v="148"/>
    <d v="2016-10-22T00:00:00"/>
    <x v="3"/>
    <s v="MS-17530"/>
    <s v="MaryBeth Skach"/>
    <x v="0"/>
    <s v="United States"/>
    <x v="15"/>
    <x v="13"/>
    <x v="1"/>
    <s v="FUR-FU-10003095"/>
    <x v="0"/>
    <x v="3"/>
    <s v="Linden 12&quot; Wall Clock With Oak Frame"/>
    <n v="101.94"/>
    <n v="3"/>
    <n v="0"/>
    <n v="30.582000000000001"/>
    <x v="7"/>
    <x v="7"/>
    <x v="1"/>
  </r>
  <r>
    <x v="1158"/>
    <x v="720"/>
    <d v="2017-07-27T00:00:00"/>
    <x v="1"/>
    <s v="AM-10705"/>
    <s v="Anne McFarland"/>
    <x v="0"/>
    <s v="United States"/>
    <x v="279"/>
    <x v="25"/>
    <x v="0"/>
    <s v="FUR-FU-10003274"/>
    <x v="0"/>
    <x v="3"/>
    <s v="Regeneration Desk Collection"/>
    <n v="8.8000000000000007"/>
    <n v="5"/>
    <n v="0"/>
    <n v="3.8719999999999999"/>
    <x v="6"/>
    <x v="6"/>
    <x v="3"/>
  </r>
  <r>
    <x v="1158"/>
    <x v="720"/>
    <d v="2017-07-27T00:00:00"/>
    <x v="1"/>
    <s v="AM-10705"/>
    <s v="Anne McFarland"/>
    <x v="0"/>
    <s v="United States"/>
    <x v="279"/>
    <x v="25"/>
    <x v="0"/>
    <s v="FUR-BO-10003441"/>
    <x v="0"/>
    <x v="0"/>
    <s v="Bush Westfield Collection Bookcases, Fully Assembled"/>
    <n v="302.94"/>
    <n v="3"/>
    <n v="0"/>
    <n v="69.676199999999994"/>
    <x v="6"/>
    <x v="6"/>
    <x v="3"/>
  </r>
  <r>
    <x v="1159"/>
    <x v="116"/>
    <d v="2014-12-07T00:00:00"/>
    <x v="1"/>
    <s v="ON-18715"/>
    <s v="Odella Nelson"/>
    <x v="1"/>
    <s v="United States"/>
    <x v="218"/>
    <x v="32"/>
    <x v="2"/>
    <s v="FUR-FU-10003849"/>
    <x v="0"/>
    <x v="3"/>
    <s v="DAX Metal Frame, Desktop, Stepped-Edge"/>
    <n v="60.72"/>
    <n v="3"/>
    <n v="0"/>
    <n v="23.680800000000001"/>
    <x v="2"/>
    <x v="2"/>
    <x v="5"/>
  </r>
  <r>
    <x v="1159"/>
    <x v="116"/>
    <d v="2014-12-07T00:00:00"/>
    <x v="1"/>
    <s v="ON-18715"/>
    <s v="Odella Nelson"/>
    <x v="1"/>
    <s v="United States"/>
    <x v="218"/>
    <x v="32"/>
    <x v="2"/>
    <s v="FUR-CH-10004754"/>
    <x v="0"/>
    <x v="1"/>
    <s v="Global Stack Chair with Arms, Black"/>
    <n v="239.84"/>
    <n v="8"/>
    <n v="0"/>
    <n v="64.756799999999998"/>
    <x v="2"/>
    <x v="2"/>
    <x v="5"/>
  </r>
  <r>
    <x v="1160"/>
    <x v="205"/>
    <d v="2016-05-31T00:00:00"/>
    <x v="1"/>
    <s v="SV-20785"/>
    <s v="Stewart Visinsky"/>
    <x v="0"/>
    <s v="United States"/>
    <x v="72"/>
    <x v="2"/>
    <x v="1"/>
    <s v="FUR-CH-10004860"/>
    <x v="0"/>
    <x v="1"/>
    <s v="Global Low Back Tilter Chair"/>
    <n v="484.70400000000001"/>
    <n v="6"/>
    <n v="0.2"/>
    <n v="-84.8232"/>
    <x v="2"/>
    <x v="2"/>
    <x v="7"/>
  </r>
  <r>
    <x v="1161"/>
    <x v="721"/>
    <d v="2015-04-28T00:00:00"/>
    <x v="1"/>
    <s v="JK-16090"/>
    <s v="Juliana Krohn"/>
    <x v="0"/>
    <s v="United States"/>
    <x v="74"/>
    <x v="0"/>
    <x v="0"/>
    <s v="FUR-CH-10001891"/>
    <x v="0"/>
    <x v="1"/>
    <s v="Global Deluxe Office Fabric Chairs"/>
    <n v="191.96"/>
    <n v="2"/>
    <n v="0"/>
    <n v="51.8292"/>
    <x v="1"/>
    <x v="1"/>
    <x v="6"/>
  </r>
  <r>
    <x v="1161"/>
    <x v="721"/>
    <d v="2015-04-28T00:00:00"/>
    <x v="1"/>
    <s v="JK-16090"/>
    <s v="Juliana Krohn"/>
    <x v="0"/>
    <s v="United States"/>
    <x v="74"/>
    <x v="0"/>
    <x v="0"/>
    <s v="FUR-FU-10003394"/>
    <x v="0"/>
    <x v="3"/>
    <s v="Tenex &quot;The Solids&quot; Textured Chair Mats"/>
    <n v="209.88"/>
    <n v="3"/>
    <n v="0"/>
    <n v="35.679600000000001"/>
    <x v="1"/>
    <x v="1"/>
    <x v="6"/>
  </r>
  <r>
    <x v="1162"/>
    <x v="9"/>
    <d v="2016-06-19T00:00:00"/>
    <x v="2"/>
    <s v="MV-18190"/>
    <s v="Mike Vittorini"/>
    <x v="0"/>
    <s v="United States"/>
    <x v="2"/>
    <x v="2"/>
    <x v="1"/>
    <s v="FUR-BO-10004218"/>
    <x v="0"/>
    <x v="0"/>
    <s v="Bush Heritage Pine Collection 5-Shelf Bookcase, Albany Pine Finish, *Special Order"/>
    <n v="239.666"/>
    <n v="2"/>
    <n v="0.15"/>
    <n v="14.098000000000001"/>
    <x v="3"/>
    <x v="3"/>
    <x v="2"/>
  </r>
  <r>
    <x v="1163"/>
    <x v="722"/>
    <d v="2017-01-18T00:00:00"/>
    <x v="0"/>
    <s v="CP-12085"/>
    <s v="Cathy Prescott"/>
    <x v="1"/>
    <s v="United States"/>
    <x v="76"/>
    <x v="23"/>
    <x v="3"/>
    <s v="FUR-BO-10001608"/>
    <x v="0"/>
    <x v="0"/>
    <s v="Hon Metal Bookcases, Black"/>
    <n v="212.94"/>
    <n v="3"/>
    <n v="0"/>
    <n v="53.234999999999999"/>
    <x v="2"/>
    <x v="2"/>
    <x v="8"/>
  </r>
  <r>
    <x v="1164"/>
    <x v="723"/>
    <d v="2014-09-09T00:00:00"/>
    <x v="2"/>
    <s v="VP-21760"/>
    <s v="Victoria Pisteka"/>
    <x v="1"/>
    <s v="United States"/>
    <x v="28"/>
    <x v="2"/>
    <x v="1"/>
    <s v="FUR-FU-10001487"/>
    <x v="0"/>
    <x v="3"/>
    <s v="Eldon Expressions Wood and Plastic Desk Accessories, Cherry Wood"/>
    <n v="41.88"/>
    <n v="6"/>
    <n v="0"/>
    <n v="12.145200000000001"/>
    <x v="0"/>
    <x v="0"/>
    <x v="4"/>
  </r>
  <r>
    <x v="1165"/>
    <x v="724"/>
    <d v="2015-01-23T00:00:00"/>
    <x v="1"/>
    <s v="PM-18940"/>
    <s v="Paul MacIntyre"/>
    <x v="0"/>
    <s v="United States"/>
    <x v="303"/>
    <x v="5"/>
    <x v="3"/>
    <s v="FUR-TA-10002855"/>
    <x v="0"/>
    <x v="2"/>
    <s v="Bevis Round Conference Table Top &amp; Single Column Base"/>
    <n v="102.438"/>
    <n v="1"/>
    <n v="0.3"/>
    <n v="-13.1706"/>
    <x v="4"/>
    <x v="4"/>
    <x v="8"/>
  </r>
  <r>
    <x v="1165"/>
    <x v="724"/>
    <d v="2015-01-23T00:00:00"/>
    <x v="1"/>
    <s v="PM-18940"/>
    <s v="Paul MacIntyre"/>
    <x v="0"/>
    <s v="United States"/>
    <x v="303"/>
    <x v="5"/>
    <x v="3"/>
    <s v="FUR-CH-10004875"/>
    <x v="0"/>
    <x v="1"/>
    <s v="Harbour Creations 67200 Series Stacking Chairs"/>
    <n v="199.304"/>
    <n v="4"/>
    <n v="0.3"/>
    <n v="-8.5416000000000007"/>
    <x v="4"/>
    <x v="4"/>
    <x v="8"/>
  </r>
  <r>
    <x v="1166"/>
    <x v="683"/>
    <d v="2016-12-30T00:00:00"/>
    <x v="1"/>
    <s v="JE-15715"/>
    <s v="Joe Elijah"/>
    <x v="0"/>
    <s v="United States"/>
    <x v="15"/>
    <x v="13"/>
    <x v="1"/>
    <s v="FUR-CH-10000847"/>
    <x v="0"/>
    <x v="1"/>
    <s v="Global Executive Mid-Back Manager's Chair"/>
    <n v="698.35199999999998"/>
    <n v="3"/>
    <n v="0.2"/>
    <n v="52.376399999999997"/>
    <x v="2"/>
    <x v="2"/>
    <x v="5"/>
  </r>
  <r>
    <x v="1166"/>
    <x v="683"/>
    <d v="2016-12-30T00:00:00"/>
    <x v="1"/>
    <s v="JE-15715"/>
    <s v="Joe Elijah"/>
    <x v="0"/>
    <s v="United States"/>
    <x v="15"/>
    <x v="13"/>
    <x v="1"/>
    <s v="FUR-TA-10001307"/>
    <x v="0"/>
    <x v="2"/>
    <s v="SAFCO PlanMaster Heigh-Adjustable Drafting Table Base, 43w x 30d x 30-37h, Black"/>
    <n v="1747.25"/>
    <n v="5"/>
    <n v="0"/>
    <n v="629.01"/>
    <x v="2"/>
    <x v="2"/>
    <x v="5"/>
  </r>
  <r>
    <x v="1167"/>
    <x v="314"/>
    <d v="2014-11-02T00:00:00"/>
    <x v="0"/>
    <s v="AJ-10780"/>
    <s v="Anthony Jacobs"/>
    <x v="1"/>
    <s v="United States"/>
    <x v="75"/>
    <x v="15"/>
    <x v="2"/>
    <s v="FUR-TA-10003954"/>
    <x v="0"/>
    <x v="2"/>
    <s v="Hon 94000 Series Round Tables"/>
    <n v="1421.664"/>
    <n v="8"/>
    <n v="0.4"/>
    <n v="-734.52639999999997"/>
    <x v="3"/>
    <x v="3"/>
    <x v="1"/>
  </r>
  <r>
    <x v="1168"/>
    <x v="120"/>
    <d v="2016-12-21T00:00:00"/>
    <x v="1"/>
    <s v="MP-18175"/>
    <s v="Mike Pelletier"/>
    <x v="2"/>
    <s v="United States"/>
    <x v="76"/>
    <x v="36"/>
    <x v="1"/>
    <s v="FUR-TA-10003473"/>
    <x v="0"/>
    <x v="2"/>
    <s v="Bretford Rectangular Conference Table Tops"/>
    <n v="564.19500000000005"/>
    <n v="3"/>
    <n v="0.5"/>
    <n v="-304.6653"/>
    <x v="6"/>
    <x v="6"/>
    <x v="5"/>
  </r>
  <r>
    <x v="1169"/>
    <x v="272"/>
    <d v="2017-09-11T00:00:00"/>
    <x v="2"/>
    <s v="BF-11020"/>
    <s v="Barry Franzšsisch"/>
    <x v="1"/>
    <s v="United States"/>
    <x v="58"/>
    <x v="5"/>
    <x v="3"/>
    <s v="FUR-FU-10001095"/>
    <x v="0"/>
    <x v="3"/>
    <s v="DAX Black Cherry Wood-Tone Poster Frame"/>
    <n v="21.184000000000001"/>
    <n v="2"/>
    <n v="0.6"/>
    <n v="-11.651199999999999"/>
    <x v="0"/>
    <x v="0"/>
    <x v="4"/>
  </r>
  <r>
    <x v="1169"/>
    <x v="272"/>
    <d v="2017-09-11T00:00:00"/>
    <x v="2"/>
    <s v="BF-11020"/>
    <s v="Barry Franzšsisch"/>
    <x v="1"/>
    <s v="United States"/>
    <x v="58"/>
    <x v="5"/>
    <x v="3"/>
    <s v="FUR-CH-10003535"/>
    <x v="0"/>
    <x v="1"/>
    <s v="Global Armless Task Chair, Royal Blue"/>
    <n v="213.43"/>
    <n v="5"/>
    <n v="0.3"/>
    <n v="-39.637"/>
    <x v="0"/>
    <x v="0"/>
    <x v="4"/>
  </r>
  <r>
    <x v="1170"/>
    <x v="134"/>
    <d v="2017-02-27T00:00:00"/>
    <x v="1"/>
    <s v="KM-16375"/>
    <s v="Katherine Murray"/>
    <x v="2"/>
    <s v="United States"/>
    <x v="171"/>
    <x v="22"/>
    <x v="1"/>
    <s v="FUR-FU-10002253"/>
    <x v="0"/>
    <x v="3"/>
    <s v="Howard Miller 13&quot; Diameter Pewter Finish Round Wall Clock"/>
    <n v="68.703999999999994"/>
    <n v="2"/>
    <n v="0.2"/>
    <n v="16.3172"/>
    <x v="1"/>
    <x v="1"/>
    <x v="11"/>
  </r>
  <r>
    <x v="1170"/>
    <x v="134"/>
    <d v="2017-02-27T00:00:00"/>
    <x v="1"/>
    <s v="KM-16375"/>
    <s v="Katherine Murray"/>
    <x v="2"/>
    <s v="United States"/>
    <x v="171"/>
    <x v="22"/>
    <x v="1"/>
    <s v="FUR-TA-10001039"/>
    <x v="0"/>
    <x v="2"/>
    <s v="KI Adjustable-Height Table"/>
    <n v="386.91"/>
    <n v="9"/>
    <n v="0.5"/>
    <n v="-185.71680000000001"/>
    <x v="1"/>
    <x v="1"/>
    <x v="11"/>
  </r>
  <r>
    <x v="1171"/>
    <x v="725"/>
    <d v="2017-11-01T00:00:00"/>
    <x v="1"/>
    <s v="OT-18730"/>
    <s v="Olvera Toch"/>
    <x v="0"/>
    <s v="United States"/>
    <x v="304"/>
    <x v="25"/>
    <x v="0"/>
    <s v="FUR-TA-10001520"/>
    <x v="0"/>
    <x v="2"/>
    <s v="Lesro Sheffield Collection Coffee Table, End Table, Center Table, Corner Table"/>
    <n v="356.85"/>
    <n v="5"/>
    <n v="0"/>
    <n v="60.664499999999997"/>
    <x v="6"/>
    <x v="6"/>
    <x v="1"/>
  </r>
  <r>
    <x v="1172"/>
    <x v="666"/>
    <d v="2017-05-14T00:00:00"/>
    <x v="0"/>
    <s v="CA-12775"/>
    <s v="Cynthia Arntzen"/>
    <x v="0"/>
    <s v="United States"/>
    <x v="109"/>
    <x v="18"/>
    <x v="2"/>
    <s v="FUR-FU-10000719"/>
    <x v="0"/>
    <x v="3"/>
    <s v="DAX Cubicle Frames, 8-1/2 x 11"/>
    <n v="42.85"/>
    <n v="5"/>
    <n v="0"/>
    <n v="15.426"/>
    <x v="3"/>
    <x v="3"/>
    <x v="7"/>
  </r>
  <r>
    <x v="1173"/>
    <x v="278"/>
    <d v="2015-09-12T00:00:00"/>
    <x v="1"/>
    <s v="TW-21025"/>
    <s v="Tamara Willingham"/>
    <x v="2"/>
    <s v="United States"/>
    <x v="305"/>
    <x v="25"/>
    <x v="0"/>
    <s v="FUR-FU-10000820"/>
    <x v="0"/>
    <x v="3"/>
    <s v="Tensor Brushed Steel Torchiere Floor Lamp"/>
    <n v="67.959999999999994"/>
    <n v="4"/>
    <n v="0"/>
    <n v="12.232799999999999"/>
    <x v="1"/>
    <x v="1"/>
    <x v="4"/>
  </r>
  <r>
    <x v="1174"/>
    <x v="567"/>
    <d v="2014-10-14T00:00:00"/>
    <x v="1"/>
    <s v="SD-20485"/>
    <s v="Shirley Daniels"/>
    <x v="2"/>
    <s v="United States"/>
    <x v="43"/>
    <x v="22"/>
    <x v="1"/>
    <s v="FUR-FU-10003724"/>
    <x v="0"/>
    <x v="3"/>
    <s v="Westinghouse Clip-On Gooseneck Lamps"/>
    <n v="46.872"/>
    <n v="7"/>
    <n v="0.2"/>
    <n v="3.5154000000000001"/>
    <x v="4"/>
    <x v="4"/>
    <x v="1"/>
  </r>
  <r>
    <x v="1175"/>
    <x v="726"/>
    <d v="2014-11-10T00:00:00"/>
    <x v="1"/>
    <s v="DE-13255"/>
    <s v="Deanra Eno"/>
    <x v="2"/>
    <s v="United States"/>
    <x v="2"/>
    <x v="2"/>
    <x v="1"/>
    <s v="FUR-FU-10000320"/>
    <x v="0"/>
    <x v="3"/>
    <s v="OIC Stacking Trays"/>
    <n v="20.04"/>
    <n v="6"/>
    <n v="0"/>
    <n v="8.8176000000000005"/>
    <x v="2"/>
    <x v="2"/>
    <x v="0"/>
  </r>
  <r>
    <x v="1176"/>
    <x v="584"/>
    <d v="2015-12-22T00:00:00"/>
    <x v="1"/>
    <s v="MC-18100"/>
    <s v="Mick Crebagga"/>
    <x v="0"/>
    <s v="United States"/>
    <x v="17"/>
    <x v="8"/>
    <x v="3"/>
    <s v="FUR-FU-10000965"/>
    <x v="0"/>
    <x v="3"/>
    <s v="Howard Miller 11-1/2&quot; Diameter Ridgewood Wall Clock"/>
    <n v="41.552"/>
    <n v="2"/>
    <n v="0.6"/>
    <n v="-19.737200000000001"/>
    <x v="2"/>
    <x v="2"/>
    <x v="5"/>
  </r>
  <r>
    <x v="1177"/>
    <x v="720"/>
    <d v="2017-07-25T00:00:00"/>
    <x v="1"/>
    <s v="SW-20455"/>
    <s v="Shaun Weien"/>
    <x v="0"/>
    <s v="United States"/>
    <x v="53"/>
    <x v="2"/>
    <x v="1"/>
    <s v="FUR-CH-10000988"/>
    <x v="0"/>
    <x v="1"/>
    <s v="Hon Olson Stacker Stools"/>
    <n v="225.29599999999999"/>
    <n v="2"/>
    <n v="0.2"/>
    <n v="22.529599999999999"/>
    <x v="4"/>
    <x v="4"/>
    <x v="3"/>
  </r>
  <r>
    <x v="1178"/>
    <x v="727"/>
    <d v="2015-05-24T00:00:00"/>
    <x v="1"/>
    <s v="SG-20470"/>
    <s v="Sheri Gordon"/>
    <x v="0"/>
    <s v="United States"/>
    <x v="306"/>
    <x v="30"/>
    <x v="0"/>
    <s v="FUR-FU-10001986"/>
    <x v="0"/>
    <x v="3"/>
    <s v="Dana Fluorescent Magnifying Lamp, White, 36&quot;"/>
    <n v="163.136"/>
    <n v="4"/>
    <n v="0.2"/>
    <n v="20.391999999999999"/>
    <x v="4"/>
    <x v="4"/>
    <x v="7"/>
  </r>
  <r>
    <x v="1179"/>
    <x v="502"/>
    <d v="2015-11-19T00:00:00"/>
    <x v="1"/>
    <s v="GZ-14470"/>
    <s v="Gary Zandusky"/>
    <x v="0"/>
    <s v="United States"/>
    <x v="307"/>
    <x v="41"/>
    <x v="1"/>
    <s v="FUR-CH-10004287"/>
    <x v="0"/>
    <x v="1"/>
    <s v="SAFCO Arco Folding Chair"/>
    <n v="883.84"/>
    <n v="4"/>
    <n v="0.2"/>
    <n v="99.432000000000002"/>
    <x v="2"/>
    <x v="2"/>
    <x v="0"/>
  </r>
  <r>
    <x v="1179"/>
    <x v="502"/>
    <d v="2015-11-19T00:00:00"/>
    <x v="1"/>
    <s v="GZ-14470"/>
    <s v="Gary Zandusky"/>
    <x v="0"/>
    <s v="United States"/>
    <x v="307"/>
    <x v="41"/>
    <x v="1"/>
    <s v="FUR-CH-10001891"/>
    <x v="0"/>
    <x v="1"/>
    <s v="Global Deluxe Office Fabric Chairs"/>
    <n v="230.352"/>
    <n v="3"/>
    <n v="0.2"/>
    <n v="20.155799999999999"/>
    <x v="2"/>
    <x v="2"/>
    <x v="0"/>
  </r>
  <r>
    <x v="1180"/>
    <x v="417"/>
    <d v="2017-12-14T00:00:00"/>
    <x v="3"/>
    <s v="DB-13060"/>
    <s v="Dave Brooks"/>
    <x v="0"/>
    <s v="United States"/>
    <x v="187"/>
    <x v="8"/>
    <x v="3"/>
    <s v="FUR-FU-10002298"/>
    <x v="0"/>
    <x v="3"/>
    <s v="Rubbermaid ClusterMat Chairmats, Mat Size- 66&quot; x 60&quot;, Lip 20&quot; x 11&quot; -90 Degree Angle"/>
    <n v="266.35199999999998"/>
    <n v="6"/>
    <n v="0.6"/>
    <n v="-292.98719999999997"/>
    <x v="7"/>
    <x v="7"/>
    <x v="5"/>
  </r>
  <r>
    <x v="1180"/>
    <x v="417"/>
    <d v="2017-12-14T00:00:00"/>
    <x v="3"/>
    <s v="DB-13060"/>
    <s v="Dave Brooks"/>
    <x v="0"/>
    <s v="United States"/>
    <x v="187"/>
    <x v="8"/>
    <x v="3"/>
    <s v="FUR-FU-10004091"/>
    <x v="0"/>
    <x v="3"/>
    <s v="Howard Miller 13&quot; Diameter Goldtone Round Wall Clock"/>
    <n v="56.328000000000003"/>
    <n v="3"/>
    <n v="0.6"/>
    <n v="-26.755800000000001"/>
    <x v="7"/>
    <x v="7"/>
    <x v="5"/>
  </r>
  <r>
    <x v="1181"/>
    <x v="57"/>
    <d v="2016-04-15T00:00:00"/>
    <x v="1"/>
    <s v="CK-12325"/>
    <s v="Christine Kargatis"/>
    <x v="2"/>
    <s v="United States"/>
    <x v="308"/>
    <x v="31"/>
    <x v="0"/>
    <s v="FUR-FU-10003268"/>
    <x v="0"/>
    <x v="3"/>
    <s v="Eldon Radial Chair Mat for Low to Medium Pile Carpets"/>
    <n v="159.91999999999999"/>
    <n v="4"/>
    <n v="0"/>
    <n v="31.984000000000002"/>
    <x v="1"/>
    <x v="1"/>
    <x v="6"/>
  </r>
  <r>
    <x v="1182"/>
    <x v="114"/>
    <d v="2016-11-09T00:00:00"/>
    <x v="1"/>
    <s v="MF-17665"/>
    <s v="Maureen Fritzler"/>
    <x v="1"/>
    <s v="United States"/>
    <x v="89"/>
    <x v="1"/>
    <x v="0"/>
    <s v="FUR-FU-10001889"/>
    <x v="0"/>
    <x v="3"/>
    <s v="Ultra Door Pull Handle"/>
    <n v="50.496000000000002"/>
    <n v="6"/>
    <n v="0.2"/>
    <n v="8.2056000000000004"/>
    <x v="2"/>
    <x v="2"/>
    <x v="0"/>
  </r>
  <r>
    <x v="1183"/>
    <x v="311"/>
    <d v="2015-06-20T00:00:00"/>
    <x v="2"/>
    <s v="BV-11245"/>
    <s v="Benjamin Venier"/>
    <x v="1"/>
    <s v="United States"/>
    <x v="107"/>
    <x v="9"/>
    <x v="0"/>
    <s v="FUR-CH-10002965"/>
    <x v="0"/>
    <x v="1"/>
    <s v="Global Leather Highback Executive Chair with Pneumatic Height Adjustment, Black"/>
    <n v="643.13599999999997"/>
    <n v="4"/>
    <n v="0.2"/>
    <n v="56.2744"/>
    <x v="3"/>
    <x v="3"/>
    <x v="2"/>
  </r>
  <r>
    <x v="1184"/>
    <x v="261"/>
    <d v="2014-05-31T00:00:00"/>
    <x v="1"/>
    <s v="MM-18055"/>
    <s v="Michelle Moray"/>
    <x v="0"/>
    <s v="United States"/>
    <x v="9"/>
    <x v="8"/>
    <x v="3"/>
    <s v="FUR-CH-10003981"/>
    <x v="0"/>
    <x v="1"/>
    <s v="Global Commerce Series Low-Back Swivel/Tilt Chairs"/>
    <n v="359.77199999999999"/>
    <n v="2"/>
    <n v="0.3"/>
    <n v="-5.1395999999999997"/>
    <x v="2"/>
    <x v="2"/>
    <x v="7"/>
  </r>
  <r>
    <x v="1185"/>
    <x v="682"/>
    <d v="2017-07-11T00:00:00"/>
    <x v="1"/>
    <s v="PO-18850"/>
    <s v="Patrick O'Brill"/>
    <x v="0"/>
    <s v="United States"/>
    <x v="2"/>
    <x v="2"/>
    <x v="1"/>
    <s v="FUR-CH-10001146"/>
    <x v="0"/>
    <x v="1"/>
    <s v="Global Task Chair, Black"/>
    <n v="122.136"/>
    <n v="3"/>
    <n v="0.2"/>
    <n v="-13.7403"/>
    <x v="2"/>
    <x v="2"/>
    <x v="3"/>
  </r>
  <r>
    <x v="1186"/>
    <x v="728"/>
    <d v="2016-06-30T00:00:00"/>
    <x v="0"/>
    <s v="BP-11155"/>
    <s v="Becky Pak"/>
    <x v="0"/>
    <s v="United States"/>
    <x v="309"/>
    <x v="18"/>
    <x v="2"/>
    <s v="FUR-CH-10003535"/>
    <x v="0"/>
    <x v="1"/>
    <s v="Global Armless Task Chair, Royal Blue"/>
    <n v="121.96"/>
    <n v="2"/>
    <n v="0"/>
    <n v="20.7332"/>
    <x v="3"/>
    <x v="3"/>
    <x v="2"/>
  </r>
  <r>
    <x v="1187"/>
    <x v="102"/>
    <d v="2017-09-19T00:00:00"/>
    <x v="1"/>
    <s v="TC-21145"/>
    <s v="Theresa Coyne"/>
    <x v="1"/>
    <s v="United States"/>
    <x v="174"/>
    <x v="18"/>
    <x v="2"/>
    <s v="FUR-FU-10002445"/>
    <x v="0"/>
    <x v="3"/>
    <s v="DAX Two-Tone Rosewood/Black Document Frame, Desktop, 5 x 7"/>
    <n v="47.4"/>
    <n v="5"/>
    <n v="0"/>
    <n v="18.96"/>
    <x v="4"/>
    <x v="4"/>
    <x v="4"/>
  </r>
  <r>
    <x v="1187"/>
    <x v="102"/>
    <d v="2017-09-19T00:00:00"/>
    <x v="1"/>
    <s v="TC-21145"/>
    <s v="Theresa Coyne"/>
    <x v="1"/>
    <s v="United States"/>
    <x v="174"/>
    <x v="18"/>
    <x v="2"/>
    <s v="FUR-CH-10003606"/>
    <x v="0"/>
    <x v="1"/>
    <s v="SAFCO Folding Chair Trolley"/>
    <n v="512.96"/>
    <n v="4"/>
    <n v="0"/>
    <n v="143.62880000000001"/>
    <x v="4"/>
    <x v="4"/>
    <x v="4"/>
  </r>
  <r>
    <x v="1188"/>
    <x v="729"/>
    <d v="2016-07-26T00:00:00"/>
    <x v="0"/>
    <s v="DB-12970"/>
    <s v="Darren Budd"/>
    <x v="1"/>
    <s v="United States"/>
    <x v="13"/>
    <x v="7"/>
    <x v="2"/>
    <s v="FUR-CH-10001708"/>
    <x v="0"/>
    <x v="1"/>
    <s v="Office Star - Contemporary Swivel Chair with Padded Adjustable Arms and Flex Back"/>
    <n v="253.76400000000001"/>
    <n v="2"/>
    <n v="0.1"/>
    <n v="31.015599999999999"/>
    <x v="3"/>
    <x v="3"/>
    <x v="3"/>
  </r>
  <r>
    <x v="1189"/>
    <x v="333"/>
    <d v="2017-04-24T00:00:00"/>
    <x v="1"/>
    <s v="SJ-20215"/>
    <s v="Sarah Jordon"/>
    <x v="0"/>
    <s v="United States"/>
    <x v="9"/>
    <x v="8"/>
    <x v="3"/>
    <s v="FUR-CH-10002602"/>
    <x v="0"/>
    <x v="1"/>
    <s v="DMI Arturo Collection Mission-style Design Wood Chair"/>
    <n v="317.05799999999999"/>
    <n v="3"/>
    <n v="0.3"/>
    <n v="-18.117599999999999"/>
    <x v="4"/>
    <x v="4"/>
    <x v="6"/>
  </r>
  <r>
    <x v="1189"/>
    <x v="333"/>
    <d v="2017-04-24T00:00:00"/>
    <x v="1"/>
    <s v="SJ-20215"/>
    <s v="Sarah Jordon"/>
    <x v="0"/>
    <s v="United States"/>
    <x v="9"/>
    <x v="8"/>
    <x v="3"/>
    <s v="FUR-FU-10002456"/>
    <x v="0"/>
    <x v="3"/>
    <s v="Master Caster Door Stop, Large Neon Orange"/>
    <n v="14.56"/>
    <n v="5"/>
    <n v="0.6"/>
    <n v="-6.1879999999999997"/>
    <x v="4"/>
    <x v="4"/>
    <x v="6"/>
  </r>
  <r>
    <x v="1190"/>
    <x v="222"/>
    <d v="2016-09-08T00:00:00"/>
    <x v="0"/>
    <s v="HF-14995"/>
    <s v="Herbert Flentye"/>
    <x v="0"/>
    <s v="United States"/>
    <x v="237"/>
    <x v="32"/>
    <x v="2"/>
    <s v="FUR-BO-10003159"/>
    <x v="0"/>
    <x v="0"/>
    <s v="Sauder Camden County Collection Libraries, Planked Cherry Finish"/>
    <n v="344.94"/>
    <n v="3"/>
    <n v="0"/>
    <n v="31.044599999999999"/>
    <x v="2"/>
    <x v="2"/>
    <x v="4"/>
  </r>
  <r>
    <x v="1190"/>
    <x v="222"/>
    <d v="2016-09-08T00:00:00"/>
    <x v="0"/>
    <s v="HF-14995"/>
    <s v="Herbert Flentye"/>
    <x v="0"/>
    <s v="United States"/>
    <x v="237"/>
    <x v="32"/>
    <x v="2"/>
    <s v="FUR-FU-10002364"/>
    <x v="0"/>
    <x v="3"/>
    <s v="Eldon Expressions Wood Desk Accessories, Oak"/>
    <n v="14.76"/>
    <n v="2"/>
    <n v="0"/>
    <n v="4.2804000000000002"/>
    <x v="2"/>
    <x v="2"/>
    <x v="4"/>
  </r>
  <r>
    <x v="1191"/>
    <x v="730"/>
    <d v="2017-07-28T00:00:00"/>
    <x v="0"/>
    <s v="JC-15775"/>
    <s v="John Castell"/>
    <x v="0"/>
    <s v="United States"/>
    <x v="3"/>
    <x v="3"/>
    <x v="2"/>
    <s v="FUR-FU-10000732"/>
    <x v="0"/>
    <x v="3"/>
    <s v="Eldon 200 Class Desk Accessories"/>
    <n v="20.096"/>
    <n v="4"/>
    <n v="0.2"/>
    <n v="3.0144000000000002"/>
    <x v="0"/>
    <x v="0"/>
    <x v="3"/>
  </r>
  <r>
    <x v="1191"/>
    <x v="730"/>
    <d v="2017-07-28T00:00:00"/>
    <x v="0"/>
    <s v="JC-15775"/>
    <s v="John Castell"/>
    <x v="0"/>
    <s v="United States"/>
    <x v="3"/>
    <x v="3"/>
    <x v="2"/>
    <s v="FUR-TA-10001771"/>
    <x v="0"/>
    <x v="2"/>
    <s v="Bush Cubix Conference Tables, Fully Assembled"/>
    <n v="138.58799999999999"/>
    <n v="1"/>
    <n v="0.4"/>
    <n v="-34.646999999999998"/>
    <x v="0"/>
    <x v="0"/>
    <x v="3"/>
  </r>
  <r>
    <x v="1192"/>
    <x v="615"/>
    <d v="2015-09-20T00:00:00"/>
    <x v="1"/>
    <s v="JH-15910"/>
    <s v="Jonathan Howell"/>
    <x v="0"/>
    <s v="United States"/>
    <x v="182"/>
    <x v="24"/>
    <x v="0"/>
    <s v="FUR-FU-10003975"/>
    <x v="0"/>
    <x v="3"/>
    <s v="Eldon Advantage Chair Mats for Low to Medium Pile Carpets"/>
    <n v="129.93"/>
    <n v="3"/>
    <n v="0"/>
    <n v="12.993"/>
    <x v="1"/>
    <x v="1"/>
    <x v="4"/>
  </r>
  <r>
    <x v="1193"/>
    <x v="480"/>
    <d v="2016-11-15T00:00:00"/>
    <x v="1"/>
    <s v="BF-11170"/>
    <s v="Ben Ferrer"/>
    <x v="2"/>
    <s v="United States"/>
    <x v="155"/>
    <x v="2"/>
    <x v="1"/>
    <s v="FUR-FU-10003731"/>
    <x v="0"/>
    <x v="3"/>
    <s v="Eldon Expressions Wood and Plastic Desk Accessories, Oak"/>
    <n v="9.98"/>
    <n v="1"/>
    <n v="0"/>
    <n v="2.7944"/>
    <x v="2"/>
    <x v="2"/>
    <x v="0"/>
  </r>
  <r>
    <x v="1194"/>
    <x v="397"/>
    <d v="2015-11-20T00:00:00"/>
    <x v="1"/>
    <s v="MC-17605"/>
    <s v="Matt Connell"/>
    <x v="1"/>
    <s v="United States"/>
    <x v="9"/>
    <x v="8"/>
    <x v="3"/>
    <s v="FUR-FU-10001215"/>
    <x v="0"/>
    <x v="3"/>
    <s v="Howard Miller 11-1/2&quot; Diameter Brentwood Wall Clock"/>
    <n v="34.503999999999998"/>
    <n v="2"/>
    <n v="0.6"/>
    <n v="-15.5268"/>
    <x v="4"/>
    <x v="4"/>
    <x v="0"/>
  </r>
  <r>
    <x v="1195"/>
    <x v="382"/>
    <d v="2015-08-25T00:00:00"/>
    <x v="3"/>
    <s v="MC-18100"/>
    <s v="Mick Crebagga"/>
    <x v="0"/>
    <s v="United States"/>
    <x v="6"/>
    <x v="5"/>
    <x v="3"/>
    <s v="FUR-FU-10001473"/>
    <x v="0"/>
    <x v="3"/>
    <s v="Eldon Executive Woodline II Desk Accessories, Mahogany"/>
    <n v="20.103999999999999"/>
    <n v="2"/>
    <n v="0.6"/>
    <n v="-16.585799999999999"/>
    <x v="7"/>
    <x v="7"/>
    <x v="10"/>
  </r>
  <r>
    <x v="1195"/>
    <x v="382"/>
    <d v="2015-08-25T00:00:00"/>
    <x v="3"/>
    <s v="MC-18100"/>
    <s v="Mick Crebagga"/>
    <x v="0"/>
    <s v="United States"/>
    <x v="6"/>
    <x v="5"/>
    <x v="3"/>
    <s v="FUR-FU-10002240"/>
    <x v="0"/>
    <x v="3"/>
    <s v="Nu-Dell EZ-Mount Plastic Wall Frames"/>
    <n v="7.88"/>
    <n v="5"/>
    <n v="0.6"/>
    <n v="-3.94"/>
    <x v="7"/>
    <x v="7"/>
    <x v="10"/>
  </r>
  <r>
    <x v="1196"/>
    <x v="683"/>
    <d v="2017-01-01T00:00:00"/>
    <x v="1"/>
    <s v="LW-16825"/>
    <s v="Laurel Workman"/>
    <x v="1"/>
    <s v="United States"/>
    <x v="43"/>
    <x v="22"/>
    <x v="1"/>
    <s v="FUR-TA-10002607"/>
    <x v="0"/>
    <x v="2"/>
    <s v="KI Conference Tables"/>
    <n v="35.445"/>
    <n v="1"/>
    <n v="0.5"/>
    <n v="-24.102599999999999"/>
    <x v="1"/>
    <x v="1"/>
    <x v="5"/>
  </r>
  <r>
    <x v="1196"/>
    <x v="683"/>
    <d v="2017-01-01T00:00:00"/>
    <x v="1"/>
    <s v="LW-16825"/>
    <s v="Laurel Workman"/>
    <x v="1"/>
    <s v="United States"/>
    <x v="43"/>
    <x v="22"/>
    <x v="1"/>
    <s v="FUR-CH-10004754"/>
    <x v="0"/>
    <x v="1"/>
    <s v="Global Stack Chair with Arms, Black"/>
    <n v="47.968000000000004"/>
    <n v="2"/>
    <n v="0.2"/>
    <n v="4.1971999999999996"/>
    <x v="1"/>
    <x v="1"/>
    <x v="5"/>
  </r>
  <r>
    <x v="1197"/>
    <x v="731"/>
    <d v="2015-04-05T00:00:00"/>
    <x v="1"/>
    <s v="EB-13705"/>
    <s v="Ed Braxton"/>
    <x v="1"/>
    <s v="United States"/>
    <x v="6"/>
    <x v="5"/>
    <x v="3"/>
    <s v="FUR-FU-10001085"/>
    <x v="0"/>
    <x v="3"/>
    <s v="3M Polarizing Light Filter Sleeves"/>
    <n v="22.38"/>
    <n v="3"/>
    <n v="0.6"/>
    <n v="-7.8330000000000002"/>
    <x v="2"/>
    <x v="2"/>
    <x v="9"/>
  </r>
  <r>
    <x v="1198"/>
    <x v="732"/>
    <d v="2017-09-15T00:00:00"/>
    <x v="2"/>
    <s v="PS-18760"/>
    <s v="Pamela Stobb"/>
    <x v="0"/>
    <s v="United States"/>
    <x v="3"/>
    <x v="3"/>
    <x v="2"/>
    <s v="FUR-CH-10002372"/>
    <x v="0"/>
    <x v="1"/>
    <s v="Office Star - Ergonomically Designed Knee Chair"/>
    <n v="113.372"/>
    <n v="2"/>
    <n v="0.3"/>
    <n v="-29.152799999999999"/>
    <x v="5"/>
    <x v="5"/>
    <x v="4"/>
  </r>
  <r>
    <x v="1198"/>
    <x v="732"/>
    <d v="2017-09-15T00:00:00"/>
    <x v="2"/>
    <s v="PS-18760"/>
    <s v="Pamela Stobb"/>
    <x v="0"/>
    <s v="United States"/>
    <x v="3"/>
    <x v="3"/>
    <x v="2"/>
    <s v="FUR-FU-10001057"/>
    <x v="0"/>
    <x v="3"/>
    <s v="Tensor Track Tree Floor Lamp"/>
    <n v="127.93600000000001"/>
    <n v="8"/>
    <n v="0.2"/>
    <n v="4.7976000000000001"/>
    <x v="5"/>
    <x v="5"/>
    <x v="4"/>
  </r>
  <r>
    <x v="1199"/>
    <x v="733"/>
    <d v="2014-06-21T00:00:00"/>
    <x v="1"/>
    <s v="GH-14425"/>
    <s v="Gary Hwang"/>
    <x v="0"/>
    <s v="United States"/>
    <x v="15"/>
    <x v="13"/>
    <x v="1"/>
    <s v="FUR-FU-10003981"/>
    <x v="0"/>
    <x v="3"/>
    <s v="Eldon Wave Desk Accessories"/>
    <n v="6.24"/>
    <n v="3"/>
    <n v="0"/>
    <n v="2.6208"/>
    <x v="4"/>
    <x v="4"/>
    <x v="2"/>
  </r>
  <r>
    <x v="1200"/>
    <x v="158"/>
    <d v="2018-01-01T00:00:00"/>
    <x v="1"/>
    <s v="LO-17170"/>
    <s v="Lori Olson"/>
    <x v="1"/>
    <s v="United States"/>
    <x v="117"/>
    <x v="8"/>
    <x v="3"/>
    <s v="FUR-FU-10004586"/>
    <x v="0"/>
    <x v="3"/>
    <s v="G.E. Longer-Life Indoor Recessed Floodlight Bulbs"/>
    <n v="7.968"/>
    <n v="3"/>
    <n v="0.6"/>
    <n v="-2.3904000000000001"/>
    <x v="4"/>
    <x v="4"/>
    <x v="5"/>
  </r>
  <r>
    <x v="1200"/>
    <x v="158"/>
    <d v="2018-01-01T00:00:00"/>
    <x v="1"/>
    <s v="LO-17170"/>
    <s v="Lori Olson"/>
    <x v="1"/>
    <s v="United States"/>
    <x v="117"/>
    <x v="8"/>
    <x v="3"/>
    <s v="FUR-CH-10004698"/>
    <x v="0"/>
    <x v="1"/>
    <s v="Padded Folding Chairs, Black, 4/Carton"/>
    <n v="113.372"/>
    <n v="2"/>
    <n v="0.3"/>
    <n v="-3.2391999999999999"/>
    <x v="4"/>
    <x v="4"/>
    <x v="5"/>
  </r>
  <r>
    <x v="1200"/>
    <x v="158"/>
    <d v="2018-01-01T00:00:00"/>
    <x v="1"/>
    <s v="LO-17170"/>
    <s v="Lori Olson"/>
    <x v="1"/>
    <s v="United States"/>
    <x v="117"/>
    <x v="8"/>
    <x v="3"/>
    <s v="FUR-FU-10001935"/>
    <x v="0"/>
    <x v="3"/>
    <s v="3M Hangers With Command Adhesive"/>
    <n v="2.96"/>
    <n v="2"/>
    <n v="0.6"/>
    <n v="-1.4059999999999999"/>
    <x v="4"/>
    <x v="4"/>
    <x v="5"/>
  </r>
  <r>
    <x v="1201"/>
    <x v="396"/>
    <d v="2015-07-29T00:00:00"/>
    <x v="1"/>
    <s v="YS-21880"/>
    <s v="Yana Sorensen"/>
    <x v="1"/>
    <s v="United States"/>
    <x v="132"/>
    <x v="33"/>
    <x v="0"/>
    <s v="FUR-TA-10002041"/>
    <x v="0"/>
    <x v="2"/>
    <s v="Bevis Round Conference Table Top, X-Base"/>
    <n v="358.58"/>
    <n v="2"/>
    <n v="0"/>
    <n v="39.443800000000003"/>
    <x v="4"/>
    <x v="4"/>
    <x v="3"/>
  </r>
  <r>
    <x v="1202"/>
    <x v="63"/>
    <d v="2016-09-08T00:00:00"/>
    <x v="3"/>
    <s v="PJ-19015"/>
    <s v="Pauline Johnson"/>
    <x v="0"/>
    <s v="United States"/>
    <x v="72"/>
    <x v="2"/>
    <x v="1"/>
    <s v="FUR-TA-10003008"/>
    <x v="0"/>
    <x v="2"/>
    <s v="Lesro Round Back Collection Coffee Table, End Table"/>
    <n v="146.04"/>
    <n v="1"/>
    <n v="0.2"/>
    <n v="-12.778499999999999"/>
    <x v="7"/>
    <x v="7"/>
    <x v="4"/>
  </r>
  <r>
    <x v="1203"/>
    <x v="487"/>
    <d v="2017-10-20T00:00:00"/>
    <x v="1"/>
    <s v="DL-13495"/>
    <s v="Dionis Lloyd"/>
    <x v="1"/>
    <s v="United States"/>
    <x v="310"/>
    <x v="2"/>
    <x v="1"/>
    <s v="FUR-FU-10000087"/>
    <x v="0"/>
    <x v="3"/>
    <s v="Executive Impressions 14&quot; Two-Color Numerals Wall Clock"/>
    <n v="22.72"/>
    <n v="1"/>
    <n v="0"/>
    <n v="9.3152000000000008"/>
    <x v="2"/>
    <x v="2"/>
    <x v="1"/>
  </r>
  <r>
    <x v="1204"/>
    <x v="51"/>
    <d v="2016-09-17T00:00:00"/>
    <x v="1"/>
    <s v="AJ-10795"/>
    <s v="Anthony Johnson"/>
    <x v="1"/>
    <s v="United States"/>
    <x v="76"/>
    <x v="25"/>
    <x v="0"/>
    <s v="FUR-CH-10002073"/>
    <x v="0"/>
    <x v="1"/>
    <s v="Hon Olson Stacker Chairs"/>
    <n v="1059.1199999999999"/>
    <n v="4"/>
    <n v="0"/>
    <n v="307.14479999999998"/>
    <x v="2"/>
    <x v="2"/>
    <x v="4"/>
  </r>
  <r>
    <x v="1205"/>
    <x v="734"/>
    <d v="2014-07-12T00:00:00"/>
    <x v="1"/>
    <s v="BC-11125"/>
    <s v="Becky Castell"/>
    <x v="2"/>
    <s v="United States"/>
    <x v="311"/>
    <x v="2"/>
    <x v="1"/>
    <s v="FUR-CH-10000155"/>
    <x v="0"/>
    <x v="1"/>
    <s v="Global Comet Stacking Armless Chair"/>
    <n v="478.48"/>
    <n v="2"/>
    <n v="0.2"/>
    <n v="47.847999999999999"/>
    <x v="6"/>
    <x v="6"/>
    <x v="3"/>
  </r>
  <r>
    <x v="1206"/>
    <x v="607"/>
    <d v="2014-04-25T00:00:00"/>
    <x v="1"/>
    <s v="BP-11230"/>
    <s v="Benjamin Patterson"/>
    <x v="0"/>
    <s v="United States"/>
    <x v="2"/>
    <x v="2"/>
    <x v="1"/>
    <s v="FUR-FU-10000409"/>
    <x v="0"/>
    <x v="3"/>
    <s v="GE 4 Foot Flourescent Tube, 40 Watt"/>
    <n v="59.92"/>
    <n v="4"/>
    <n v="0"/>
    <n v="27.563199999999998"/>
    <x v="2"/>
    <x v="2"/>
    <x v="6"/>
  </r>
  <r>
    <x v="1207"/>
    <x v="735"/>
    <d v="2016-01-12T00:00:00"/>
    <x v="1"/>
    <s v="JO-15145"/>
    <s v="Jack O'Briant"/>
    <x v="1"/>
    <s v="United States"/>
    <x v="20"/>
    <x v="16"/>
    <x v="3"/>
    <s v="FUR-BO-10002545"/>
    <x v="0"/>
    <x v="0"/>
    <s v="Atlantic Metals Mobile 3-Shelf Bookcases, Custom Colors"/>
    <n v="1565.88"/>
    <n v="6"/>
    <n v="0"/>
    <n v="407.12880000000001"/>
    <x v="4"/>
    <x v="4"/>
    <x v="8"/>
  </r>
  <r>
    <x v="1208"/>
    <x v="452"/>
    <d v="2017-04-22T00:00:00"/>
    <x v="1"/>
    <s v="PS-18760"/>
    <s v="Pamela Stobb"/>
    <x v="0"/>
    <s v="United States"/>
    <x v="2"/>
    <x v="2"/>
    <x v="1"/>
    <s v="FUR-CH-10003774"/>
    <x v="0"/>
    <x v="1"/>
    <s v="Global Wood Trimmed Manager's Task Chair, Khaki"/>
    <n v="218.352"/>
    <n v="3"/>
    <n v="0.2"/>
    <n v="-19.105799999999999"/>
    <x v="2"/>
    <x v="2"/>
    <x v="6"/>
  </r>
  <r>
    <x v="1209"/>
    <x v="650"/>
    <d v="2016-08-28T00:00:00"/>
    <x v="1"/>
    <s v="SC-20230"/>
    <s v="Scot Coram"/>
    <x v="1"/>
    <s v="United States"/>
    <x v="2"/>
    <x v="2"/>
    <x v="1"/>
    <s v="FUR-TA-10003569"/>
    <x v="0"/>
    <x v="2"/>
    <s v="Bretford CR8500 Series Meeting Room Furniture"/>
    <n v="2887.056"/>
    <n v="9"/>
    <n v="0.2"/>
    <n v="180.441"/>
    <x v="1"/>
    <x v="1"/>
    <x v="10"/>
  </r>
  <r>
    <x v="1210"/>
    <x v="26"/>
    <d v="2016-09-10T00:00:00"/>
    <x v="1"/>
    <s v="MM-17920"/>
    <s v="Michael Moore"/>
    <x v="0"/>
    <s v="United States"/>
    <x v="180"/>
    <x v="25"/>
    <x v="0"/>
    <s v="FUR-TA-10003238"/>
    <x v="0"/>
    <x v="2"/>
    <s v="Chromcraft Bull-Nose Wood 48&quot; x 96&quot; Rectangular Conference Tables"/>
    <n v="1652.94"/>
    <n v="3"/>
    <n v="0"/>
    <n v="314.05860000000001"/>
    <x v="2"/>
    <x v="2"/>
    <x v="4"/>
  </r>
  <r>
    <x v="1211"/>
    <x v="233"/>
    <d v="2015-10-15T00:00:00"/>
    <x v="3"/>
    <s v="CG-12520"/>
    <s v="Claire Gute"/>
    <x v="0"/>
    <s v="United States"/>
    <x v="144"/>
    <x v="5"/>
    <x v="3"/>
    <s v="FUR-FU-10004952"/>
    <x v="0"/>
    <x v="3"/>
    <s v="C-Line Cubicle Keepers Polyproplyene Holder w/Velcro Back, 8-1/2x11, 25/Bx"/>
    <n v="131.376"/>
    <n v="6"/>
    <n v="0.6"/>
    <n v="-95.247600000000006"/>
    <x v="7"/>
    <x v="7"/>
    <x v="1"/>
  </r>
  <r>
    <x v="1212"/>
    <x v="239"/>
    <d v="2015-12-05T00:00:00"/>
    <x v="0"/>
    <s v="TW-21025"/>
    <s v="Tamara Willingham"/>
    <x v="2"/>
    <s v="United States"/>
    <x v="15"/>
    <x v="13"/>
    <x v="1"/>
    <s v="FUR-CH-10001215"/>
    <x v="0"/>
    <x v="1"/>
    <s v="Global Troy Executive Leather Low-Back Tilter"/>
    <n v="2003.92"/>
    <n v="5"/>
    <n v="0.2"/>
    <n v="125.245"/>
    <x v="4"/>
    <x v="4"/>
    <x v="5"/>
  </r>
  <r>
    <x v="1212"/>
    <x v="239"/>
    <d v="2015-12-05T00:00:00"/>
    <x v="0"/>
    <s v="TW-21025"/>
    <s v="Tamara Willingham"/>
    <x v="2"/>
    <s v="United States"/>
    <x v="15"/>
    <x v="13"/>
    <x v="1"/>
    <s v="FUR-TA-10001705"/>
    <x v="0"/>
    <x v="2"/>
    <s v="Bush Advantage Collection Round Conference Table"/>
    <n v="1913.4"/>
    <n v="9"/>
    <n v="0"/>
    <n v="401.81400000000002"/>
    <x v="4"/>
    <x v="4"/>
    <x v="5"/>
  </r>
  <r>
    <x v="1213"/>
    <x v="151"/>
    <d v="2015-06-04T00:00:00"/>
    <x v="1"/>
    <s v="BD-11320"/>
    <s v="Bill Donatelli"/>
    <x v="0"/>
    <s v="United States"/>
    <x v="12"/>
    <x v="11"/>
    <x v="3"/>
    <s v="FUR-CH-10002320"/>
    <x v="0"/>
    <x v="1"/>
    <s v="Hon Pagoda Stacking Chairs"/>
    <n v="2567.84"/>
    <n v="8"/>
    <n v="0"/>
    <n v="770.35199999999998"/>
    <x v="4"/>
    <x v="4"/>
    <x v="7"/>
  </r>
  <r>
    <x v="1214"/>
    <x v="510"/>
    <d v="2017-09-22T00:00:00"/>
    <x v="1"/>
    <s v="SS-20140"/>
    <s v="Saphhira Shifley"/>
    <x v="1"/>
    <s v="United States"/>
    <x v="29"/>
    <x v="24"/>
    <x v="0"/>
    <s v="FUR-FU-10002963"/>
    <x v="0"/>
    <x v="3"/>
    <s v="Master Caster Door Stop, Gray"/>
    <n v="20.32"/>
    <n v="4"/>
    <n v="0"/>
    <n v="6.9088000000000003"/>
    <x v="4"/>
    <x v="4"/>
    <x v="4"/>
  </r>
  <r>
    <x v="1215"/>
    <x v="736"/>
    <d v="2015-05-26T00:00:00"/>
    <x v="0"/>
    <s v="VS-21820"/>
    <s v="Vivek Sundaresam"/>
    <x v="0"/>
    <s v="United States"/>
    <x v="312"/>
    <x v="8"/>
    <x v="3"/>
    <s v="FUR-CH-10002880"/>
    <x v="0"/>
    <x v="1"/>
    <s v="Global High-Back Leather Tilter, Burgundy"/>
    <n v="602.65099999999995"/>
    <n v="7"/>
    <n v="0.3"/>
    <n v="-163.57669999999999"/>
    <x v="3"/>
    <x v="3"/>
    <x v="7"/>
  </r>
  <r>
    <x v="1216"/>
    <x v="247"/>
    <d v="2017-12-15T00:00:00"/>
    <x v="1"/>
    <s v="JE-16165"/>
    <s v="Justin Ellison"/>
    <x v="1"/>
    <s v="United States"/>
    <x v="313"/>
    <x v="10"/>
    <x v="0"/>
    <s v="FUR-FU-10002364"/>
    <x v="0"/>
    <x v="3"/>
    <s v="Eldon Expressions Wood Desk Accessories, Oak"/>
    <n v="14.76"/>
    <n v="2"/>
    <n v="0"/>
    <n v="4.2804000000000002"/>
    <x v="2"/>
    <x v="2"/>
    <x v="5"/>
  </r>
  <r>
    <x v="1217"/>
    <x v="605"/>
    <d v="2017-08-02T00:00:00"/>
    <x v="1"/>
    <s v="VG-21790"/>
    <s v="Vivek Gonzalez"/>
    <x v="0"/>
    <s v="United States"/>
    <x v="15"/>
    <x v="13"/>
    <x v="1"/>
    <s v="FUR-BO-10004709"/>
    <x v="0"/>
    <x v="0"/>
    <s v="Bush Westfield Collection Bookcases, Medium Cherry Finish"/>
    <n v="115.96"/>
    <n v="2"/>
    <n v="0"/>
    <n v="25.511199999999999"/>
    <x v="4"/>
    <x v="4"/>
    <x v="3"/>
  </r>
  <r>
    <x v="1218"/>
    <x v="439"/>
    <d v="2014-12-21T00:00:00"/>
    <x v="1"/>
    <s v="SH-20635"/>
    <s v="Stefanie Holloman"/>
    <x v="1"/>
    <s v="United States"/>
    <x v="155"/>
    <x v="2"/>
    <x v="1"/>
    <s v="FUR-CH-10001854"/>
    <x v="0"/>
    <x v="1"/>
    <s v="Office Star - Professional Matrix Back Chair with 2-to-1 Synchro Tilt and Mesh Fabric Seat"/>
    <n v="1403.92"/>
    <n v="5"/>
    <n v="0.2"/>
    <n v="70.195999999999998"/>
    <x v="2"/>
    <x v="2"/>
    <x v="5"/>
  </r>
  <r>
    <x v="1219"/>
    <x v="737"/>
    <d v="2015-12-04T00:00:00"/>
    <x v="1"/>
    <s v="JL-15235"/>
    <s v="Janet Lee"/>
    <x v="0"/>
    <s v="United States"/>
    <x v="13"/>
    <x v="7"/>
    <x v="2"/>
    <s v="FUR-BO-10001608"/>
    <x v="0"/>
    <x v="0"/>
    <s v="Hon Metal Bookcases, Black"/>
    <n v="681.40800000000002"/>
    <n v="12"/>
    <n v="0.2"/>
    <n v="42.588000000000001"/>
    <x v="4"/>
    <x v="4"/>
    <x v="0"/>
  </r>
  <r>
    <x v="1220"/>
    <x v="738"/>
    <d v="2014-07-18T00:00:00"/>
    <x v="1"/>
    <s v="ST-20530"/>
    <s v="Shui Tom"/>
    <x v="0"/>
    <s v="United States"/>
    <x v="3"/>
    <x v="3"/>
    <x v="2"/>
    <s v="FUR-FU-10001057"/>
    <x v="0"/>
    <x v="3"/>
    <s v="Tensor Track Tree Floor Lamp"/>
    <n v="31.984000000000002"/>
    <n v="2"/>
    <n v="0.2"/>
    <n v="1.1994"/>
    <x v="4"/>
    <x v="4"/>
    <x v="3"/>
  </r>
  <r>
    <x v="1221"/>
    <x v="227"/>
    <d v="2016-09-04T00:00:00"/>
    <x v="2"/>
    <s v="TA-21385"/>
    <s v="Tom Ashbrook"/>
    <x v="2"/>
    <s v="United States"/>
    <x v="9"/>
    <x v="8"/>
    <x v="3"/>
    <s v="FUR-FU-10000277"/>
    <x v="0"/>
    <x v="3"/>
    <s v="Deflect-o DuraMat Antistatic Studded Beveled Mat for Medium Pile Carpeting"/>
    <n v="84.272000000000006"/>
    <n v="2"/>
    <n v="0.6"/>
    <n v="-75.844800000000006"/>
    <x v="3"/>
    <x v="3"/>
    <x v="4"/>
  </r>
  <r>
    <x v="1222"/>
    <x v="739"/>
    <d v="2016-10-04T00:00:00"/>
    <x v="1"/>
    <s v="GM-14680"/>
    <s v="Greg Matthias"/>
    <x v="0"/>
    <s v="United States"/>
    <x v="13"/>
    <x v="7"/>
    <x v="2"/>
    <s v="FUR-BO-10003034"/>
    <x v="0"/>
    <x v="0"/>
    <s v="O'Sullivan Elevations Bookcase, Cherry Finish"/>
    <n v="523.91999999999996"/>
    <n v="5"/>
    <n v="0.2"/>
    <n v="-26.196000000000002"/>
    <x v="4"/>
    <x v="4"/>
    <x v="4"/>
  </r>
  <r>
    <x v="1223"/>
    <x v="740"/>
    <d v="2015-04-29T00:00:00"/>
    <x v="1"/>
    <s v="ZC-21910"/>
    <s v="Zuschuss Carroll"/>
    <x v="0"/>
    <s v="United States"/>
    <x v="14"/>
    <x v="8"/>
    <x v="3"/>
    <s v="FUR-CH-10003535"/>
    <x v="0"/>
    <x v="1"/>
    <s v="Global Armless Task Chair, Royal Blue"/>
    <n v="128.05799999999999"/>
    <n v="3"/>
    <n v="0.3"/>
    <n v="-23.7822"/>
    <x v="4"/>
    <x v="4"/>
    <x v="6"/>
  </r>
  <r>
    <x v="1224"/>
    <x v="49"/>
    <d v="2017-11-19T00:00:00"/>
    <x v="3"/>
    <s v="AP-10720"/>
    <s v="Anne Pryor"/>
    <x v="2"/>
    <s v="United States"/>
    <x v="13"/>
    <x v="7"/>
    <x v="2"/>
    <s v="FUR-TA-10001676"/>
    <x v="0"/>
    <x v="2"/>
    <s v="Hon 61000 Series Interactive Training Tables"/>
    <n v="79.974000000000004"/>
    <n v="3"/>
    <n v="0.4"/>
    <n v="-29.323799999999999"/>
    <x v="7"/>
    <x v="7"/>
    <x v="0"/>
  </r>
  <r>
    <x v="1225"/>
    <x v="197"/>
    <d v="2016-07-19T00:00:00"/>
    <x v="1"/>
    <s v="AR-10570"/>
    <s v="Anemone Ratner"/>
    <x v="0"/>
    <s v="United States"/>
    <x v="29"/>
    <x v="24"/>
    <x v="0"/>
    <s v="FUR-FU-10004848"/>
    <x v="0"/>
    <x v="3"/>
    <s v="Howard Miller 13-3/4&quot; Diameter Brushed Chrome Round Wall Clock"/>
    <n v="51.75"/>
    <n v="1"/>
    <n v="0"/>
    <n v="15.525"/>
    <x v="2"/>
    <x v="2"/>
    <x v="3"/>
  </r>
  <r>
    <x v="1226"/>
    <x v="579"/>
    <d v="2016-01-13T00:00:00"/>
    <x v="0"/>
    <s v="JB-16000"/>
    <s v="Joy Bell-"/>
    <x v="0"/>
    <s v="United States"/>
    <x v="314"/>
    <x v="13"/>
    <x v="1"/>
    <s v="FUR-FU-10000010"/>
    <x v="0"/>
    <x v="3"/>
    <s v="DAX Value U-Channel Document Frames, Easel Back"/>
    <n v="24.85"/>
    <n v="5"/>
    <n v="0"/>
    <n v="7.7035"/>
    <x v="0"/>
    <x v="0"/>
    <x v="8"/>
  </r>
  <r>
    <x v="1227"/>
    <x v="741"/>
    <d v="2015-07-02T00:00:00"/>
    <x v="1"/>
    <s v="CY-12745"/>
    <s v="Craig Yedwab"/>
    <x v="1"/>
    <s v="United States"/>
    <x v="171"/>
    <x v="22"/>
    <x v="1"/>
    <s v="FUR-FU-10004306"/>
    <x v="0"/>
    <x v="3"/>
    <s v="Electrix Halogen Magnifier Lamp"/>
    <n v="621.76"/>
    <n v="4"/>
    <n v="0.2"/>
    <n v="46.631999999999998"/>
    <x v="4"/>
    <x v="4"/>
    <x v="2"/>
  </r>
  <r>
    <x v="1228"/>
    <x v="428"/>
    <d v="2015-11-13T00:00:00"/>
    <x v="0"/>
    <s v="RH-19600"/>
    <s v="Rob Haberlin"/>
    <x v="0"/>
    <s v="United States"/>
    <x v="247"/>
    <x v="25"/>
    <x v="0"/>
    <s v="FUR-FU-10000308"/>
    <x v="0"/>
    <x v="3"/>
    <s v="Deflect-o Glass Clear Studded Chair Mats"/>
    <n v="186.54"/>
    <n v="3"/>
    <n v="0"/>
    <n v="41.038800000000002"/>
    <x v="2"/>
    <x v="2"/>
    <x v="0"/>
  </r>
  <r>
    <x v="1229"/>
    <x v="742"/>
    <d v="2015-04-03T00:00:00"/>
    <x v="1"/>
    <s v="DR-12940"/>
    <s v="Daniel Raglin"/>
    <x v="2"/>
    <s v="United States"/>
    <x v="315"/>
    <x v="8"/>
    <x v="3"/>
    <s v="FUR-CH-10003298"/>
    <x v="0"/>
    <x v="1"/>
    <s v="Office Star - Contemporary Task Swivel chair with Loop Arms, Charcoal"/>
    <n v="366.74400000000003"/>
    <n v="4"/>
    <n v="0.3"/>
    <n v="-110.0232"/>
    <x v="4"/>
    <x v="4"/>
    <x v="9"/>
  </r>
  <r>
    <x v="1230"/>
    <x v="532"/>
    <d v="2014-08-21T00:00:00"/>
    <x v="0"/>
    <s v="DW-13195"/>
    <s v="David Wiener"/>
    <x v="1"/>
    <s v="United States"/>
    <x v="2"/>
    <x v="2"/>
    <x v="1"/>
    <s v="FUR-FU-10000723"/>
    <x v="0"/>
    <x v="3"/>
    <s v="Deflect-o EconoMat Studded, No Bevel Mat for Low Pile Carpeting"/>
    <n v="289.24"/>
    <n v="7"/>
    <n v="0"/>
    <n v="26.031600000000001"/>
    <x v="3"/>
    <x v="3"/>
    <x v="10"/>
  </r>
  <r>
    <x v="1231"/>
    <x v="341"/>
    <d v="2015-11-05T00:00:00"/>
    <x v="1"/>
    <s v="JF-15490"/>
    <s v="Jeremy Farry"/>
    <x v="0"/>
    <s v="United States"/>
    <x v="13"/>
    <x v="7"/>
    <x v="2"/>
    <s v="FUR-CH-10001545"/>
    <x v="0"/>
    <x v="1"/>
    <s v="Hon Comfortask Task/Swivel Chairs"/>
    <n v="205.16399999999999"/>
    <n v="2"/>
    <n v="0.1"/>
    <n v="13.6776"/>
    <x v="4"/>
    <x v="4"/>
    <x v="0"/>
  </r>
  <r>
    <x v="1232"/>
    <x v="256"/>
    <d v="2014-12-21T00:00:00"/>
    <x v="1"/>
    <s v="SP-20860"/>
    <s v="Sung Pak"/>
    <x v="1"/>
    <s v="United States"/>
    <x v="9"/>
    <x v="8"/>
    <x v="3"/>
    <s v="FUR-FU-10001546"/>
    <x v="0"/>
    <x v="3"/>
    <s v="Dana Swing-Arm Lamps"/>
    <n v="8.5440000000000005"/>
    <n v="2"/>
    <n v="0.6"/>
    <n v="-7.476"/>
    <x v="6"/>
    <x v="6"/>
    <x v="5"/>
  </r>
  <r>
    <x v="1233"/>
    <x v="130"/>
    <d v="2015-08-25T00:00:00"/>
    <x v="1"/>
    <s v="KN-16390"/>
    <s v="Katherine Nockton"/>
    <x v="1"/>
    <s v="United States"/>
    <x v="76"/>
    <x v="15"/>
    <x v="2"/>
    <s v="FUR-CH-10003379"/>
    <x v="0"/>
    <x v="1"/>
    <s v="Global Commerce Series High-Back Swivel/Tilt Chairs"/>
    <n v="598.45799999999997"/>
    <n v="3"/>
    <n v="0.3"/>
    <n v="-42.747"/>
    <x v="4"/>
    <x v="4"/>
    <x v="10"/>
  </r>
  <r>
    <x v="1233"/>
    <x v="130"/>
    <d v="2015-08-25T00:00:00"/>
    <x v="1"/>
    <s v="KN-16390"/>
    <s v="Katherine Nockton"/>
    <x v="1"/>
    <s v="United States"/>
    <x v="76"/>
    <x v="15"/>
    <x v="2"/>
    <s v="FUR-FU-10000193"/>
    <x v="0"/>
    <x v="3"/>
    <s v="Tenex Chairmats For Use with Hard Floors"/>
    <n v="25.984000000000002"/>
    <n v="1"/>
    <n v="0.2"/>
    <n v="-3.8976000000000002"/>
    <x v="4"/>
    <x v="4"/>
    <x v="10"/>
  </r>
  <r>
    <x v="1234"/>
    <x v="13"/>
    <d v="2017-12-11T00:00:00"/>
    <x v="0"/>
    <s v="DB-12910"/>
    <s v="Daniel Byrd"/>
    <x v="2"/>
    <s v="United States"/>
    <x v="316"/>
    <x v="2"/>
    <x v="1"/>
    <s v="FUR-BO-10001519"/>
    <x v="0"/>
    <x v="0"/>
    <s v="O'Sullivan 3-Shelf Heavy-Duty Bookcases"/>
    <n v="148.25700000000001"/>
    <n v="3"/>
    <n v="0.15"/>
    <n v="15.697800000000001"/>
    <x v="3"/>
    <x v="3"/>
    <x v="5"/>
  </r>
  <r>
    <x v="1235"/>
    <x v="743"/>
    <d v="2014-08-27T00:00:00"/>
    <x v="1"/>
    <s v="AP-10915"/>
    <s v="Arthur Prichep"/>
    <x v="0"/>
    <s v="United States"/>
    <x v="22"/>
    <x v="12"/>
    <x v="1"/>
    <s v="FUR-FU-10003274"/>
    <x v="0"/>
    <x v="3"/>
    <s v="Regeneration Desk Collection"/>
    <n v="4.2240000000000002"/>
    <n v="3"/>
    <n v="0.2"/>
    <n v="1.2672000000000001"/>
    <x v="4"/>
    <x v="4"/>
    <x v="10"/>
  </r>
  <r>
    <x v="1236"/>
    <x v="367"/>
    <d v="2016-11-16T00:00:00"/>
    <x v="1"/>
    <s v="EB-13750"/>
    <s v="Edward Becker"/>
    <x v="1"/>
    <s v="United States"/>
    <x v="13"/>
    <x v="7"/>
    <x v="2"/>
    <s v="FUR-CH-10003774"/>
    <x v="0"/>
    <x v="1"/>
    <s v="Global Wood Trimmed Manager's Task Chair, Khaki"/>
    <n v="245.64599999999999"/>
    <n v="3"/>
    <n v="0.1"/>
    <n v="8.1882000000000001"/>
    <x v="2"/>
    <x v="2"/>
    <x v="0"/>
  </r>
  <r>
    <x v="1237"/>
    <x v="17"/>
    <d v="2017-11-13T00:00:00"/>
    <x v="1"/>
    <s v="JE-15610"/>
    <s v="Jim Epp"/>
    <x v="1"/>
    <s v="United States"/>
    <x v="53"/>
    <x v="2"/>
    <x v="1"/>
    <s v="FUR-CH-10004675"/>
    <x v="0"/>
    <x v="1"/>
    <s v="Lifetime Advantage Folding Chairs, 4/Carton"/>
    <n v="523.39200000000005"/>
    <n v="3"/>
    <n v="0.2"/>
    <n v="52.339199999999998"/>
    <x v="4"/>
    <x v="4"/>
    <x v="0"/>
  </r>
  <r>
    <x v="1238"/>
    <x v="430"/>
    <d v="2017-12-23T00:00:00"/>
    <x v="1"/>
    <s v="AT-10735"/>
    <s v="Annie Thurman"/>
    <x v="0"/>
    <s v="United States"/>
    <x v="13"/>
    <x v="7"/>
    <x v="2"/>
    <s v="FUR-FU-10000308"/>
    <x v="0"/>
    <x v="3"/>
    <s v="Deflect-o Glass Clear Studded Chair Mats"/>
    <n v="124.36"/>
    <n v="2"/>
    <n v="0"/>
    <n v="27.359200000000001"/>
    <x v="6"/>
    <x v="6"/>
    <x v="5"/>
  </r>
  <r>
    <x v="1239"/>
    <x v="511"/>
    <d v="2017-07-23T00:00:00"/>
    <x v="1"/>
    <s v="SV-20365"/>
    <s v="Seth Vernon"/>
    <x v="0"/>
    <s v="United States"/>
    <x v="3"/>
    <x v="3"/>
    <x v="2"/>
    <s v="FUR-CH-10002647"/>
    <x v="0"/>
    <x v="1"/>
    <s v="Situations Contoured Folding Chairs, 4/Set"/>
    <n v="198.744"/>
    <n v="4"/>
    <n v="0.3"/>
    <n v="-14.196"/>
    <x v="2"/>
    <x v="2"/>
    <x v="3"/>
  </r>
  <r>
    <x v="1240"/>
    <x v="676"/>
    <d v="2014-04-12T00:00:00"/>
    <x v="1"/>
    <s v="NM-18445"/>
    <s v="Nathan Mautz"/>
    <x v="2"/>
    <s v="United States"/>
    <x v="41"/>
    <x v="2"/>
    <x v="1"/>
    <s v="FUR-TA-10003748"/>
    <x v="0"/>
    <x v="2"/>
    <s v="Bevis 36 x 72 Conference Tables"/>
    <n v="99.591999999999999"/>
    <n v="1"/>
    <n v="0.2"/>
    <n v="2.4897999999999998"/>
    <x v="4"/>
    <x v="4"/>
    <x v="6"/>
  </r>
  <r>
    <x v="1241"/>
    <x v="106"/>
    <d v="2016-12-11T00:00:00"/>
    <x v="3"/>
    <s v="WB-21850"/>
    <s v="William Brown"/>
    <x v="0"/>
    <s v="United States"/>
    <x v="261"/>
    <x v="2"/>
    <x v="1"/>
    <s v="FUR-CH-10003774"/>
    <x v="0"/>
    <x v="1"/>
    <s v="Global Wood Trimmed Manager's Task Chair, Khaki"/>
    <n v="363.92"/>
    <n v="5"/>
    <n v="0.2"/>
    <n v="-31.843"/>
    <x v="7"/>
    <x v="7"/>
    <x v="5"/>
  </r>
  <r>
    <x v="1241"/>
    <x v="106"/>
    <d v="2016-12-11T00:00:00"/>
    <x v="3"/>
    <s v="WB-21850"/>
    <s v="William Brown"/>
    <x v="0"/>
    <s v="United States"/>
    <x v="261"/>
    <x v="2"/>
    <x v="1"/>
    <s v="FUR-TA-10004619"/>
    <x v="0"/>
    <x v="2"/>
    <s v="Hon Non-Folding Utility Tables"/>
    <n v="892.13599999999997"/>
    <n v="7"/>
    <n v="0.2"/>
    <n v="111.517"/>
    <x v="7"/>
    <x v="7"/>
    <x v="5"/>
  </r>
  <r>
    <x v="1242"/>
    <x v="227"/>
    <d v="2016-09-06T00:00:00"/>
    <x v="1"/>
    <s v="JE-15715"/>
    <s v="Joe Elijah"/>
    <x v="0"/>
    <s v="United States"/>
    <x v="127"/>
    <x v="30"/>
    <x v="0"/>
    <s v="FUR-TA-10001768"/>
    <x v="0"/>
    <x v="2"/>
    <s v="Hon Racetrack Conference Tables"/>
    <n v="472.51799999999997"/>
    <n v="3"/>
    <n v="0.4"/>
    <n v="-149.63069999999999"/>
    <x v="4"/>
    <x v="4"/>
    <x v="4"/>
  </r>
  <r>
    <x v="1243"/>
    <x v="744"/>
    <d v="2017-06-21T00:00:00"/>
    <x v="0"/>
    <s v="KH-16330"/>
    <s v="Katharine Harms"/>
    <x v="1"/>
    <s v="United States"/>
    <x v="19"/>
    <x v="15"/>
    <x v="2"/>
    <s v="FUR-CH-10000785"/>
    <x v="0"/>
    <x v="1"/>
    <s v="Global Ergonomic Managers Chair"/>
    <n v="760.11599999999999"/>
    <n v="6"/>
    <n v="0.3"/>
    <n v="-43.435200000000002"/>
    <x v="3"/>
    <x v="3"/>
    <x v="2"/>
  </r>
  <r>
    <x v="1243"/>
    <x v="744"/>
    <d v="2017-06-21T00:00:00"/>
    <x v="0"/>
    <s v="KH-16330"/>
    <s v="Katharine Harms"/>
    <x v="1"/>
    <s v="United States"/>
    <x v="19"/>
    <x v="15"/>
    <x v="2"/>
    <s v="FUR-FU-10004909"/>
    <x v="0"/>
    <x v="3"/>
    <s v="Contemporary Wood/Metal Frame"/>
    <n v="38.783999999999999"/>
    <n v="3"/>
    <n v="0.2"/>
    <n v="7.2720000000000002"/>
    <x v="3"/>
    <x v="3"/>
    <x v="2"/>
  </r>
  <r>
    <x v="1244"/>
    <x v="399"/>
    <d v="2016-05-06T00:00:00"/>
    <x v="2"/>
    <s v="LW-16990"/>
    <s v="Lindsay Williams"/>
    <x v="1"/>
    <s v="United States"/>
    <x v="0"/>
    <x v="34"/>
    <x v="1"/>
    <s v="FUR-TA-10003392"/>
    <x v="0"/>
    <x v="2"/>
    <s v="Global Adaptabilities Conference Tables"/>
    <n v="1685.88"/>
    <n v="6"/>
    <n v="0"/>
    <n v="320.31720000000001"/>
    <x v="5"/>
    <x v="5"/>
    <x v="7"/>
  </r>
  <r>
    <x v="1245"/>
    <x v="451"/>
    <d v="2017-12-08T00:00:00"/>
    <x v="1"/>
    <s v="SO-20335"/>
    <s v="Sean O'Donnell"/>
    <x v="0"/>
    <s v="United States"/>
    <x v="15"/>
    <x v="13"/>
    <x v="1"/>
    <s v="FUR-BO-10002598"/>
    <x v="0"/>
    <x v="0"/>
    <s v="Hon Metal Bookcases, Putty"/>
    <n v="141.96"/>
    <n v="2"/>
    <n v="0"/>
    <n v="41.168399999999998"/>
    <x v="1"/>
    <x v="1"/>
    <x v="5"/>
  </r>
  <r>
    <x v="1246"/>
    <x v="38"/>
    <d v="2015-08-16T00:00:00"/>
    <x v="1"/>
    <s v="MF-18250"/>
    <s v="Monica Federle"/>
    <x v="1"/>
    <s v="United States"/>
    <x v="13"/>
    <x v="7"/>
    <x v="2"/>
    <s v="FUR-FU-10000320"/>
    <x v="0"/>
    <x v="3"/>
    <s v="OIC Stacking Trays"/>
    <n v="10.02"/>
    <n v="3"/>
    <n v="0"/>
    <n v="4.4088000000000003"/>
    <x v="1"/>
    <x v="1"/>
    <x v="10"/>
  </r>
  <r>
    <x v="1247"/>
    <x v="566"/>
    <d v="2016-11-20T00:00:00"/>
    <x v="1"/>
    <s v="JM-16195"/>
    <s v="Justin MacKendrick"/>
    <x v="0"/>
    <s v="United States"/>
    <x v="19"/>
    <x v="14"/>
    <x v="2"/>
    <s v="FUR-FU-10000550"/>
    <x v="0"/>
    <x v="3"/>
    <s v="Stacking Trays by OIC"/>
    <n v="19.920000000000002"/>
    <n v="4"/>
    <n v="0"/>
    <n v="6.5735999999999999"/>
    <x v="6"/>
    <x v="6"/>
    <x v="0"/>
  </r>
  <r>
    <x v="1248"/>
    <x v="83"/>
    <d v="2017-12-01T00:00:00"/>
    <x v="1"/>
    <s v="TT-21460"/>
    <s v="Tonja Turnell"/>
    <x v="2"/>
    <s v="United States"/>
    <x v="52"/>
    <x v="6"/>
    <x v="3"/>
    <s v="FUR-TA-10001039"/>
    <x v="0"/>
    <x v="2"/>
    <s v="KI Adjustable-Height Table"/>
    <n v="257.94"/>
    <n v="3"/>
    <n v="0"/>
    <n v="67.064400000000006"/>
    <x v="2"/>
    <x v="2"/>
    <x v="0"/>
  </r>
  <r>
    <x v="1248"/>
    <x v="83"/>
    <d v="2017-12-01T00:00:00"/>
    <x v="1"/>
    <s v="TT-21460"/>
    <s v="Tonja Turnell"/>
    <x v="2"/>
    <s v="United States"/>
    <x v="52"/>
    <x v="6"/>
    <x v="3"/>
    <s v="FUR-FU-10001473"/>
    <x v="0"/>
    <x v="3"/>
    <s v="DAX Wood Document Frame"/>
    <n v="27.46"/>
    <n v="2"/>
    <n v="0"/>
    <n v="9.8856000000000002"/>
    <x v="2"/>
    <x v="2"/>
    <x v="0"/>
  </r>
  <r>
    <x v="1248"/>
    <x v="83"/>
    <d v="2017-12-01T00:00:00"/>
    <x v="1"/>
    <s v="TT-21460"/>
    <s v="Tonja Turnell"/>
    <x v="2"/>
    <s v="United States"/>
    <x v="52"/>
    <x v="6"/>
    <x v="3"/>
    <s v="FUR-CH-10004287"/>
    <x v="0"/>
    <x v="1"/>
    <s v="SAFCO Arco Folding Chair"/>
    <n v="828.6"/>
    <n v="3"/>
    <n v="0"/>
    <n v="240.29400000000001"/>
    <x v="2"/>
    <x v="2"/>
    <x v="0"/>
  </r>
  <r>
    <x v="1249"/>
    <x v="141"/>
    <d v="2015-11-27T00:00:00"/>
    <x v="1"/>
    <s v="SS-20875"/>
    <s v="Sung Shariari"/>
    <x v="0"/>
    <s v="United States"/>
    <x v="89"/>
    <x v="1"/>
    <x v="0"/>
    <s v="FUR-BO-10001337"/>
    <x v="0"/>
    <x v="0"/>
    <s v="O'Sullivan Living Dimensions 2-Shelf Bookcases"/>
    <n v="290.35199999999998"/>
    <n v="3"/>
    <n v="0.2"/>
    <n v="-36.293999999999997"/>
    <x v="1"/>
    <x v="1"/>
    <x v="0"/>
  </r>
  <r>
    <x v="1250"/>
    <x v="87"/>
    <d v="2017-09-07T00:00:00"/>
    <x v="3"/>
    <s v="TG-21640"/>
    <s v="Trudy Glocke"/>
    <x v="0"/>
    <s v="United States"/>
    <x v="317"/>
    <x v="23"/>
    <x v="3"/>
    <s v="FUR-FU-10003623"/>
    <x v="0"/>
    <x v="3"/>
    <s v="DataProducts Ampli Magnifier Task Lamp, Black,"/>
    <n v="135.30000000000001"/>
    <n v="5"/>
    <n v="0"/>
    <n v="37.884"/>
    <x v="7"/>
    <x v="7"/>
    <x v="4"/>
  </r>
  <r>
    <x v="1251"/>
    <x v="168"/>
    <d v="2014-11-29T00:00:00"/>
    <x v="1"/>
    <s v="HP-14815"/>
    <s v="Harold Pawlan"/>
    <x v="2"/>
    <s v="United States"/>
    <x v="304"/>
    <x v="25"/>
    <x v="0"/>
    <s v="FUR-FU-10002045"/>
    <x v="0"/>
    <x v="3"/>
    <s v="Executive Impressions 14&quot;"/>
    <n v="111.15"/>
    <n v="5"/>
    <n v="0"/>
    <n v="48.905999999999999"/>
    <x v="2"/>
    <x v="2"/>
    <x v="0"/>
  </r>
  <r>
    <x v="1252"/>
    <x v="745"/>
    <d v="2017-03-16T00:00:00"/>
    <x v="1"/>
    <s v="MH-17290"/>
    <s v="Marc Harrigan"/>
    <x v="2"/>
    <s v="United States"/>
    <x v="3"/>
    <x v="3"/>
    <x v="2"/>
    <s v="FUR-TA-10004086"/>
    <x v="0"/>
    <x v="2"/>
    <s v="KI Adjustable-Height Table"/>
    <n v="154.76400000000001"/>
    <n v="3"/>
    <n v="0.4"/>
    <n v="-46.429200000000002"/>
    <x v="2"/>
    <x v="2"/>
    <x v="9"/>
  </r>
  <r>
    <x v="1253"/>
    <x v="313"/>
    <d v="2017-12-26T00:00:00"/>
    <x v="1"/>
    <s v="SR-20425"/>
    <s v="Sharelle Roach"/>
    <x v="2"/>
    <s v="United States"/>
    <x v="318"/>
    <x v="33"/>
    <x v="0"/>
    <s v="FUR-CH-10002647"/>
    <x v="0"/>
    <x v="1"/>
    <s v="Situations Contoured Folding Chairs, 4/Set"/>
    <n v="141.96"/>
    <n v="2"/>
    <n v="0"/>
    <n v="35.49"/>
    <x v="4"/>
    <x v="4"/>
    <x v="5"/>
  </r>
  <r>
    <x v="1254"/>
    <x v="313"/>
    <d v="2017-12-25T00:00:00"/>
    <x v="0"/>
    <s v="AG-10330"/>
    <s v="Alex Grayson"/>
    <x v="0"/>
    <s v="United States"/>
    <x v="81"/>
    <x v="22"/>
    <x v="1"/>
    <s v="FUR-TA-10003008"/>
    <x v="0"/>
    <x v="2"/>
    <s v="Lesro Round Back Collection Coffee Table, End Table"/>
    <n v="182.55"/>
    <n v="2"/>
    <n v="0.5"/>
    <n v="-135.08699999999999"/>
    <x v="0"/>
    <x v="0"/>
    <x v="5"/>
  </r>
  <r>
    <x v="1255"/>
    <x v="344"/>
    <d v="2015-12-27T00:00:00"/>
    <x v="0"/>
    <s v="LH-16900"/>
    <s v="Lena Hernandez"/>
    <x v="0"/>
    <s v="United States"/>
    <x v="29"/>
    <x v="24"/>
    <x v="0"/>
    <s v="FUR-FU-10000747"/>
    <x v="0"/>
    <x v="3"/>
    <s v="Tenex B1-RE Series Chair Mats for Low Pile Carpets"/>
    <n v="275.88"/>
    <n v="6"/>
    <n v="0"/>
    <n v="46.8996"/>
    <x v="3"/>
    <x v="3"/>
    <x v="5"/>
  </r>
  <r>
    <x v="1256"/>
    <x v="746"/>
    <d v="2014-07-24T00:00:00"/>
    <x v="0"/>
    <s v="NP-18325"/>
    <s v="Naresj Patel"/>
    <x v="0"/>
    <s v="United States"/>
    <x v="28"/>
    <x v="2"/>
    <x v="1"/>
    <s v="FUR-CH-10000155"/>
    <x v="0"/>
    <x v="1"/>
    <s v="Global Comet Stacking Armless Chair"/>
    <n v="717.72"/>
    <n v="3"/>
    <n v="0.2"/>
    <n v="71.772000000000006"/>
    <x v="3"/>
    <x v="3"/>
    <x v="3"/>
  </r>
  <r>
    <x v="1256"/>
    <x v="746"/>
    <d v="2014-07-24T00:00:00"/>
    <x v="0"/>
    <s v="NP-18325"/>
    <s v="Naresj Patel"/>
    <x v="0"/>
    <s v="United States"/>
    <x v="28"/>
    <x v="2"/>
    <x v="1"/>
    <s v="FUR-TA-10004767"/>
    <x v="0"/>
    <x v="2"/>
    <s v="Safco Drafting Table"/>
    <n v="170.352"/>
    <n v="3"/>
    <n v="0.2"/>
    <n v="19.1646"/>
    <x v="3"/>
    <x v="3"/>
    <x v="3"/>
  </r>
  <r>
    <x v="1257"/>
    <x v="747"/>
    <d v="2017-10-14T00:00:00"/>
    <x v="1"/>
    <s v="GM-14440"/>
    <s v="Gary McGarr"/>
    <x v="0"/>
    <s v="United States"/>
    <x v="13"/>
    <x v="7"/>
    <x v="2"/>
    <s v="FUR-CH-10002372"/>
    <x v="0"/>
    <x v="1"/>
    <s v="Office Star - Ergonomically Designed Knee Chair"/>
    <n v="145.76400000000001"/>
    <n v="2"/>
    <n v="0.1"/>
    <n v="3.2391999999999999"/>
    <x v="6"/>
    <x v="6"/>
    <x v="1"/>
  </r>
  <r>
    <x v="1258"/>
    <x v="488"/>
    <d v="2017-04-23T00:00:00"/>
    <x v="2"/>
    <s v="JM-15250"/>
    <s v="Janet Martin"/>
    <x v="0"/>
    <s v="United States"/>
    <x v="237"/>
    <x v="32"/>
    <x v="2"/>
    <s v="FUR-CH-10004218"/>
    <x v="0"/>
    <x v="1"/>
    <s v="Global Fabric Manager's Chair, Dark Gray"/>
    <n v="908.82"/>
    <n v="9"/>
    <n v="0"/>
    <n v="227.20500000000001"/>
    <x v="3"/>
    <x v="3"/>
    <x v="6"/>
  </r>
  <r>
    <x v="1259"/>
    <x v="301"/>
    <d v="2017-08-24T00:00:00"/>
    <x v="1"/>
    <s v="ED-13885"/>
    <s v="Emily Ducich"/>
    <x v="2"/>
    <s v="United States"/>
    <x v="6"/>
    <x v="5"/>
    <x v="3"/>
    <s v="FUR-CH-10002017"/>
    <x v="0"/>
    <x v="1"/>
    <s v="SAFCO Optional Arm Kit for Workspace Cribbage Stacking Chair"/>
    <n v="74.591999999999999"/>
    <n v="4"/>
    <n v="0.3"/>
    <n v="-2.1312000000000002"/>
    <x v="1"/>
    <x v="1"/>
    <x v="10"/>
  </r>
  <r>
    <x v="1259"/>
    <x v="301"/>
    <d v="2017-08-24T00:00:00"/>
    <x v="1"/>
    <s v="ED-13885"/>
    <s v="Emily Ducich"/>
    <x v="2"/>
    <s v="United States"/>
    <x v="6"/>
    <x v="5"/>
    <x v="3"/>
    <s v="FUR-FU-10003247"/>
    <x v="0"/>
    <x v="3"/>
    <s v="36X48 HARDFLOOR CHAIRMAT"/>
    <n v="16.783999999999999"/>
    <n v="2"/>
    <n v="0.6"/>
    <n v="-22.238800000000001"/>
    <x v="1"/>
    <x v="1"/>
    <x v="10"/>
  </r>
  <r>
    <x v="1260"/>
    <x v="689"/>
    <d v="2016-11-15T00:00:00"/>
    <x v="2"/>
    <s v="DW-13480"/>
    <s v="Dianna Wilson"/>
    <x v="2"/>
    <s v="United States"/>
    <x v="53"/>
    <x v="2"/>
    <x v="1"/>
    <s v="FUR-TA-10003392"/>
    <x v="0"/>
    <x v="2"/>
    <s v="Global Adaptabilities Conference Tables"/>
    <n v="674.35199999999998"/>
    <n v="3"/>
    <n v="0.2"/>
    <n v="-8.4293999999999993"/>
    <x v="0"/>
    <x v="0"/>
    <x v="0"/>
  </r>
  <r>
    <x v="1261"/>
    <x v="282"/>
    <d v="2016-11-17T00:00:00"/>
    <x v="1"/>
    <s v="PO-19180"/>
    <s v="Philisse Overcash"/>
    <x v="2"/>
    <s v="United States"/>
    <x v="15"/>
    <x v="13"/>
    <x v="1"/>
    <s v="FUR-FU-10004848"/>
    <x v="0"/>
    <x v="3"/>
    <s v="DAX Solid Wood Frames"/>
    <n v="19.54"/>
    <n v="2"/>
    <n v="0"/>
    <n v="7.2298"/>
    <x v="4"/>
    <x v="4"/>
    <x v="0"/>
  </r>
  <r>
    <x v="1262"/>
    <x v="673"/>
    <d v="2016-12-03T00:00:00"/>
    <x v="1"/>
    <s v="HF-14995"/>
    <s v="Herbert Flentye"/>
    <x v="0"/>
    <s v="United States"/>
    <x v="1"/>
    <x v="1"/>
    <x v="0"/>
    <s v="FUR-TA-10001039"/>
    <x v="0"/>
    <x v="2"/>
    <s v="KI Adjustable-Height Table"/>
    <n v="331.02300000000002"/>
    <n v="7"/>
    <n v="0.45"/>
    <n v="-114.35339999999999"/>
    <x v="6"/>
    <x v="6"/>
    <x v="0"/>
  </r>
  <r>
    <x v="1263"/>
    <x v="48"/>
    <d v="2016-10-28T00:00:00"/>
    <x v="3"/>
    <s v="VB-21745"/>
    <s v="Victoria Brennan"/>
    <x v="1"/>
    <s v="United States"/>
    <x v="77"/>
    <x v="7"/>
    <x v="2"/>
    <s v="FUR-FU-10003806"/>
    <x v="0"/>
    <x v="3"/>
    <s v="Tenex Chairmat w/ Average Lip, 45&quot; x 53&quot;"/>
    <n v="756.8"/>
    <n v="5"/>
    <n v="0"/>
    <n v="75.680000000000007"/>
    <x v="7"/>
    <x v="7"/>
    <x v="1"/>
  </r>
  <r>
    <x v="1264"/>
    <x v="527"/>
    <d v="2015-01-02T00:00:00"/>
    <x v="1"/>
    <s v="MG-17890"/>
    <s v="Michael Granlund"/>
    <x v="2"/>
    <s v="United States"/>
    <x v="317"/>
    <x v="8"/>
    <x v="3"/>
    <s v="FUR-FU-10002111"/>
    <x v="0"/>
    <x v="3"/>
    <s v="Master Caster Door Stop, Large Brown"/>
    <n v="8.7360000000000007"/>
    <n v="3"/>
    <n v="0.6"/>
    <n v="-4.8048000000000002"/>
    <x v="4"/>
    <x v="4"/>
    <x v="5"/>
  </r>
  <r>
    <x v="1265"/>
    <x v="125"/>
    <d v="2017-10-06T00:00:00"/>
    <x v="1"/>
    <s v="CM-12115"/>
    <s v="Chad McGuire"/>
    <x v="0"/>
    <s v="United States"/>
    <x v="28"/>
    <x v="2"/>
    <x v="1"/>
    <s v="FUR-FU-10001424"/>
    <x v="0"/>
    <x v="3"/>
    <s v="Dax Clear Box Frame"/>
    <n v="17.46"/>
    <n v="2"/>
    <n v="0"/>
    <n v="5.9363999999999999"/>
    <x v="4"/>
    <x v="4"/>
    <x v="1"/>
  </r>
  <r>
    <x v="1266"/>
    <x v="197"/>
    <d v="2016-07-18T00:00:00"/>
    <x v="1"/>
    <s v="RB-19360"/>
    <s v="Raymond Buch"/>
    <x v="0"/>
    <s v="United States"/>
    <x v="28"/>
    <x v="2"/>
    <x v="1"/>
    <s v="FUR-FU-10000073"/>
    <x v="0"/>
    <x v="3"/>
    <s v="Deflect-O Glasstique Clear Desk Accessories"/>
    <n v="30.8"/>
    <n v="4"/>
    <n v="0"/>
    <n v="10.164"/>
    <x v="4"/>
    <x v="4"/>
    <x v="3"/>
  </r>
  <r>
    <x v="1267"/>
    <x v="177"/>
    <d v="2016-03-12T00:00:00"/>
    <x v="1"/>
    <s v="GB-14575"/>
    <s v="Giulietta Baptist"/>
    <x v="0"/>
    <s v="United States"/>
    <x v="13"/>
    <x v="7"/>
    <x v="2"/>
    <s v="FUR-FU-10003347"/>
    <x v="0"/>
    <x v="3"/>
    <s v="Coloredge Poster Frame"/>
    <n v="113.6"/>
    <n v="8"/>
    <n v="0"/>
    <n v="44.304000000000002"/>
    <x v="4"/>
    <x v="4"/>
    <x v="9"/>
  </r>
  <r>
    <x v="1268"/>
    <x v="695"/>
    <d v="2016-12-30T00:00:00"/>
    <x v="1"/>
    <s v="SC-20305"/>
    <s v="Sean Christensen"/>
    <x v="0"/>
    <s v="United States"/>
    <x v="124"/>
    <x v="2"/>
    <x v="1"/>
    <s v="FUR-FU-10000771"/>
    <x v="0"/>
    <x v="3"/>
    <s v="Eldon 200 Class Desk Accessories, Smoke"/>
    <n v="43.96"/>
    <n v="7"/>
    <n v="0"/>
    <n v="18.463200000000001"/>
    <x v="6"/>
    <x v="6"/>
    <x v="5"/>
  </r>
  <r>
    <x v="1269"/>
    <x v="748"/>
    <d v="2017-04-25T00:00:00"/>
    <x v="0"/>
    <s v="JF-15355"/>
    <s v="Jay Fein"/>
    <x v="0"/>
    <s v="United States"/>
    <x v="102"/>
    <x v="2"/>
    <x v="1"/>
    <s v="FUR-FU-10002445"/>
    <x v="0"/>
    <x v="3"/>
    <s v="DAX Two-Tone Rosewood/Black Document Frame, Desktop, 5 x 7"/>
    <n v="66.36"/>
    <n v="7"/>
    <n v="0"/>
    <n v="26.544"/>
    <x v="3"/>
    <x v="3"/>
    <x v="6"/>
  </r>
  <r>
    <x v="1269"/>
    <x v="748"/>
    <d v="2017-04-25T00:00:00"/>
    <x v="0"/>
    <s v="JF-15355"/>
    <s v="Jay Fein"/>
    <x v="0"/>
    <s v="United States"/>
    <x v="102"/>
    <x v="2"/>
    <x v="1"/>
    <s v="FUR-FU-10004864"/>
    <x v="0"/>
    <x v="3"/>
    <s v="Eldon 500 Class Desk Accessories"/>
    <n v="24.14"/>
    <n v="2"/>
    <n v="0"/>
    <n v="7.9661999999999997"/>
    <x v="3"/>
    <x v="3"/>
    <x v="6"/>
  </r>
  <r>
    <x v="1270"/>
    <x v="301"/>
    <d v="2017-08-22T00:00:00"/>
    <x v="0"/>
    <s v="TP-21415"/>
    <s v="Tom Prescott"/>
    <x v="0"/>
    <s v="United States"/>
    <x v="3"/>
    <x v="3"/>
    <x v="2"/>
    <s v="FUR-CH-10002024"/>
    <x v="0"/>
    <x v="1"/>
    <s v="HON 5400 Series Task Chairs for Big and Tall"/>
    <n v="4416.174"/>
    <n v="9"/>
    <n v="0.3"/>
    <n v="-630.88199999999995"/>
    <x v="2"/>
    <x v="2"/>
    <x v="10"/>
  </r>
  <r>
    <x v="1271"/>
    <x v="749"/>
    <d v="2014-03-08T00:00:00"/>
    <x v="1"/>
    <s v="JS-15595"/>
    <s v="Jill Stevenson"/>
    <x v="1"/>
    <s v="United States"/>
    <x v="29"/>
    <x v="15"/>
    <x v="2"/>
    <s v="FUR-BO-10001972"/>
    <x v="0"/>
    <x v="0"/>
    <s v="O'Sullivan 4-Shelf Bookcase in Odessa Pine"/>
    <n v="302.45"/>
    <n v="5"/>
    <n v="0.5"/>
    <n v="-199.61699999999999"/>
    <x v="2"/>
    <x v="2"/>
    <x v="9"/>
  </r>
  <r>
    <x v="1272"/>
    <x v="82"/>
    <d v="2016-06-04T00:00:00"/>
    <x v="1"/>
    <s v="EM-14140"/>
    <s v="Eugene Moren"/>
    <x v="2"/>
    <s v="United States"/>
    <x v="319"/>
    <x v="16"/>
    <x v="3"/>
    <s v="FUR-FU-10001037"/>
    <x v="0"/>
    <x v="3"/>
    <s v="DAX Charcoal/Nickel-Tone Document Frame, 5 x 7"/>
    <n v="47.4"/>
    <n v="5"/>
    <n v="0"/>
    <n v="21.33"/>
    <x v="2"/>
    <x v="2"/>
    <x v="7"/>
  </r>
  <r>
    <x v="1273"/>
    <x v="255"/>
    <d v="2014-11-26T00:00:00"/>
    <x v="0"/>
    <s v="DK-12835"/>
    <s v="Damala Kotsonis"/>
    <x v="1"/>
    <s v="United States"/>
    <x v="6"/>
    <x v="5"/>
    <x v="3"/>
    <s v="FUR-CH-10001973"/>
    <x v="0"/>
    <x v="1"/>
    <s v="Office Star Flex Back Scooter Chair with White Frame"/>
    <n v="155.37200000000001"/>
    <n v="2"/>
    <n v="0.3"/>
    <n v="-35.513599999999997"/>
    <x v="0"/>
    <x v="0"/>
    <x v="0"/>
  </r>
  <r>
    <x v="1274"/>
    <x v="750"/>
    <d v="2016-01-20T00:00:00"/>
    <x v="1"/>
    <s v="AG-10675"/>
    <s v="Anna Gayman"/>
    <x v="0"/>
    <s v="United States"/>
    <x v="41"/>
    <x v="30"/>
    <x v="0"/>
    <s v="FUR-FU-10003374"/>
    <x v="0"/>
    <x v="3"/>
    <s v="Electrix Fluorescent Magnifier Lamps &amp; Weighted Base"/>
    <n v="315.77600000000001"/>
    <n v="8"/>
    <n v="0.2"/>
    <n v="31.5776"/>
    <x v="6"/>
    <x v="6"/>
    <x v="8"/>
  </r>
  <r>
    <x v="1275"/>
    <x v="751"/>
    <d v="2016-09-22T00:00:00"/>
    <x v="1"/>
    <s v="KD-16495"/>
    <s v="Keith Dawkins"/>
    <x v="1"/>
    <s v="United States"/>
    <x v="124"/>
    <x v="2"/>
    <x v="1"/>
    <s v="FUR-BO-10001918"/>
    <x v="0"/>
    <x v="0"/>
    <s v="Sauder Forest Hills Library with Doors, Woodland Oak Finish"/>
    <n v="273.666"/>
    <n v="2"/>
    <n v="0.15"/>
    <n v="-12.878399999999999"/>
    <x v="6"/>
    <x v="6"/>
    <x v="4"/>
  </r>
  <r>
    <x v="1276"/>
    <x v="18"/>
    <d v="2015-11-17T00:00:00"/>
    <x v="1"/>
    <s v="AW-10930"/>
    <s v="Arthur Wiediger"/>
    <x v="2"/>
    <s v="United States"/>
    <x v="320"/>
    <x v="46"/>
    <x v="1"/>
    <s v="FUR-FU-10000794"/>
    <x v="0"/>
    <x v="3"/>
    <s v="Eldon Stackable Tray, Side-Load, Legal, Smoke"/>
    <n v="63.98"/>
    <n v="7"/>
    <n v="0"/>
    <n v="21.7532"/>
    <x v="4"/>
    <x v="4"/>
    <x v="0"/>
  </r>
  <r>
    <x v="1277"/>
    <x v="198"/>
    <d v="2017-09-13T00:00:00"/>
    <x v="1"/>
    <s v="LC-17140"/>
    <s v="Logan Currie"/>
    <x v="0"/>
    <s v="United States"/>
    <x v="59"/>
    <x v="15"/>
    <x v="2"/>
    <s v="FUR-FU-10000723"/>
    <x v="0"/>
    <x v="3"/>
    <s v="Deflect-o EconoMat Studded, No Bevel Mat for Low Pile Carpeting"/>
    <n v="66.111999999999995"/>
    <n v="2"/>
    <n v="0.2"/>
    <n v="-9.0904000000000007"/>
    <x v="4"/>
    <x v="4"/>
    <x v="4"/>
  </r>
  <r>
    <x v="1278"/>
    <x v="210"/>
    <d v="2016-06-25T00:00:00"/>
    <x v="1"/>
    <s v="BS-11365"/>
    <s v="Bill Shonely"/>
    <x v="1"/>
    <s v="United States"/>
    <x v="258"/>
    <x v="37"/>
    <x v="3"/>
    <s v="FUR-FU-10004270"/>
    <x v="0"/>
    <x v="3"/>
    <s v="Executive Impressions 13&quot; Clairmont Wall Clock"/>
    <n v="57.69"/>
    <n v="3"/>
    <n v="0"/>
    <n v="23.652899999999999"/>
    <x v="2"/>
    <x v="2"/>
    <x v="2"/>
  </r>
  <r>
    <x v="1279"/>
    <x v="752"/>
    <d v="2016-01-29T00:00:00"/>
    <x v="1"/>
    <s v="CB-12415"/>
    <s v="Christy Brittain"/>
    <x v="0"/>
    <s v="United States"/>
    <x v="2"/>
    <x v="2"/>
    <x v="1"/>
    <s v="FUR-FU-10000719"/>
    <x v="0"/>
    <x v="3"/>
    <s v="DAX Cubicle Frames, 8-1/2 x 11"/>
    <n v="59.99"/>
    <n v="7"/>
    <n v="0"/>
    <n v="21.596399999999999"/>
    <x v="6"/>
    <x v="6"/>
    <x v="8"/>
  </r>
  <r>
    <x v="1280"/>
    <x v="753"/>
    <d v="2015-05-31T00:00:00"/>
    <x v="1"/>
    <s v="RD-19900"/>
    <s v="Ruben Dartt"/>
    <x v="0"/>
    <s v="United States"/>
    <x v="321"/>
    <x v="13"/>
    <x v="1"/>
    <s v="FUR-FU-10003849"/>
    <x v="0"/>
    <x v="3"/>
    <s v="DAX Metal Frame, Desktop, Stepped-Edge"/>
    <n v="20.239999999999998"/>
    <n v="1"/>
    <n v="0"/>
    <n v="7.8936000000000002"/>
    <x v="2"/>
    <x v="2"/>
    <x v="7"/>
  </r>
  <r>
    <x v="1281"/>
    <x v="356"/>
    <d v="2014-11-21T00:00:00"/>
    <x v="2"/>
    <s v="JK-15730"/>
    <s v="Joe Kamberova"/>
    <x v="0"/>
    <s v="United States"/>
    <x v="322"/>
    <x v="8"/>
    <x v="3"/>
    <s v="FUR-TA-10002533"/>
    <x v="0"/>
    <x v="2"/>
    <s v="BPI Conference Tables"/>
    <n v="292.10000000000002"/>
    <n v="4"/>
    <n v="0.5"/>
    <n v="-175.26"/>
    <x v="0"/>
    <x v="0"/>
    <x v="0"/>
  </r>
  <r>
    <x v="1281"/>
    <x v="356"/>
    <d v="2014-11-21T00:00:00"/>
    <x v="2"/>
    <s v="JK-15730"/>
    <s v="Joe Kamberova"/>
    <x v="0"/>
    <s v="United States"/>
    <x v="322"/>
    <x v="8"/>
    <x v="3"/>
    <s v="FUR-FU-10001546"/>
    <x v="0"/>
    <x v="3"/>
    <s v="Dana Swing-Arm Lamps"/>
    <n v="8.5440000000000005"/>
    <n v="2"/>
    <n v="0.6"/>
    <n v="-7.476"/>
    <x v="0"/>
    <x v="0"/>
    <x v="0"/>
  </r>
  <r>
    <x v="1281"/>
    <x v="356"/>
    <d v="2014-11-21T00:00:00"/>
    <x v="2"/>
    <s v="JK-15730"/>
    <s v="Joe Kamberova"/>
    <x v="0"/>
    <s v="United States"/>
    <x v="322"/>
    <x v="8"/>
    <x v="3"/>
    <s v="FUR-BO-10003546"/>
    <x v="0"/>
    <x v="0"/>
    <s v="Hon 4-Shelf Metal Bookcases"/>
    <n v="424.11599999999999"/>
    <n v="6"/>
    <n v="0.3"/>
    <n v="-30.294"/>
    <x v="0"/>
    <x v="0"/>
    <x v="0"/>
  </r>
  <r>
    <x v="1282"/>
    <x v="362"/>
    <d v="2017-09-08T00:00:00"/>
    <x v="1"/>
    <s v="DO-13645"/>
    <s v="Doug O'Connell"/>
    <x v="0"/>
    <s v="United States"/>
    <x v="98"/>
    <x v="1"/>
    <x v="0"/>
    <s v="FUR-CH-10003817"/>
    <x v="0"/>
    <x v="1"/>
    <s v="Global Value Steno Chair, Gray"/>
    <n v="97.183999999999997"/>
    <n v="2"/>
    <n v="0.2"/>
    <n v="6.0739999999999998"/>
    <x v="4"/>
    <x v="4"/>
    <x v="4"/>
  </r>
  <r>
    <x v="1283"/>
    <x v="754"/>
    <d v="2014-04-02T00:00:00"/>
    <x v="1"/>
    <s v="MG-18145"/>
    <s v="Mike Gockenbach"/>
    <x v="0"/>
    <s v="United States"/>
    <x v="215"/>
    <x v="5"/>
    <x v="3"/>
    <s v="FUR-TA-10001889"/>
    <x v="0"/>
    <x v="2"/>
    <s v="Bush Advantage Collection Racetrack Conference Table"/>
    <n v="890.84100000000001"/>
    <n v="3"/>
    <n v="0.3"/>
    <n v="-152.71559999999999"/>
    <x v="4"/>
    <x v="4"/>
    <x v="9"/>
  </r>
  <r>
    <x v="1284"/>
    <x v="541"/>
    <d v="2016-11-07T00:00:00"/>
    <x v="0"/>
    <s v="LH-17155"/>
    <s v="Logan Haushalter"/>
    <x v="0"/>
    <s v="United States"/>
    <x v="124"/>
    <x v="2"/>
    <x v="1"/>
    <s v="FUR-CH-10004875"/>
    <x v="0"/>
    <x v="1"/>
    <s v="Harbour Creations 67200 Series Stacking Chairs"/>
    <n v="113.88800000000001"/>
    <n v="2"/>
    <n v="0.2"/>
    <n v="9.9651999999999994"/>
    <x v="3"/>
    <x v="3"/>
    <x v="0"/>
  </r>
  <r>
    <x v="1285"/>
    <x v="755"/>
    <d v="2016-10-20T00:00:00"/>
    <x v="1"/>
    <s v="NB-18655"/>
    <s v="Nona Balk"/>
    <x v="1"/>
    <s v="United States"/>
    <x v="13"/>
    <x v="7"/>
    <x v="2"/>
    <s v="FUR-TA-10001539"/>
    <x v="0"/>
    <x v="2"/>
    <s v="Chromcraft Rectangular Conference Tables"/>
    <n v="142.18199999999999"/>
    <n v="1"/>
    <n v="0.4"/>
    <n v="-37.915199999999999"/>
    <x v="4"/>
    <x v="4"/>
    <x v="1"/>
  </r>
  <r>
    <x v="1286"/>
    <x v="83"/>
    <d v="2017-11-29T00:00:00"/>
    <x v="0"/>
    <s v="MN-17935"/>
    <s v="Michael Nguyen"/>
    <x v="0"/>
    <s v="United States"/>
    <x v="13"/>
    <x v="7"/>
    <x v="2"/>
    <s v="FUR-FU-10003623"/>
    <x v="0"/>
    <x v="3"/>
    <s v="DataProducts Ampli Magnifier Task Lamp, Black,"/>
    <n v="135.30000000000001"/>
    <n v="5"/>
    <n v="0"/>
    <n v="37.884"/>
    <x v="0"/>
    <x v="0"/>
    <x v="0"/>
  </r>
  <r>
    <x v="1287"/>
    <x v="446"/>
    <d v="2017-12-08T00:00:00"/>
    <x v="2"/>
    <s v="CS-11950"/>
    <s v="Carlos Soltero"/>
    <x v="0"/>
    <s v="United States"/>
    <x v="13"/>
    <x v="7"/>
    <x v="2"/>
    <s v="FUR-FU-10001934"/>
    <x v="0"/>
    <x v="3"/>
    <s v="Magnifier Swing Arm Lamp"/>
    <n v="41.96"/>
    <n v="2"/>
    <n v="0"/>
    <n v="10.909599999999999"/>
    <x v="0"/>
    <x v="0"/>
    <x v="5"/>
  </r>
  <r>
    <x v="1288"/>
    <x v="385"/>
    <d v="2014-03-24T00:00:00"/>
    <x v="1"/>
    <s v="SC-20050"/>
    <s v="Sample Company A"/>
    <x v="2"/>
    <s v="United States"/>
    <x v="323"/>
    <x v="2"/>
    <x v="1"/>
    <s v="FUR-FU-10004597"/>
    <x v="0"/>
    <x v="3"/>
    <s v="Eldon Cleatmat Chair Mats for Medium Pile Carpets"/>
    <n v="111"/>
    <n v="2"/>
    <n v="0"/>
    <n v="14.43"/>
    <x v="6"/>
    <x v="6"/>
    <x v="9"/>
  </r>
  <r>
    <x v="1289"/>
    <x v="689"/>
    <d v="2016-11-13T00:00:00"/>
    <x v="2"/>
    <s v="SP-20650"/>
    <s v="Stephanie Phelps"/>
    <x v="1"/>
    <s v="United States"/>
    <x v="9"/>
    <x v="8"/>
    <x v="3"/>
    <s v="FUR-FU-10001037"/>
    <x v="0"/>
    <x v="3"/>
    <s v="DAX Charcoal/Nickel-Tone Document Frame, 5 x 7"/>
    <n v="22.751999999999999"/>
    <n v="6"/>
    <n v="0.6"/>
    <n v="-8.532"/>
    <x v="5"/>
    <x v="5"/>
    <x v="0"/>
  </r>
  <r>
    <x v="1290"/>
    <x v="756"/>
    <d v="2015-04-17T00:00:00"/>
    <x v="1"/>
    <s v="PR-18880"/>
    <s v="Patrick Ryan"/>
    <x v="0"/>
    <s v="United States"/>
    <x v="26"/>
    <x v="1"/>
    <x v="0"/>
    <s v="FUR-FU-10001290"/>
    <x v="0"/>
    <x v="3"/>
    <s v="Executive Impressions Supervisor Wall Clock"/>
    <n v="67.36"/>
    <n v="2"/>
    <n v="0.2"/>
    <n v="10.103999999999999"/>
    <x v="6"/>
    <x v="6"/>
    <x v="6"/>
  </r>
  <r>
    <x v="1290"/>
    <x v="756"/>
    <d v="2015-04-17T00:00:00"/>
    <x v="1"/>
    <s v="PR-18880"/>
    <s v="Patrick Ryan"/>
    <x v="0"/>
    <s v="United States"/>
    <x v="26"/>
    <x v="1"/>
    <x v="0"/>
    <s v="FUR-FU-10000087"/>
    <x v="0"/>
    <x v="3"/>
    <s v="Executive Impressions 14&quot; Two-Color Numerals Wall Clock"/>
    <n v="54.527999999999999"/>
    <n v="3"/>
    <n v="0.2"/>
    <n v="14.313599999999999"/>
    <x v="6"/>
    <x v="6"/>
    <x v="6"/>
  </r>
  <r>
    <x v="1291"/>
    <x v="344"/>
    <d v="2015-12-30T00:00:00"/>
    <x v="1"/>
    <s v="JK-15625"/>
    <s v="Jim Karlsson"/>
    <x v="0"/>
    <s v="United States"/>
    <x v="13"/>
    <x v="7"/>
    <x v="2"/>
    <s v="FUR-BO-10002613"/>
    <x v="0"/>
    <x v="0"/>
    <s v="Atlantic Metals Mobile 4-Shelf Bookcases, Custom Colors"/>
    <n v="449.56799999999998"/>
    <n v="2"/>
    <n v="0.2"/>
    <n v="56.195999999999998"/>
    <x v="2"/>
    <x v="2"/>
    <x v="5"/>
  </r>
  <r>
    <x v="1292"/>
    <x v="191"/>
    <d v="2014-12-23T00:00:00"/>
    <x v="0"/>
    <s v="SM-20950"/>
    <s v="Suzanne McNair"/>
    <x v="1"/>
    <s v="United States"/>
    <x v="13"/>
    <x v="7"/>
    <x v="2"/>
    <s v="FUR-CH-10004875"/>
    <x v="0"/>
    <x v="1"/>
    <s v="Harbour Creations 67200 Series Stacking Chairs"/>
    <n v="192.18600000000001"/>
    <n v="3"/>
    <n v="0.1"/>
    <n v="36.3018"/>
    <x v="0"/>
    <x v="0"/>
    <x v="5"/>
  </r>
  <r>
    <x v="1293"/>
    <x v="503"/>
    <d v="2014-08-01T00:00:00"/>
    <x v="1"/>
    <s v="SG-20470"/>
    <s v="Sheri Gordon"/>
    <x v="0"/>
    <s v="United States"/>
    <x v="182"/>
    <x v="24"/>
    <x v="0"/>
    <s v="FUR-CH-10000553"/>
    <x v="0"/>
    <x v="1"/>
    <s v="Metal Folding Chairs, Beige, 4/Carton"/>
    <n v="67.88"/>
    <n v="2"/>
    <n v="0"/>
    <n v="18.3276"/>
    <x v="6"/>
    <x v="6"/>
    <x v="3"/>
  </r>
  <r>
    <x v="1293"/>
    <x v="503"/>
    <d v="2014-08-01T00:00:00"/>
    <x v="1"/>
    <s v="SG-20470"/>
    <s v="Sheri Gordon"/>
    <x v="0"/>
    <s v="United States"/>
    <x v="182"/>
    <x v="24"/>
    <x v="0"/>
    <s v="FUR-FU-10000719"/>
    <x v="0"/>
    <x v="3"/>
    <s v="DAX Cubicle Frames, 8-1/2 x 11"/>
    <n v="25.71"/>
    <n v="3"/>
    <n v="0"/>
    <n v="9.2555999999999994"/>
    <x v="6"/>
    <x v="6"/>
    <x v="3"/>
  </r>
  <r>
    <x v="1294"/>
    <x v="246"/>
    <d v="2017-12-17T00:00:00"/>
    <x v="1"/>
    <s v="DV-13045"/>
    <s v="Darrin Van Huff"/>
    <x v="1"/>
    <s v="United States"/>
    <x v="51"/>
    <x v="1"/>
    <x v="0"/>
    <s v="FUR-TA-10004289"/>
    <x v="0"/>
    <x v="2"/>
    <s v="BoxOffice By Design Rectangular and Half-Moon Meeting Room Tables"/>
    <n v="721.875"/>
    <n v="6"/>
    <n v="0.45"/>
    <n v="-420"/>
    <x v="6"/>
    <x v="6"/>
    <x v="5"/>
  </r>
  <r>
    <x v="1294"/>
    <x v="246"/>
    <d v="2017-12-17T00:00:00"/>
    <x v="1"/>
    <s v="DV-13045"/>
    <s v="Darrin Van Huff"/>
    <x v="1"/>
    <s v="United States"/>
    <x v="51"/>
    <x v="1"/>
    <x v="0"/>
    <s v="FUR-CH-10000225"/>
    <x v="0"/>
    <x v="1"/>
    <s v="Global Geo Office Task Chair, Gray"/>
    <n v="64.784000000000006"/>
    <n v="1"/>
    <n v="0.2"/>
    <n v="-12.147"/>
    <x v="6"/>
    <x v="6"/>
    <x v="5"/>
  </r>
  <r>
    <x v="1295"/>
    <x v="714"/>
    <d v="2016-10-14T00:00:00"/>
    <x v="1"/>
    <s v="MZ-17335"/>
    <s v="Maria Zettner"/>
    <x v="2"/>
    <s v="United States"/>
    <x v="43"/>
    <x v="22"/>
    <x v="1"/>
    <s v="FUR-FU-10001488"/>
    <x v="0"/>
    <x v="3"/>
    <s v="Tenex 46&quot; x 60&quot; Computer Anti-Static Chairmat, Rectangular Shaped"/>
    <n v="169.56800000000001"/>
    <n v="2"/>
    <n v="0.2"/>
    <n v="0"/>
    <x v="2"/>
    <x v="2"/>
    <x v="1"/>
  </r>
  <r>
    <x v="1296"/>
    <x v="757"/>
    <d v="2015-01-03T00:00:00"/>
    <x v="0"/>
    <s v="AR-10345"/>
    <s v="Alex Russell"/>
    <x v="1"/>
    <s v="United States"/>
    <x v="3"/>
    <x v="3"/>
    <x v="2"/>
    <s v="FUR-TA-10004575"/>
    <x v="0"/>
    <x v="2"/>
    <s v="Hon 5100 Series Wood Tables"/>
    <n v="523.76400000000001"/>
    <n v="3"/>
    <n v="0.4"/>
    <n v="-192.04679999999999"/>
    <x v="4"/>
    <x v="4"/>
    <x v="5"/>
  </r>
  <r>
    <x v="1297"/>
    <x v="188"/>
    <d v="2016-04-14T00:00:00"/>
    <x v="2"/>
    <s v="JF-15295"/>
    <s v="Jason Fortune-"/>
    <x v="0"/>
    <s v="United States"/>
    <x v="2"/>
    <x v="2"/>
    <x v="1"/>
    <s v="FUR-CH-10000225"/>
    <x v="0"/>
    <x v="1"/>
    <s v="Global Geo Office Task Chair, Gray"/>
    <n v="194.352"/>
    <n v="3"/>
    <n v="0.2"/>
    <n v="-36.441000000000003"/>
    <x v="3"/>
    <x v="3"/>
    <x v="6"/>
  </r>
  <r>
    <x v="1298"/>
    <x v="597"/>
    <d v="2016-12-04T00:00:00"/>
    <x v="1"/>
    <s v="DS-13180"/>
    <s v="David Smith"/>
    <x v="1"/>
    <s v="United States"/>
    <x v="3"/>
    <x v="3"/>
    <x v="2"/>
    <s v="FUR-CH-10002647"/>
    <x v="0"/>
    <x v="1"/>
    <s v="Situations Contoured Folding Chairs, 4/Set"/>
    <n v="347.80200000000002"/>
    <n v="7"/>
    <n v="0.3"/>
    <n v="-24.843"/>
    <x v="6"/>
    <x v="6"/>
    <x v="0"/>
  </r>
  <r>
    <x v="1299"/>
    <x v="758"/>
    <d v="2016-09-18T00:00:00"/>
    <x v="1"/>
    <s v="AG-10270"/>
    <s v="Alejandro Grove"/>
    <x v="0"/>
    <s v="United States"/>
    <x v="70"/>
    <x v="27"/>
    <x v="3"/>
    <s v="FUR-FU-10003664"/>
    <x v="0"/>
    <x v="3"/>
    <s v="Electrix Architect's Clamp-On Swing Arm Lamp, Black"/>
    <n v="1336.44"/>
    <n v="14"/>
    <n v="0"/>
    <n v="387.56760000000003"/>
    <x v="2"/>
    <x v="2"/>
    <x v="4"/>
  </r>
  <r>
    <x v="1300"/>
    <x v="759"/>
    <d v="2017-12-03T00:00:00"/>
    <x v="1"/>
    <s v="TT-21070"/>
    <s v="Ted Trevino"/>
    <x v="0"/>
    <s v="United States"/>
    <x v="196"/>
    <x v="9"/>
    <x v="0"/>
    <s v="FUR-CH-10000454"/>
    <x v="0"/>
    <x v="1"/>
    <s v="Hon Deluxe Fabric Upholstered Stacking Chairs, Rounded Back"/>
    <n v="390.36799999999999"/>
    <n v="2"/>
    <n v="0.2"/>
    <n v="48.795999999999999"/>
    <x v="4"/>
    <x v="4"/>
    <x v="0"/>
  </r>
  <r>
    <x v="1300"/>
    <x v="759"/>
    <d v="2017-12-03T00:00:00"/>
    <x v="1"/>
    <s v="TT-21070"/>
    <s v="Ted Trevino"/>
    <x v="0"/>
    <s v="United States"/>
    <x v="196"/>
    <x v="9"/>
    <x v="0"/>
    <s v="FUR-FU-10004017"/>
    <x v="0"/>
    <x v="3"/>
    <s v="Executive Impressions 13&quot; Chairman Wall Clock"/>
    <n v="101.52"/>
    <n v="5"/>
    <n v="0.2"/>
    <n v="19.035"/>
    <x v="4"/>
    <x v="4"/>
    <x v="0"/>
  </r>
  <r>
    <x v="1301"/>
    <x v="683"/>
    <d v="2016-12-30T00:00:00"/>
    <x v="1"/>
    <s v="DB-12970"/>
    <s v="Darren Budd"/>
    <x v="1"/>
    <s v="United States"/>
    <x v="13"/>
    <x v="7"/>
    <x v="2"/>
    <s v="FUR-TA-10002958"/>
    <x v="0"/>
    <x v="2"/>
    <s v="Bevis Oval Conference Table, Walnut"/>
    <n v="313.17599999999999"/>
    <n v="2"/>
    <n v="0.4"/>
    <n v="-120.0508"/>
    <x v="2"/>
    <x v="2"/>
    <x v="5"/>
  </r>
  <r>
    <x v="1301"/>
    <x v="683"/>
    <d v="2016-12-30T00:00:00"/>
    <x v="1"/>
    <s v="DB-12970"/>
    <s v="Darren Budd"/>
    <x v="1"/>
    <s v="United States"/>
    <x v="13"/>
    <x v="7"/>
    <x v="2"/>
    <s v="FUR-CH-10003746"/>
    <x v="0"/>
    <x v="1"/>
    <s v="Hon 4070 Series Pagoda Round Back Stacking Chairs"/>
    <n v="866.64599999999996"/>
    <n v="3"/>
    <n v="0.1"/>
    <n v="173.32919999999999"/>
    <x v="2"/>
    <x v="2"/>
    <x v="5"/>
  </r>
  <r>
    <x v="1302"/>
    <x v="63"/>
    <d v="2016-09-13T00:00:00"/>
    <x v="1"/>
    <s v="TR-21325"/>
    <s v="Toby Ritter"/>
    <x v="0"/>
    <s v="United States"/>
    <x v="15"/>
    <x v="13"/>
    <x v="1"/>
    <s v="FUR-FU-10003039"/>
    <x v="0"/>
    <x v="3"/>
    <s v="Howard Miller 11-1/2&quot; Diameter Grantwood Wall Clock"/>
    <n v="43.13"/>
    <n v="1"/>
    <n v="0"/>
    <n v="14.664199999999999"/>
    <x v="2"/>
    <x v="2"/>
    <x v="4"/>
  </r>
  <r>
    <x v="1303"/>
    <x v="760"/>
    <d v="2015-05-19T00:00:00"/>
    <x v="1"/>
    <s v="CB-12535"/>
    <s v="Claudia Bergmann"/>
    <x v="1"/>
    <s v="United States"/>
    <x v="324"/>
    <x v="2"/>
    <x v="1"/>
    <s v="FUR-BO-10004015"/>
    <x v="0"/>
    <x v="0"/>
    <s v="Bush Andora Bookcase, Maple/Graphite Gray Finish"/>
    <n v="509.95749999999998"/>
    <n v="5"/>
    <n v="0.15"/>
    <n v="41.996499999999997"/>
    <x v="2"/>
    <x v="2"/>
    <x v="7"/>
  </r>
  <r>
    <x v="1303"/>
    <x v="760"/>
    <d v="2015-05-19T00:00:00"/>
    <x v="1"/>
    <s v="CB-12535"/>
    <s v="Claudia Bergmann"/>
    <x v="1"/>
    <s v="United States"/>
    <x v="324"/>
    <x v="2"/>
    <x v="1"/>
    <s v="FUR-FU-10001979"/>
    <x v="0"/>
    <x v="3"/>
    <s v="Dana Halogen Swing-Arm Architect Lamp"/>
    <n v="122.91"/>
    <n v="3"/>
    <n v="0"/>
    <n v="34.4148"/>
    <x v="2"/>
    <x v="2"/>
    <x v="7"/>
  </r>
  <r>
    <x v="1303"/>
    <x v="760"/>
    <d v="2015-05-19T00:00:00"/>
    <x v="1"/>
    <s v="CB-12535"/>
    <s v="Claudia Bergmann"/>
    <x v="1"/>
    <s v="United States"/>
    <x v="324"/>
    <x v="2"/>
    <x v="1"/>
    <s v="FUR-CH-10003833"/>
    <x v="0"/>
    <x v="1"/>
    <s v="Novimex Fabric Task Chair"/>
    <n v="97.567999999999998"/>
    <n v="2"/>
    <n v="0.2"/>
    <n v="-6.0979999999999999"/>
    <x v="2"/>
    <x v="2"/>
    <x v="7"/>
  </r>
  <r>
    <x v="1303"/>
    <x v="760"/>
    <d v="2015-05-19T00:00:00"/>
    <x v="1"/>
    <s v="CB-12535"/>
    <s v="Claudia Bergmann"/>
    <x v="1"/>
    <s v="United States"/>
    <x v="324"/>
    <x v="2"/>
    <x v="1"/>
    <s v="FUR-CH-10004495"/>
    <x v="0"/>
    <x v="1"/>
    <s v="Global Leather and Oak Executive Chair, Black"/>
    <n v="722.35199999999998"/>
    <n v="3"/>
    <n v="0.2"/>
    <n v="81.264600000000002"/>
    <x v="2"/>
    <x v="2"/>
    <x v="7"/>
  </r>
  <r>
    <x v="1304"/>
    <x v="82"/>
    <d v="2016-06-06T00:00:00"/>
    <x v="1"/>
    <s v="JG-15310"/>
    <s v="Jason Gross"/>
    <x v="1"/>
    <s v="United States"/>
    <x v="2"/>
    <x v="2"/>
    <x v="1"/>
    <s v="FUR-FU-10003247"/>
    <x v="0"/>
    <x v="3"/>
    <s v="36X48 HARDFLOOR CHAIRMAT"/>
    <n v="167.84"/>
    <n v="8"/>
    <n v="0"/>
    <n v="11.748799999999999"/>
    <x v="1"/>
    <x v="1"/>
    <x v="7"/>
  </r>
  <r>
    <x v="1305"/>
    <x v="676"/>
    <d v="2014-04-12T00:00:00"/>
    <x v="1"/>
    <s v="JS-15880"/>
    <s v="John Stevenson"/>
    <x v="0"/>
    <s v="United States"/>
    <x v="219"/>
    <x v="15"/>
    <x v="2"/>
    <s v="FUR-TA-10004442"/>
    <x v="0"/>
    <x v="2"/>
    <s v="Riverside Furniture Stanwyck Manor Table Series"/>
    <n v="172.11"/>
    <n v="1"/>
    <n v="0.4"/>
    <n v="-94.660499999999999"/>
    <x v="4"/>
    <x v="4"/>
    <x v="6"/>
  </r>
  <r>
    <x v="1306"/>
    <x v="703"/>
    <d v="2017-06-03T00:00:00"/>
    <x v="1"/>
    <s v="MG-17890"/>
    <s v="Michael Granlund"/>
    <x v="2"/>
    <s v="United States"/>
    <x v="325"/>
    <x v="36"/>
    <x v="1"/>
    <s v="FUR-FU-10000820"/>
    <x v="0"/>
    <x v="3"/>
    <s v="Tensor Brushed Steel Torchiere Floor Lamp"/>
    <n v="13.592000000000001"/>
    <n v="1"/>
    <n v="0.2"/>
    <n v="-0.33979999999999999"/>
    <x v="4"/>
    <x v="4"/>
    <x v="7"/>
  </r>
  <r>
    <x v="1307"/>
    <x v="345"/>
    <d v="2016-03-15T00:00:00"/>
    <x v="0"/>
    <s v="SC-20770"/>
    <s v="Stewart Carmichael"/>
    <x v="1"/>
    <s v="United States"/>
    <x v="3"/>
    <x v="3"/>
    <x v="2"/>
    <s v="FUR-CH-10004287"/>
    <x v="0"/>
    <x v="1"/>
    <s v="SAFCO Arco Folding Chair"/>
    <n v="386.68"/>
    <n v="2"/>
    <n v="0.3"/>
    <n v="-5.524"/>
    <x v="3"/>
    <x v="3"/>
    <x v="9"/>
  </r>
  <r>
    <x v="1308"/>
    <x v="662"/>
    <d v="2017-04-14T00:00:00"/>
    <x v="1"/>
    <s v="BS-11755"/>
    <s v="Bruce Stewart"/>
    <x v="0"/>
    <s v="United States"/>
    <x v="3"/>
    <x v="3"/>
    <x v="2"/>
    <s v="FUR-FU-10003878"/>
    <x v="0"/>
    <x v="3"/>
    <s v="Linden 10&quot; Round Wall Clock, Black"/>
    <n v="36.671999999999997"/>
    <n v="3"/>
    <n v="0.2"/>
    <n v="6.4176000000000002"/>
    <x v="4"/>
    <x v="4"/>
    <x v="6"/>
  </r>
  <r>
    <x v="1309"/>
    <x v="324"/>
    <d v="2016-06-27T00:00:00"/>
    <x v="0"/>
    <s v="LC-17140"/>
    <s v="Logan Currie"/>
    <x v="0"/>
    <s v="United States"/>
    <x v="6"/>
    <x v="5"/>
    <x v="3"/>
    <s v="FUR-CH-10001146"/>
    <x v="0"/>
    <x v="1"/>
    <s v="Global Value Mid-Back Manager's Chair, Gray"/>
    <n v="85.245999999999995"/>
    <n v="2"/>
    <n v="0.3"/>
    <n v="-6.0890000000000004"/>
    <x v="3"/>
    <x v="3"/>
    <x v="2"/>
  </r>
  <r>
    <x v="1309"/>
    <x v="324"/>
    <d v="2016-06-27T00:00:00"/>
    <x v="0"/>
    <s v="LC-17140"/>
    <s v="Logan Currie"/>
    <x v="0"/>
    <s v="United States"/>
    <x v="6"/>
    <x v="5"/>
    <x v="3"/>
    <s v="FUR-FU-10003919"/>
    <x v="0"/>
    <x v="3"/>
    <s v="Eldon Executive Woodline II Cherry Finish Desk Accessories"/>
    <n v="32.712000000000003"/>
    <n v="2"/>
    <n v="0.6"/>
    <n v="-26.169599999999999"/>
    <x v="3"/>
    <x v="3"/>
    <x v="2"/>
  </r>
  <r>
    <x v="1310"/>
    <x v="257"/>
    <d v="2015-03-27T00:00:00"/>
    <x v="0"/>
    <s v="CP-12085"/>
    <s v="Cathy Prescott"/>
    <x v="1"/>
    <s v="United States"/>
    <x v="326"/>
    <x v="13"/>
    <x v="1"/>
    <s v="FUR-FU-10003832"/>
    <x v="0"/>
    <x v="3"/>
    <s v="Eldon Expressions Punched Metal &amp; Wood Desk Accessories, Black &amp; Cherry"/>
    <n v="46.9"/>
    <n v="5"/>
    <n v="0"/>
    <n v="13.132"/>
    <x v="0"/>
    <x v="0"/>
    <x v="9"/>
  </r>
  <r>
    <x v="1311"/>
    <x v="113"/>
    <d v="2017-09-06T00:00:00"/>
    <x v="1"/>
    <s v="JL-15235"/>
    <s v="Janet Lee"/>
    <x v="0"/>
    <s v="United States"/>
    <x v="2"/>
    <x v="2"/>
    <x v="1"/>
    <s v="FUR-TA-10004607"/>
    <x v="0"/>
    <x v="2"/>
    <s v="Hon 2111 Invitation Series Straight Table"/>
    <n v="236.52799999999999"/>
    <n v="2"/>
    <n v="0.2"/>
    <n v="-2.9565999999999999"/>
    <x v="4"/>
    <x v="4"/>
    <x v="4"/>
  </r>
  <r>
    <x v="1312"/>
    <x v="761"/>
    <d v="2017-02-07T00:00:00"/>
    <x v="0"/>
    <s v="RD-19810"/>
    <s v="Ross DeVincentis"/>
    <x v="2"/>
    <s v="United States"/>
    <x v="9"/>
    <x v="8"/>
    <x v="3"/>
    <s v="FUR-FU-10004597"/>
    <x v="0"/>
    <x v="3"/>
    <s v="Eldon Cleatmat Chair Mats for Medium Pile Carpets"/>
    <n v="22.2"/>
    <n v="1"/>
    <n v="0.6"/>
    <n v="-26.085000000000001"/>
    <x v="4"/>
    <x v="4"/>
    <x v="11"/>
  </r>
  <r>
    <x v="1313"/>
    <x v="762"/>
    <d v="2017-11-14T00:00:00"/>
    <x v="2"/>
    <s v="MH-18025"/>
    <s v="Michelle Huthwaite"/>
    <x v="0"/>
    <s v="United States"/>
    <x v="270"/>
    <x v="9"/>
    <x v="0"/>
    <s v="FUR-FU-10004090"/>
    <x v="0"/>
    <x v="3"/>
    <s v="Executive Impressions 14&quot; Contract Wall Clock"/>
    <n v="88.92"/>
    <n v="5"/>
    <n v="0.2"/>
    <n v="14.4495"/>
    <x v="0"/>
    <x v="0"/>
    <x v="0"/>
  </r>
  <r>
    <x v="1314"/>
    <x v="342"/>
    <d v="2017-09-22T00:00:00"/>
    <x v="0"/>
    <s v="SJ-20125"/>
    <s v="Sanjit Jacobs"/>
    <x v="2"/>
    <s v="United States"/>
    <x v="6"/>
    <x v="5"/>
    <x v="3"/>
    <s v="FUR-CH-10003774"/>
    <x v="0"/>
    <x v="1"/>
    <s v="Global Wood Trimmed Manager's Task Chair, Khaki"/>
    <n v="318.43"/>
    <n v="5"/>
    <n v="0.3"/>
    <n v="-77.332999999999998"/>
    <x v="2"/>
    <x v="2"/>
    <x v="4"/>
  </r>
  <r>
    <x v="1315"/>
    <x v="763"/>
    <d v="2015-04-18T00:00:00"/>
    <x v="2"/>
    <s v="LL-16840"/>
    <s v="Lauren Leatherbury"/>
    <x v="0"/>
    <s v="United States"/>
    <x v="61"/>
    <x v="25"/>
    <x v="0"/>
    <s v="FUR-FU-10001468"/>
    <x v="0"/>
    <x v="3"/>
    <s v="Tenex Antistatic Computer Chair Mats"/>
    <n v="1196.8599999999999"/>
    <n v="7"/>
    <n v="0"/>
    <n v="119.68600000000001"/>
    <x v="3"/>
    <x v="3"/>
    <x v="6"/>
  </r>
  <r>
    <x v="1315"/>
    <x v="763"/>
    <d v="2015-04-18T00:00:00"/>
    <x v="2"/>
    <s v="LL-16840"/>
    <s v="Lauren Leatherbury"/>
    <x v="0"/>
    <s v="United States"/>
    <x v="61"/>
    <x v="25"/>
    <x v="0"/>
    <s v="FUR-BO-10001519"/>
    <x v="0"/>
    <x v="0"/>
    <s v="O'Sullivan 3-Shelf Heavy-Duty Bookcases"/>
    <n v="523.26"/>
    <n v="9"/>
    <n v="0"/>
    <n v="125.58240000000001"/>
    <x v="3"/>
    <x v="3"/>
    <x v="6"/>
  </r>
  <r>
    <x v="1316"/>
    <x v="762"/>
    <d v="2017-11-15T00:00:00"/>
    <x v="0"/>
    <s v="TB-21190"/>
    <s v="Thomas Brumley"/>
    <x v="2"/>
    <s v="United States"/>
    <x v="2"/>
    <x v="2"/>
    <x v="1"/>
    <s v="FUR-FU-10001424"/>
    <x v="0"/>
    <x v="3"/>
    <s v="Dax Clear Box Frame"/>
    <n v="34.92"/>
    <n v="4"/>
    <n v="0"/>
    <n v="11.8728"/>
    <x v="4"/>
    <x v="4"/>
    <x v="0"/>
  </r>
  <r>
    <x v="1317"/>
    <x v="712"/>
    <d v="2014-09-20T00:00:00"/>
    <x v="1"/>
    <s v="AA-10315"/>
    <s v="Alex Avila"/>
    <x v="0"/>
    <s v="United States"/>
    <x v="13"/>
    <x v="7"/>
    <x v="2"/>
    <s v="FUR-FU-10002456"/>
    <x v="0"/>
    <x v="3"/>
    <s v="Master Caster Door Stop, Large Neon Orange"/>
    <n v="14.56"/>
    <n v="2"/>
    <n v="0"/>
    <n v="6.2607999999999997"/>
    <x v="2"/>
    <x v="2"/>
    <x v="4"/>
  </r>
  <r>
    <x v="1318"/>
    <x v="764"/>
    <d v="2014-01-10T00:00:00"/>
    <x v="1"/>
    <s v="ME-17320"/>
    <s v="Maria Etezadi"/>
    <x v="2"/>
    <s v="United States"/>
    <x v="0"/>
    <x v="0"/>
    <x v="0"/>
    <s v="FUR-CH-10004063"/>
    <x v="0"/>
    <x v="1"/>
    <s v="Global Deluxe High-Back Manager's Chair"/>
    <n v="2573.8200000000002"/>
    <n v="9"/>
    <n v="0"/>
    <n v="746.40779999999995"/>
    <x v="4"/>
    <x v="4"/>
    <x v="8"/>
  </r>
  <r>
    <x v="1319"/>
    <x v="256"/>
    <d v="2014-12-17T00:00:00"/>
    <x v="0"/>
    <s v="EB-13705"/>
    <s v="Ed Braxton"/>
    <x v="1"/>
    <s v="United States"/>
    <x v="3"/>
    <x v="3"/>
    <x v="2"/>
    <s v="FUR-CH-10003774"/>
    <x v="0"/>
    <x v="1"/>
    <s v="Global Wood Trimmed Manager's Task Chair, Khaki"/>
    <n v="445.80200000000002"/>
    <n v="7"/>
    <n v="0.3"/>
    <n v="-108.2662"/>
    <x v="3"/>
    <x v="3"/>
    <x v="5"/>
  </r>
  <r>
    <x v="1320"/>
    <x v="765"/>
    <d v="2015-12-24T00:00:00"/>
    <x v="0"/>
    <s v="PM-19135"/>
    <s v="Peter McVee"/>
    <x v="2"/>
    <s v="United States"/>
    <x v="63"/>
    <x v="28"/>
    <x v="2"/>
    <s v="FUR-TA-10003473"/>
    <x v="0"/>
    <x v="2"/>
    <s v="Bretford Rectangular Conference Table Tops"/>
    <n v="1053.164"/>
    <n v="4"/>
    <n v="0.3"/>
    <n v="-105.3164"/>
    <x v="2"/>
    <x v="2"/>
    <x v="5"/>
  </r>
  <r>
    <x v="1321"/>
    <x v="468"/>
    <d v="2015-09-16T00:00:00"/>
    <x v="1"/>
    <s v="FA-14230"/>
    <s v="Frank Atkinson"/>
    <x v="1"/>
    <s v="United States"/>
    <x v="2"/>
    <x v="2"/>
    <x v="1"/>
    <s v="FUR-FU-10003799"/>
    <x v="0"/>
    <x v="3"/>
    <s v="Seth Thomas 13 1/2&quot; Wall Clock"/>
    <n v="106.68"/>
    <n v="6"/>
    <n v="0"/>
    <n v="33.070799999999998"/>
    <x v="6"/>
    <x v="6"/>
    <x v="4"/>
  </r>
  <r>
    <x v="1322"/>
    <x v="91"/>
    <d v="2017-09-16T00:00:00"/>
    <x v="1"/>
    <s v="CC-12475"/>
    <s v="Cindy Chapman"/>
    <x v="0"/>
    <s v="United States"/>
    <x v="6"/>
    <x v="5"/>
    <x v="3"/>
    <s v="FUR-TA-10002855"/>
    <x v="0"/>
    <x v="2"/>
    <s v="Bevis Round Conference Table Top &amp; Single Column Base"/>
    <n v="512.19000000000005"/>
    <n v="5"/>
    <n v="0.3"/>
    <n v="-65.852999999999994"/>
    <x v="2"/>
    <x v="2"/>
    <x v="4"/>
  </r>
  <r>
    <x v="1323"/>
    <x v="766"/>
    <d v="2017-07-18T00:00:00"/>
    <x v="1"/>
    <s v="TC-21295"/>
    <s v="Toby Carlisle"/>
    <x v="0"/>
    <s v="United States"/>
    <x v="327"/>
    <x v="2"/>
    <x v="1"/>
    <s v="FUR-FU-10003601"/>
    <x v="0"/>
    <x v="3"/>
    <s v="Deflect-o RollaMat Studded, Beveled Mat for Medium Pile Carpeting"/>
    <n v="276.69"/>
    <n v="3"/>
    <n v="0"/>
    <n v="49.804200000000002"/>
    <x v="4"/>
    <x v="4"/>
    <x v="3"/>
  </r>
  <r>
    <x v="1323"/>
    <x v="766"/>
    <d v="2017-07-18T00:00:00"/>
    <x v="1"/>
    <s v="TC-21295"/>
    <s v="Toby Carlisle"/>
    <x v="0"/>
    <s v="United States"/>
    <x v="327"/>
    <x v="2"/>
    <x v="1"/>
    <s v="FUR-FU-10002960"/>
    <x v="0"/>
    <x v="3"/>
    <s v="Eldon 200 Class Desk Accessories, Burgundy"/>
    <n v="18.84"/>
    <n v="3"/>
    <n v="0"/>
    <n v="7.9127999999999998"/>
    <x v="4"/>
    <x v="4"/>
    <x v="3"/>
  </r>
  <r>
    <x v="1324"/>
    <x v="766"/>
    <d v="2017-07-18T00:00:00"/>
    <x v="1"/>
    <s v="JL-15835"/>
    <s v="John Lee"/>
    <x v="0"/>
    <s v="United States"/>
    <x v="29"/>
    <x v="15"/>
    <x v="2"/>
    <s v="FUR-FU-10002937"/>
    <x v="0"/>
    <x v="3"/>
    <s v="GE 48&quot; Fluorescent Tube, Cool White Energy Saver, 34 Watts, 30/Box"/>
    <n v="396.92"/>
    <n v="5"/>
    <n v="0.2"/>
    <n v="148.845"/>
    <x v="4"/>
    <x v="4"/>
    <x v="3"/>
  </r>
  <r>
    <x v="1325"/>
    <x v="26"/>
    <d v="2016-09-11T00:00:00"/>
    <x v="1"/>
    <s v="MD-17350"/>
    <s v="Maribeth Dona"/>
    <x v="0"/>
    <s v="United States"/>
    <x v="68"/>
    <x v="15"/>
    <x v="2"/>
    <s v="FUR-CH-10004477"/>
    <x v="0"/>
    <x v="1"/>
    <s v="Global Push Button Manager's Chair, Indigo"/>
    <n v="85.245999999999995"/>
    <n v="2"/>
    <n v="0.3"/>
    <n v="-1.2178"/>
    <x v="6"/>
    <x v="6"/>
    <x v="4"/>
  </r>
  <r>
    <x v="1326"/>
    <x v="767"/>
    <d v="2014-09-16T00:00:00"/>
    <x v="1"/>
    <s v="CL-12565"/>
    <s v="Clay Ludtke"/>
    <x v="0"/>
    <s v="United States"/>
    <x v="195"/>
    <x v="36"/>
    <x v="1"/>
    <s v="FUR-CH-10003973"/>
    <x v="0"/>
    <x v="1"/>
    <s v="GuestStacker Chair with Chrome Finish Legs"/>
    <n v="1487.04"/>
    <n v="5"/>
    <n v="0.2"/>
    <n v="148.70400000000001"/>
    <x v="6"/>
    <x v="6"/>
    <x v="4"/>
  </r>
  <r>
    <x v="1327"/>
    <x v="572"/>
    <d v="2017-09-26T00:00:00"/>
    <x v="3"/>
    <s v="RA-19885"/>
    <s v="Ruben Ausman"/>
    <x v="1"/>
    <s v="United States"/>
    <x v="28"/>
    <x v="2"/>
    <x v="1"/>
    <s v="FUR-FU-10003829"/>
    <x v="0"/>
    <x v="3"/>
    <s v="Stackable Trays"/>
    <n v="9.24"/>
    <n v="3"/>
    <n v="0"/>
    <n v="2.9567999999999999"/>
    <x v="7"/>
    <x v="7"/>
    <x v="4"/>
  </r>
  <r>
    <x v="1328"/>
    <x v="9"/>
    <d v="2016-06-19T00:00:00"/>
    <x v="2"/>
    <s v="LC-16885"/>
    <s v="Lena Creighton"/>
    <x v="0"/>
    <s v="United States"/>
    <x v="328"/>
    <x v="12"/>
    <x v="1"/>
    <s v="FUR-FU-10002298"/>
    <x v="0"/>
    <x v="3"/>
    <s v="Rubbermaid ClusterMat Chairmats, Mat Size- 66&quot; x 60&quot;, Lip 20&quot; x 11&quot; -90 Degree Angle"/>
    <n v="266.35199999999998"/>
    <n v="3"/>
    <n v="0.2"/>
    <n v="-13.317600000000001"/>
    <x v="3"/>
    <x v="3"/>
    <x v="2"/>
  </r>
  <r>
    <x v="1328"/>
    <x v="9"/>
    <d v="2016-06-19T00:00:00"/>
    <x v="2"/>
    <s v="LC-16885"/>
    <s v="Lena Creighton"/>
    <x v="0"/>
    <s v="United States"/>
    <x v="328"/>
    <x v="12"/>
    <x v="1"/>
    <s v="FUR-CH-10004853"/>
    <x v="0"/>
    <x v="1"/>
    <s v="Global Manager's Adjustable Task Chair, Storm"/>
    <n v="483.13600000000002"/>
    <n v="4"/>
    <n v="0.2"/>
    <n v="54.352800000000002"/>
    <x v="3"/>
    <x v="3"/>
    <x v="2"/>
  </r>
  <r>
    <x v="1329"/>
    <x v="768"/>
    <d v="2017-03-01T00:00:00"/>
    <x v="1"/>
    <s v="SW-20245"/>
    <s v="Scot Wooten"/>
    <x v="0"/>
    <s v="United States"/>
    <x v="329"/>
    <x v="30"/>
    <x v="0"/>
    <s v="FUR-CH-10002880"/>
    <x v="0"/>
    <x v="1"/>
    <s v="Global High-Back Leather Tilter, Burgundy"/>
    <n v="196.78399999999999"/>
    <n v="2"/>
    <n v="0.2"/>
    <n v="-22.138200000000001"/>
    <x v="4"/>
    <x v="4"/>
    <x v="11"/>
  </r>
  <r>
    <x v="1329"/>
    <x v="768"/>
    <d v="2017-03-01T00:00:00"/>
    <x v="1"/>
    <s v="SW-20245"/>
    <s v="Scot Wooten"/>
    <x v="0"/>
    <s v="United States"/>
    <x v="329"/>
    <x v="30"/>
    <x v="0"/>
    <s v="FUR-BO-10004709"/>
    <x v="0"/>
    <x v="0"/>
    <s v="Bush Westfield Collection Bookcases, Medium Cherry Finish"/>
    <n v="231.92"/>
    <n v="5"/>
    <n v="0.2"/>
    <n v="5.798"/>
    <x v="4"/>
    <x v="4"/>
    <x v="11"/>
  </r>
  <r>
    <x v="1330"/>
    <x v="587"/>
    <d v="2017-12-08T00:00:00"/>
    <x v="1"/>
    <s v="MV-17485"/>
    <s v="Mark Van Huff"/>
    <x v="0"/>
    <s v="United States"/>
    <x v="6"/>
    <x v="5"/>
    <x v="3"/>
    <s v="FUR-FU-10000820"/>
    <x v="0"/>
    <x v="3"/>
    <s v="Tensor Brushed Steel Torchiere Floor Lamp"/>
    <n v="13.592000000000001"/>
    <n v="2"/>
    <n v="0.6"/>
    <n v="-14.271599999999999"/>
    <x v="2"/>
    <x v="2"/>
    <x v="5"/>
  </r>
  <r>
    <x v="1331"/>
    <x v="308"/>
    <d v="2017-12-06T00:00:00"/>
    <x v="1"/>
    <s v="BS-11380"/>
    <s v="Bill Stewart"/>
    <x v="1"/>
    <s v="United States"/>
    <x v="22"/>
    <x v="12"/>
    <x v="1"/>
    <s v="FUR-BO-10003546"/>
    <x v="0"/>
    <x v="0"/>
    <s v="Hon 4-Shelf Metal Bookcases"/>
    <n v="242.352"/>
    <n v="8"/>
    <n v="0.7"/>
    <n v="-363.52800000000002"/>
    <x v="4"/>
    <x v="4"/>
    <x v="5"/>
  </r>
  <r>
    <x v="1331"/>
    <x v="308"/>
    <d v="2017-12-06T00:00:00"/>
    <x v="1"/>
    <s v="BS-11380"/>
    <s v="Bill Stewart"/>
    <x v="1"/>
    <s v="United States"/>
    <x v="22"/>
    <x v="12"/>
    <x v="1"/>
    <s v="FUR-FU-10001488"/>
    <x v="0"/>
    <x v="3"/>
    <s v="Tenex 46&quot; x 60&quot; Computer Anti-Static Chairmat, Rectangular Shaped"/>
    <n v="508.70400000000001"/>
    <n v="6"/>
    <n v="0.2"/>
    <n v="0"/>
    <x v="4"/>
    <x v="4"/>
    <x v="5"/>
  </r>
  <r>
    <x v="1331"/>
    <x v="308"/>
    <d v="2017-12-06T00:00:00"/>
    <x v="1"/>
    <s v="BS-11380"/>
    <s v="Bill Stewart"/>
    <x v="1"/>
    <s v="United States"/>
    <x v="22"/>
    <x v="12"/>
    <x v="1"/>
    <s v="FUR-CH-10002335"/>
    <x v="0"/>
    <x v="1"/>
    <s v="Hon GuestStacker Chair"/>
    <n v="906.68"/>
    <n v="5"/>
    <n v="0.2"/>
    <n v="68.001000000000005"/>
    <x v="4"/>
    <x v="4"/>
    <x v="5"/>
  </r>
  <r>
    <x v="1332"/>
    <x v="26"/>
    <d v="2016-09-07T00:00:00"/>
    <x v="2"/>
    <s v="EM-13825"/>
    <s v="Elizabeth Moffitt"/>
    <x v="1"/>
    <s v="United States"/>
    <x v="6"/>
    <x v="5"/>
    <x v="3"/>
    <s v="FUR-FU-10004671"/>
    <x v="0"/>
    <x v="3"/>
    <s v="Executive Impressions 12&quot; Wall Clock"/>
    <n v="21.204000000000001"/>
    <n v="3"/>
    <n v="0.6"/>
    <n v="-11.6622"/>
    <x v="3"/>
    <x v="3"/>
    <x v="4"/>
  </r>
  <r>
    <x v="1333"/>
    <x v="769"/>
    <d v="2014-05-14T00:00:00"/>
    <x v="0"/>
    <s v="AF-10885"/>
    <s v="Art Foster"/>
    <x v="0"/>
    <s v="United States"/>
    <x v="3"/>
    <x v="3"/>
    <x v="2"/>
    <s v="FUR-BO-10004467"/>
    <x v="0"/>
    <x v="0"/>
    <s v="Bestar Classic Bookcase"/>
    <n v="349.96499999999997"/>
    <n v="7"/>
    <n v="0.5"/>
    <n v="-216.97829999999999"/>
    <x v="4"/>
    <x v="4"/>
    <x v="7"/>
  </r>
  <r>
    <x v="1334"/>
    <x v="770"/>
    <d v="2014-11-05T00:00:00"/>
    <x v="1"/>
    <s v="DL-12925"/>
    <s v="Daniel Lacy"/>
    <x v="0"/>
    <s v="United States"/>
    <x v="62"/>
    <x v="7"/>
    <x v="2"/>
    <s v="FUR-FU-10003142"/>
    <x v="0"/>
    <x v="3"/>
    <s v="Master Big Foot Doorstop, Beige"/>
    <n v="31.68"/>
    <n v="6"/>
    <n v="0"/>
    <n v="9.8208000000000002"/>
    <x v="4"/>
    <x v="4"/>
    <x v="0"/>
  </r>
  <r>
    <x v="1335"/>
    <x v="771"/>
    <d v="2017-01-01T00:00:00"/>
    <x v="2"/>
    <s v="BD-11605"/>
    <s v="Brian Dahlen"/>
    <x v="0"/>
    <s v="United States"/>
    <x v="68"/>
    <x v="3"/>
    <x v="2"/>
    <s v="FUR-CH-10000454"/>
    <x v="0"/>
    <x v="1"/>
    <s v="Hon Deluxe Fabric Upholstered Stacking Chairs, Rounded Back"/>
    <n v="170.786"/>
    <n v="1"/>
    <n v="0.3"/>
    <n v="0"/>
    <x v="3"/>
    <x v="3"/>
    <x v="5"/>
  </r>
  <r>
    <x v="1336"/>
    <x v="222"/>
    <d v="2016-09-07T00:00:00"/>
    <x v="1"/>
    <s v="RB-19570"/>
    <s v="Rob Beeghly"/>
    <x v="0"/>
    <s v="United States"/>
    <x v="9"/>
    <x v="8"/>
    <x v="3"/>
    <s v="FUR-BO-10003894"/>
    <x v="0"/>
    <x v="0"/>
    <s v="Safco Value Mate Steel Bookcase, Baked Enamel Finish on Steel, Black"/>
    <n v="198.744"/>
    <n v="4"/>
    <n v="0.3"/>
    <n v="0"/>
    <x v="4"/>
    <x v="4"/>
    <x v="4"/>
  </r>
  <r>
    <x v="1337"/>
    <x v="772"/>
    <d v="2016-02-01T00:00:00"/>
    <x v="0"/>
    <s v="TB-21250"/>
    <s v="Tim Brockman"/>
    <x v="0"/>
    <s v="United States"/>
    <x v="15"/>
    <x v="13"/>
    <x v="1"/>
    <s v="FUR-CH-10001190"/>
    <x v="0"/>
    <x v="1"/>
    <s v="Global Deluxe High-Back Office Chair in Storm"/>
    <n v="435.16800000000001"/>
    <n v="4"/>
    <n v="0.2"/>
    <n v="-59.835599999999999"/>
    <x v="3"/>
    <x v="3"/>
    <x v="8"/>
  </r>
  <r>
    <x v="1337"/>
    <x v="772"/>
    <d v="2016-02-01T00:00:00"/>
    <x v="0"/>
    <s v="TB-21250"/>
    <s v="Tim Brockman"/>
    <x v="0"/>
    <s v="United States"/>
    <x v="15"/>
    <x v="13"/>
    <x v="1"/>
    <s v="FUR-BO-10000468"/>
    <x v="0"/>
    <x v="0"/>
    <s v="O'Sullivan 2-Shelf Heavy-Duty Bookcases"/>
    <n v="48.58"/>
    <n v="1"/>
    <n v="0"/>
    <n v="7.7728000000000002"/>
    <x v="3"/>
    <x v="3"/>
    <x v="8"/>
  </r>
  <r>
    <x v="1338"/>
    <x v="299"/>
    <d v="2014-10-26T00:00:00"/>
    <x v="1"/>
    <s v="FH-14275"/>
    <s v="Frank Hawley"/>
    <x v="1"/>
    <s v="United States"/>
    <x v="330"/>
    <x v="25"/>
    <x v="0"/>
    <s v="FUR-TA-10004607"/>
    <x v="0"/>
    <x v="2"/>
    <s v="Hon 2111 Invitation Series Straight Table"/>
    <n v="591.32000000000005"/>
    <n v="4"/>
    <n v="0"/>
    <n v="112.35080000000001"/>
    <x v="2"/>
    <x v="2"/>
    <x v="1"/>
  </r>
  <r>
    <x v="1339"/>
    <x v="105"/>
    <d v="2016-12-21T00:00:00"/>
    <x v="2"/>
    <s v="PN-18775"/>
    <s v="Parhena Norris"/>
    <x v="2"/>
    <s v="United States"/>
    <x v="70"/>
    <x v="27"/>
    <x v="3"/>
    <s v="FUR-CH-10004997"/>
    <x v="0"/>
    <x v="1"/>
    <s v="Hon Every-Day Series Multi-Task Chairs"/>
    <n v="563.94000000000005"/>
    <n v="3"/>
    <n v="0"/>
    <n v="112.788"/>
    <x v="0"/>
    <x v="0"/>
    <x v="5"/>
  </r>
  <r>
    <x v="1340"/>
    <x v="763"/>
    <d v="2015-04-21T00:00:00"/>
    <x v="1"/>
    <s v="DM-13345"/>
    <s v="Denise Monton"/>
    <x v="1"/>
    <s v="United States"/>
    <x v="13"/>
    <x v="7"/>
    <x v="2"/>
    <s v="FUR-CH-10003968"/>
    <x v="0"/>
    <x v="1"/>
    <s v="Novimex Turbo Task Chair"/>
    <n v="127.764"/>
    <n v="2"/>
    <n v="0.1"/>
    <n v="2.8391999999999999"/>
    <x v="2"/>
    <x v="2"/>
    <x v="6"/>
  </r>
  <r>
    <x v="1341"/>
    <x v="716"/>
    <d v="2017-11-22T00:00:00"/>
    <x v="1"/>
    <s v="MB-18085"/>
    <s v="Mick Brown"/>
    <x v="0"/>
    <s v="United States"/>
    <x v="18"/>
    <x v="2"/>
    <x v="1"/>
    <s v="FUR-FU-10001196"/>
    <x v="0"/>
    <x v="3"/>
    <s v="DAX Cubicle Frames - 8x10"/>
    <n v="17.309999999999999"/>
    <n v="3"/>
    <n v="0"/>
    <n v="5.1929999999999996"/>
    <x v="6"/>
    <x v="6"/>
    <x v="0"/>
  </r>
  <r>
    <x v="1342"/>
    <x v="26"/>
    <d v="2016-09-09T00:00:00"/>
    <x v="1"/>
    <s v="DB-13210"/>
    <s v="Dean Braden"/>
    <x v="0"/>
    <s v="United States"/>
    <x v="3"/>
    <x v="3"/>
    <x v="2"/>
    <s v="FUR-FU-10000260"/>
    <x v="0"/>
    <x v="3"/>
    <s v="6&quot; Cubicle Wall Clock, Black"/>
    <n v="58.247999999999998"/>
    <n v="9"/>
    <n v="0.2"/>
    <n v="11.6496"/>
    <x v="4"/>
    <x v="4"/>
    <x v="4"/>
  </r>
  <r>
    <x v="1342"/>
    <x v="26"/>
    <d v="2016-09-09T00:00:00"/>
    <x v="1"/>
    <s v="DB-13210"/>
    <s v="Dean Braden"/>
    <x v="0"/>
    <s v="United States"/>
    <x v="3"/>
    <x v="3"/>
    <x v="2"/>
    <s v="FUR-CH-10001146"/>
    <x v="0"/>
    <x v="1"/>
    <s v="Global Task Chair, Black"/>
    <n v="71.245999999999995"/>
    <n v="2"/>
    <n v="0.3"/>
    <n v="-19.338200000000001"/>
    <x v="4"/>
    <x v="4"/>
    <x v="4"/>
  </r>
  <r>
    <x v="1342"/>
    <x v="26"/>
    <d v="2016-09-09T00:00:00"/>
    <x v="1"/>
    <s v="DB-13210"/>
    <s v="Dean Braden"/>
    <x v="0"/>
    <s v="United States"/>
    <x v="3"/>
    <x v="3"/>
    <x v="2"/>
    <s v="FUR-CH-10000309"/>
    <x v="0"/>
    <x v="1"/>
    <s v="Global Comet Stacking Arm Chair"/>
    <n v="887.27099999999996"/>
    <n v="3"/>
    <n v="0.3"/>
    <n v="-63.3765"/>
    <x v="4"/>
    <x v="4"/>
    <x v="4"/>
  </r>
  <r>
    <x v="1343"/>
    <x v="614"/>
    <d v="2016-05-31T00:00:00"/>
    <x v="1"/>
    <s v="BS-11665"/>
    <s v="Brian Stugart"/>
    <x v="0"/>
    <s v="United States"/>
    <x v="9"/>
    <x v="8"/>
    <x v="3"/>
    <s v="FUR-FU-10003247"/>
    <x v="0"/>
    <x v="3"/>
    <s v="36X48 HARDFLOOR CHAIRMAT"/>
    <n v="25.175999999999998"/>
    <n v="3"/>
    <n v="0.6"/>
    <n v="-33.358199999999997"/>
    <x v="4"/>
    <x v="4"/>
    <x v="7"/>
  </r>
  <r>
    <x v="1343"/>
    <x v="614"/>
    <d v="2016-05-31T00:00:00"/>
    <x v="1"/>
    <s v="BS-11665"/>
    <s v="Brian Stugart"/>
    <x v="0"/>
    <s v="United States"/>
    <x v="9"/>
    <x v="8"/>
    <x v="3"/>
    <s v="FUR-FU-10002191"/>
    <x v="0"/>
    <x v="3"/>
    <s v="G.E. Halogen Desk Lamp Bulbs"/>
    <n v="5.5839999999999996"/>
    <n v="2"/>
    <n v="0.6"/>
    <n v="-1.6752"/>
    <x v="4"/>
    <x v="4"/>
    <x v="7"/>
  </r>
  <r>
    <x v="1344"/>
    <x v="108"/>
    <d v="2015-08-28T00:00:00"/>
    <x v="0"/>
    <s v="SC-20380"/>
    <s v="Shahid Collister"/>
    <x v="0"/>
    <s v="United States"/>
    <x v="13"/>
    <x v="7"/>
    <x v="2"/>
    <s v="FUR-FU-10000010"/>
    <x v="0"/>
    <x v="3"/>
    <s v="DAX Value U-Channel Document Frames, Easel Back"/>
    <n v="14.91"/>
    <n v="3"/>
    <n v="0"/>
    <n v="4.6220999999999997"/>
    <x v="4"/>
    <x v="4"/>
    <x v="10"/>
  </r>
  <r>
    <x v="1345"/>
    <x v="526"/>
    <d v="2017-10-29T00:00:00"/>
    <x v="2"/>
    <s v="JM-15655"/>
    <s v="Jim Mitchum"/>
    <x v="1"/>
    <s v="United States"/>
    <x v="2"/>
    <x v="2"/>
    <x v="1"/>
    <s v="FUR-TA-10001539"/>
    <x v="0"/>
    <x v="2"/>
    <s v="Chromcraft Rectangular Conference Tables"/>
    <n v="189.57599999999999"/>
    <n v="1"/>
    <n v="0.2"/>
    <n v="9.4787999999999997"/>
    <x v="3"/>
    <x v="3"/>
    <x v="1"/>
  </r>
  <r>
    <x v="1346"/>
    <x v="306"/>
    <d v="2014-11-29T00:00:00"/>
    <x v="1"/>
    <s v="RB-19435"/>
    <s v="Richard Bierner"/>
    <x v="0"/>
    <s v="United States"/>
    <x v="2"/>
    <x v="2"/>
    <x v="1"/>
    <s v="FUR-CH-10002335"/>
    <x v="0"/>
    <x v="1"/>
    <s v="Hon GuestStacker Chair"/>
    <n v="725.34400000000005"/>
    <n v="4"/>
    <n v="0.2"/>
    <n v="54.400799999999997"/>
    <x v="4"/>
    <x v="4"/>
    <x v="0"/>
  </r>
  <r>
    <x v="1347"/>
    <x v="773"/>
    <d v="2015-05-27T00:00:00"/>
    <x v="0"/>
    <s v="NM-18445"/>
    <s v="Nathan Mautz"/>
    <x v="2"/>
    <s v="United States"/>
    <x v="25"/>
    <x v="17"/>
    <x v="3"/>
    <s v="FUR-FU-10003724"/>
    <x v="0"/>
    <x v="3"/>
    <s v="Westinghouse Clip-On Gooseneck Lamps"/>
    <n v="75.33"/>
    <n v="9"/>
    <n v="0"/>
    <n v="19.585799999999999"/>
    <x v="4"/>
    <x v="4"/>
    <x v="7"/>
  </r>
  <r>
    <x v="1348"/>
    <x v="693"/>
    <d v="2014-04-01T00:00:00"/>
    <x v="2"/>
    <s v="MP-17470"/>
    <s v="Mark Packer"/>
    <x v="2"/>
    <s v="United States"/>
    <x v="193"/>
    <x v="5"/>
    <x v="3"/>
    <s v="FUR-CH-10002304"/>
    <x v="0"/>
    <x v="1"/>
    <s v="Global Stack Chair without Arms, Black"/>
    <n v="127.30200000000001"/>
    <n v="7"/>
    <n v="0.3"/>
    <n v="-9.093"/>
    <x v="3"/>
    <x v="3"/>
    <x v="9"/>
  </r>
  <r>
    <x v="1349"/>
    <x v="297"/>
    <d v="2018-01-01T00:00:00"/>
    <x v="0"/>
    <s v="KH-16360"/>
    <s v="Katherine Hughes"/>
    <x v="0"/>
    <s v="United States"/>
    <x v="74"/>
    <x v="0"/>
    <x v="0"/>
    <s v="FUR-CH-10002602"/>
    <x v="0"/>
    <x v="1"/>
    <s v="DMI Arturo Collection Mission-style Design Wood Chair"/>
    <n v="1207.8399999999999"/>
    <n v="8"/>
    <n v="0"/>
    <n v="314.03840000000002"/>
    <x v="0"/>
    <x v="0"/>
    <x v="5"/>
  </r>
  <r>
    <x v="1349"/>
    <x v="297"/>
    <d v="2018-01-01T00:00:00"/>
    <x v="0"/>
    <s v="KH-16360"/>
    <s v="Katherine Hughes"/>
    <x v="0"/>
    <s v="United States"/>
    <x v="74"/>
    <x v="0"/>
    <x v="0"/>
    <s v="FUR-CH-10004495"/>
    <x v="0"/>
    <x v="1"/>
    <s v="Global Leather and Oak Executive Chair, Black"/>
    <n v="300.98"/>
    <n v="1"/>
    <n v="0"/>
    <n v="87.284199999999998"/>
    <x v="0"/>
    <x v="0"/>
    <x v="5"/>
  </r>
  <r>
    <x v="1349"/>
    <x v="297"/>
    <d v="2018-01-01T00:00:00"/>
    <x v="0"/>
    <s v="KH-16360"/>
    <s v="Katherine Hughes"/>
    <x v="0"/>
    <s v="United States"/>
    <x v="74"/>
    <x v="0"/>
    <x v="0"/>
    <s v="FUR-CH-10001270"/>
    <x v="0"/>
    <x v="1"/>
    <s v="Harbour Creations Steel Folding Chair"/>
    <n v="258.75"/>
    <n v="3"/>
    <n v="0"/>
    <n v="77.625"/>
    <x v="0"/>
    <x v="0"/>
    <x v="5"/>
  </r>
  <r>
    <x v="1350"/>
    <x v="774"/>
    <d v="2017-03-08T00:00:00"/>
    <x v="1"/>
    <s v="DB-13555"/>
    <s v="Dorothy Badders"/>
    <x v="1"/>
    <s v="United States"/>
    <x v="19"/>
    <x v="14"/>
    <x v="2"/>
    <s v="FUR-BO-10003660"/>
    <x v="0"/>
    <x v="0"/>
    <s v="Bush Cubix Collection Bookcases, Fully Assembled"/>
    <n v="441.96"/>
    <n v="2"/>
    <n v="0"/>
    <n v="101.6508"/>
    <x v="6"/>
    <x v="6"/>
    <x v="9"/>
  </r>
  <r>
    <x v="1351"/>
    <x v="509"/>
    <d v="2015-04-11T00:00:00"/>
    <x v="1"/>
    <s v="CA-11965"/>
    <s v="Carol Adams"/>
    <x v="1"/>
    <s v="United States"/>
    <x v="2"/>
    <x v="2"/>
    <x v="1"/>
    <s v="FUR-CH-10003973"/>
    <x v="0"/>
    <x v="1"/>
    <s v="GuestStacker Chair with Chrome Finish Legs"/>
    <n v="892.22400000000005"/>
    <n v="3"/>
    <n v="0.2"/>
    <n v="89.222399999999993"/>
    <x v="6"/>
    <x v="6"/>
    <x v="6"/>
  </r>
  <r>
    <x v="1352"/>
    <x v="775"/>
    <d v="2016-03-16T00:00:00"/>
    <x v="2"/>
    <s v="FC-14335"/>
    <s v="Fred Chung"/>
    <x v="1"/>
    <s v="United States"/>
    <x v="28"/>
    <x v="2"/>
    <x v="1"/>
    <s v="FUR-CH-10000309"/>
    <x v="0"/>
    <x v="1"/>
    <s v="Global Comet Stacking Arm Chair"/>
    <n v="1352.0319999999999"/>
    <n v="4"/>
    <n v="0.2"/>
    <n v="84.501999999999995"/>
    <x v="5"/>
    <x v="5"/>
    <x v="9"/>
  </r>
  <r>
    <x v="1353"/>
    <x v="7"/>
    <d v="2015-12-31T00:00:00"/>
    <x v="1"/>
    <s v="DB-13120"/>
    <s v="David Bremer"/>
    <x v="1"/>
    <s v="United States"/>
    <x v="149"/>
    <x v="15"/>
    <x v="2"/>
    <s v="FUR-TA-10004154"/>
    <x v="0"/>
    <x v="2"/>
    <s v="Riverside Furniture Oval Coffee Table, Oval End Table, End Table with Drawer"/>
    <n v="1548.99"/>
    <n v="9"/>
    <n v="0.4"/>
    <n v="-464.697"/>
    <x v="4"/>
    <x v="4"/>
    <x v="5"/>
  </r>
  <r>
    <x v="1354"/>
    <x v="737"/>
    <d v="2015-12-02T00:00:00"/>
    <x v="0"/>
    <s v="JM-15865"/>
    <s v="John Murray"/>
    <x v="0"/>
    <s v="United States"/>
    <x v="205"/>
    <x v="34"/>
    <x v="1"/>
    <s v="FUR-FU-10002813"/>
    <x v="0"/>
    <x v="3"/>
    <s v="DAX Contemporary Wood Frame with Silver Metal Mat, Desktop, 11 x 14 Size"/>
    <n v="80.959999999999994"/>
    <n v="4"/>
    <n v="0"/>
    <n v="29.145600000000002"/>
    <x v="3"/>
    <x v="3"/>
    <x v="0"/>
  </r>
  <r>
    <x v="1355"/>
    <x v="776"/>
    <d v="2014-04-15T00:00:00"/>
    <x v="3"/>
    <s v="PS-18970"/>
    <s v="Paul Stevenson"/>
    <x v="2"/>
    <s v="United States"/>
    <x v="2"/>
    <x v="2"/>
    <x v="1"/>
    <s v="FUR-FU-10004091"/>
    <x v="0"/>
    <x v="3"/>
    <s v="Howard Miller 13&quot; Diameter Goldtone Round Wall Clock"/>
    <n v="187.76"/>
    <n v="4"/>
    <n v="0"/>
    <n v="76.9816"/>
    <x v="7"/>
    <x v="7"/>
    <x v="6"/>
  </r>
  <r>
    <x v="1356"/>
    <x v="777"/>
    <d v="2014-01-12T00:00:00"/>
    <x v="1"/>
    <s v="VS-21820"/>
    <s v="Vivek Sundaresam"/>
    <x v="0"/>
    <s v="United States"/>
    <x v="156"/>
    <x v="5"/>
    <x v="3"/>
    <s v="FUR-FU-10004864"/>
    <x v="0"/>
    <x v="3"/>
    <s v="Howard Miller 14-1/2&quot; Diameter Chrome Round Wall Clock"/>
    <n v="76.727999999999994"/>
    <n v="3"/>
    <n v="0.6"/>
    <n v="-53.709600000000002"/>
    <x v="2"/>
    <x v="2"/>
    <x v="8"/>
  </r>
  <r>
    <x v="1357"/>
    <x v="27"/>
    <d v="2014-10-26T00:00:00"/>
    <x v="1"/>
    <s v="NB-18580"/>
    <s v="Nicole Brennan"/>
    <x v="1"/>
    <s v="United States"/>
    <x v="331"/>
    <x v="35"/>
    <x v="0"/>
    <s v="FUR-FU-10000193"/>
    <x v="0"/>
    <x v="3"/>
    <s v="Tenex Chairmats For Use with Hard Floors"/>
    <n v="129.91999999999999"/>
    <n v="4"/>
    <n v="0"/>
    <n v="10.393599999999999"/>
    <x v="4"/>
    <x v="4"/>
    <x v="1"/>
  </r>
  <r>
    <x v="1358"/>
    <x v="61"/>
    <d v="2015-11-29T00:00:00"/>
    <x v="0"/>
    <s v="MA-17560"/>
    <s v="Matt Abelman"/>
    <x v="2"/>
    <s v="United States"/>
    <x v="114"/>
    <x v="20"/>
    <x v="2"/>
    <s v="FUR-BO-10002916"/>
    <x v="0"/>
    <x v="0"/>
    <s v="Rush Hierlooms Collection 1&quot; Thick Stackable Bookcases"/>
    <n v="170.98"/>
    <n v="1"/>
    <n v="0"/>
    <n v="32.486199999999997"/>
    <x v="3"/>
    <x v="3"/>
    <x v="0"/>
  </r>
  <r>
    <x v="1358"/>
    <x v="61"/>
    <d v="2015-11-29T00:00:00"/>
    <x v="0"/>
    <s v="MA-17560"/>
    <s v="Matt Abelman"/>
    <x v="2"/>
    <s v="United States"/>
    <x v="114"/>
    <x v="20"/>
    <x v="2"/>
    <s v="FUR-FU-10002506"/>
    <x v="0"/>
    <x v="3"/>
    <s v="Tensor &quot;Hersey Kiss&quot; Styled Floor Lamp"/>
    <n v="38.97"/>
    <n v="3"/>
    <n v="0"/>
    <n v="4.6764000000000001"/>
    <x v="3"/>
    <x v="3"/>
    <x v="0"/>
  </r>
  <r>
    <x v="1358"/>
    <x v="61"/>
    <d v="2015-11-29T00:00:00"/>
    <x v="0"/>
    <s v="MA-17560"/>
    <s v="Matt Abelman"/>
    <x v="2"/>
    <s v="United States"/>
    <x v="114"/>
    <x v="20"/>
    <x v="2"/>
    <s v="FUR-TA-10004619"/>
    <x v="0"/>
    <x v="2"/>
    <s v="Hon Non-Folding Utility Tables"/>
    <n v="446.06799999999998"/>
    <n v="4"/>
    <n v="0.3"/>
    <n v="0"/>
    <x v="3"/>
    <x v="3"/>
    <x v="0"/>
  </r>
  <r>
    <x v="1359"/>
    <x v="252"/>
    <d v="2015-01-07T00:00:00"/>
    <x v="1"/>
    <s v="KM-16375"/>
    <s v="Katherine Murray"/>
    <x v="2"/>
    <s v="United States"/>
    <x v="134"/>
    <x v="38"/>
    <x v="2"/>
    <s v="FUR-BO-10000362"/>
    <x v="0"/>
    <x v="0"/>
    <s v="Sauder Inglewood Library Bookcases"/>
    <n v="341.96"/>
    <n v="2"/>
    <n v="0"/>
    <n v="78.650800000000004"/>
    <x v="1"/>
    <x v="1"/>
    <x v="5"/>
  </r>
  <r>
    <x v="1359"/>
    <x v="252"/>
    <d v="2015-01-07T00:00:00"/>
    <x v="1"/>
    <s v="KM-16375"/>
    <s v="Katherine Murray"/>
    <x v="2"/>
    <s v="United States"/>
    <x v="134"/>
    <x v="38"/>
    <x v="2"/>
    <s v="FUR-CH-10004218"/>
    <x v="0"/>
    <x v="1"/>
    <s v="Global Fabric Manager's Chair, Dark Gray"/>
    <n v="605.88"/>
    <n v="6"/>
    <n v="0"/>
    <n v="151.47"/>
    <x v="1"/>
    <x v="1"/>
    <x v="5"/>
  </r>
  <r>
    <x v="1360"/>
    <x v="778"/>
    <d v="2016-11-29T00:00:00"/>
    <x v="1"/>
    <s v="BB-11545"/>
    <s v="Brenda Bowman"/>
    <x v="1"/>
    <s v="United States"/>
    <x v="38"/>
    <x v="17"/>
    <x v="3"/>
    <s v="FUR-TA-10001095"/>
    <x v="0"/>
    <x v="2"/>
    <s v="Chromcraft Round Conference Tables"/>
    <n v="1568.61"/>
    <n v="9"/>
    <n v="0"/>
    <n v="329.40809999999999"/>
    <x v="4"/>
    <x v="4"/>
    <x v="0"/>
  </r>
  <r>
    <x v="1361"/>
    <x v="316"/>
    <d v="2017-07-17T00:00:00"/>
    <x v="2"/>
    <s v="RS-19420"/>
    <s v="Ricardo Sperren"/>
    <x v="1"/>
    <s v="United States"/>
    <x v="122"/>
    <x v="25"/>
    <x v="0"/>
    <s v="FUR-TA-10004575"/>
    <x v="0"/>
    <x v="2"/>
    <s v="Hon 5100 Series Wood Tables"/>
    <n v="872.94"/>
    <n v="3"/>
    <n v="0"/>
    <n v="157.1292"/>
    <x v="3"/>
    <x v="3"/>
    <x v="3"/>
  </r>
  <r>
    <x v="1362"/>
    <x v="779"/>
    <d v="2016-03-22T00:00:00"/>
    <x v="3"/>
    <s v="MC-17275"/>
    <s v="Marc Crier"/>
    <x v="0"/>
    <s v="United States"/>
    <x v="15"/>
    <x v="13"/>
    <x v="1"/>
    <s v="FUR-CH-10004754"/>
    <x v="0"/>
    <x v="1"/>
    <s v="Global Stack Chair with Arms, Black"/>
    <n v="167.88800000000001"/>
    <n v="7"/>
    <n v="0.2"/>
    <n v="14.690200000000001"/>
    <x v="7"/>
    <x v="7"/>
    <x v="9"/>
  </r>
  <r>
    <x v="1363"/>
    <x v="417"/>
    <d v="2017-12-18T00:00:00"/>
    <x v="1"/>
    <s v="BF-11170"/>
    <s v="Ben Ferrer"/>
    <x v="2"/>
    <s v="United States"/>
    <x v="37"/>
    <x v="20"/>
    <x v="2"/>
    <s v="FUR-TA-10003473"/>
    <x v="0"/>
    <x v="2"/>
    <s v="Bretford Rectangular Conference Table Tops"/>
    <n v="526.58199999999999"/>
    <n v="2"/>
    <n v="0.3"/>
    <n v="-52.658200000000001"/>
    <x v="4"/>
    <x v="4"/>
    <x v="5"/>
  </r>
  <r>
    <x v="1364"/>
    <x v="238"/>
    <d v="2016-09-02T00:00:00"/>
    <x v="1"/>
    <s v="AA-10480"/>
    <s v="Andrew Allen"/>
    <x v="0"/>
    <s v="United States"/>
    <x v="25"/>
    <x v="17"/>
    <x v="3"/>
    <s v="FUR-TA-10004147"/>
    <x v="0"/>
    <x v="2"/>
    <s v="Hon 4060 Series Tables"/>
    <n v="447.84"/>
    <n v="4"/>
    <n v="0"/>
    <n v="98.524799999999999"/>
    <x v="1"/>
    <x v="1"/>
    <x v="10"/>
  </r>
  <r>
    <x v="1365"/>
    <x v="780"/>
    <d v="2017-10-30T00:00:00"/>
    <x v="0"/>
    <s v="JM-15250"/>
    <s v="Janet Martin"/>
    <x v="0"/>
    <s v="United States"/>
    <x v="160"/>
    <x v="30"/>
    <x v="0"/>
    <s v="FUR-FU-10001876"/>
    <x v="0"/>
    <x v="3"/>
    <s v="Computer Room Manger, 14&quot;"/>
    <n v="77.951999999999998"/>
    <n v="3"/>
    <n v="0.2"/>
    <n v="15.590400000000001"/>
    <x v="3"/>
    <x v="3"/>
    <x v="1"/>
  </r>
  <r>
    <x v="1366"/>
    <x v="468"/>
    <d v="2015-09-14T00:00:00"/>
    <x v="1"/>
    <s v="AR-10345"/>
    <s v="Alex Russell"/>
    <x v="1"/>
    <s v="United States"/>
    <x v="198"/>
    <x v="5"/>
    <x v="3"/>
    <s v="FUR-CH-10003981"/>
    <x v="0"/>
    <x v="1"/>
    <s v="Global Commerce Series Low-Back Swivel/Tilt Chairs"/>
    <n v="179.886"/>
    <n v="1"/>
    <n v="0.3"/>
    <n v="-2.5697999999999999"/>
    <x v="4"/>
    <x v="4"/>
    <x v="4"/>
  </r>
  <r>
    <x v="1367"/>
    <x v="234"/>
    <d v="2017-06-19T00:00:00"/>
    <x v="1"/>
    <s v="TW-21025"/>
    <s v="Tamara Willingham"/>
    <x v="2"/>
    <s v="United States"/>
    <x v="15"/>
    <x v="13"/>
    <x v="1"/>
    <s v="FUR-CH-10003774"/>
    <x v="0"/>
    <x v="1"/>
    <s v="Global Wood Trimmed Manager's Task Chair, Khaki"/>
    <n v="291.13600000000002"/>
    <n v="4"/>
    <n v="0.2"/>
    <n v="-25.474399999999999"/>
    <x v="6"/>
    <x v="6"/>
    <x v="2"/>
  </r>
  <r>
    <x v="1368"/>
    <x v="311"/>
    <d v="2015-06-24T00:00:00"/>
    <x v="1"/>
    <s v="KH-16510"/>
    <s v="Keith Herrera"/>
    <x v="0"/>
    <s v="United States"/>
    <x v="58"/>
    <x v="25"/>
    <x v="0"/>
    <s v="FUR-FU-10003464"/>
    <x v="0"/>
    <x v="3"/>
    <s v="Seth Thomas 8 1/2&quot; Cubicle Clock"/>
    <n v="60.84"/>
    <n v="3"/>
    <n v="0"/>
    <n v="19.468800000000002"/>
    <x v="6"/>
    <x v="6"/>
    <x v="2"/>
  </r>
  <r>
    <x v="1369"/>
    <x v="737"/>
    <d v="2015-12-03T00:00:00"/>
    <x v="2"/>
    <s v="AB-10600"/>
    <s v="Ann Blume"/>
    <x v="1"/>
    <s v="United States"/>
    <x v="51"/>
    <x v="30"/>
    <x v="0"/>
    <s v="FUR-FU-10001546"/>
    <x v="0"/>
    <x v="3"/>
    <s v="Dana Swing-Arm Lamps"/>
    <n v="17.088000000000001"/>
    <n v="2"/>
    <n v="0.2"/>
    <n v="1.0680000000000001"/>
    <x v="0"/>
    <x v="0"/>
    <x v="0"/>
  </r>
  <r>
    <x v="1370"/>
    <x v="596"/>
    <d v="2017-11-16T00:00:00"/>
    <x v="0"/>
    <s v="SP-20620"/>
    <s v="Stefania Perrino"/>
    <x v="1"/>
    <s v="United States"/>
    <x v="252"/>
    <x v="7"/>
    <x v="2"/>
    <s v="FUR-FU-10004845"/>
    <x v="0"/>
    <x v="3"/>
    <s v="Deflect-o EconoMat Nonstudded, No Bevel Mat"/>
    <n v="154.94999999999999"/>
    <n v="3"/>
    <n v="0"/>
    <n v="30.99"/>
    <x v="0"/>
    <x v="0"/>
    <x v="0"/>
  </r>
  <r>
    <x v="1371"/>
    <x v="661"/>
    <d v="2017-08-12T00:00:00"/>
    <x v="3"/>
    <s v="BB-11545"/>
    <s v="Brenda Bowman"/>
    <x v="1"/>
    <s v="United States"/>
    <x v="11"/>
    <x v="32"/>
    <x v="2"/>
    <s v="FUR-CH-10002331"/>
    <x v="0"/>
    <x v="1"/>
    <s v="Hon 4700 Series Mobuis Mid-Back Task Chairs with Adjustable Arms"/>
    <n v="1779.9"/>
    <n v="5"/>
    <n v="0"/>
    <n v="373.779"/>
    <x v="7"/>
    <x v="7"/>
    <x v="10"/>
  </r>
  <r>
    <x v="1372"/>
    <x v="114"/>
    <d v="2016-11-06T00:00:00"/>
    <x v="0"/>
    <s v="ER-13855"/>
    <s v="Elpida Rittenbach"/>
    <x v="1"/>
    <s v="United States"/>
    <x v="127"/>
    <x v="30"/>
    <x v="0"/>
    <s v="FUR-TA-10002533"/>
    <x v="0"/>
    <x v="2"/>
    <s v="BPI Conference Tables"/>
    <n v="876.3"/>
    <n v="10"/>
    <n v="0.4"/>
    <n v="-292.10000000000002"/>
    <x v="3"/>
    <x v="3"/>
    <x v="0"/>
  </r>
  <r>
    <x v="1373"/>
    <x v="586"/>
    <d v="2016-05-20T00:00:00"/>
    <x v="2"/>
    <s v="LW-17215"/>
    <s v="Luke Weiss"/>
    <x v="0"/>
    <s v="United States"/>
    <x v="9"/>
    <x v="8"/>
    <x v="3"/>
    <s v="FUR-FU-10004973"/>
    <x v="0"/>
    <x v="3"/>
    <s v="Flat Face Poster Frame"/>
    <n v="22.608000000000001"/>
    <n v="3"/>
    <n v="0.6"/>
    <n v="-10.1736"/>
    <x v="0"/>
    <x v="0"/>
    <x v="7"/>
  </r>
  <r>
    <x v="1374"/>
    <x v="781"/>
    <d v="2017-03-27T00:00:00"/>
    <x v="2"/>
    <s v="HR-14830"/>
    <s v="Harold Ryan"/>
    <x v="1"/>
    <s v="United States"/>
    <x v="13"/>
    <x v="7"/>
    <x v="2"/>
    <s v="FUR-CH-10003396"/>
    <x v="0"/>
    <x v="1"/>
    <s v="Global Deluxe Steno Chair"/>
    <n v="207.846"/>
    <n v="3"/>
    <n v="0.1"/>
    <n v="2.3094000000000001"/>
    <x v="0"/>
    <x v="0"/>
    <x v="9"/>
  </r>
  <r>
    <x v="1375"/>
    <x v="782"/>
    <d v="2014-03-29T00:00:00"/>
    <x v="0"/>
    <s v="MS-17710"/>
    <s v="Maurice Satty"/>
    <x v="0"/>
    <s v="United States"/>
    <x v="99"/>
    <x v="2"/>
    <x v="1"/>
    <s v="FUR-FU-10002813"/>
    <x v="0"/>
    <x v="3"/>
    <s v="DAX Contemporary Wood Frame with Silver Metal Mat, Desktop, 11 x 14 Size"/>
    <n v="40.479999999999997"/>
    <n v="2"/>
    <n v="0"/>
    <n v="14.572800000000001"/>
    <x v="2"/>
    <x v="2"/>
    <x v="9"/>
  </r>
  <r>
    <x v="1376"/>
    <x v="783"/>
    <d v="2016-02-15T00:00:00"/>
    <x v="2"/>
    <s v="DK-13090"/>
    <s v="Dave Kipp"/>
    <x v="0"/>
    <s v="United States"/>
    <x v="218"/>
    <x v="32"/>
    <x v="2"/>
    <s v="FUR-TA-10002356"/>
    <x v="0"/>
    <x v="2"/>
    <s v="Bevis Boat-Shaped Conference Table"/>
    <n v="550.43100000000004"/>
    <n v="3"/>
    <n v="0.3"/>
    <n v="-47.1798"/>
    <x v="5"/>
    <x v="5"/>
    <x v="11"/>
  </r>
  <r>
    <x v="1376"/>
    <x v="783"/>
    <d v="2016-02-15T00:00:00"/>
    <x v="2"/>
    <s v="DK-13090"/>
    <s v="Dave Kipp"/>
    <x v="0"/>
    <s v="United States"/>
    <x v="218"/>
    <x v="32"/>
    <x v="2"/>
    <s v="FUR-FU-10003274"/>
    <x v="0"/>
    <x v="3"/>
    <s v="Regeneration Desk Collection"/>
    <n v="10.56"/>
    <n v="6"/>
    <n v="0"/>
    <n v="4.6463999999999999"/>
    <x v="5"/>
    <x v="5"/>
    <x v="11"/>
  </r>
  <r>
    <x v="1377"/>
    <x v="784"/>
    <d v="2017-06-10T00:00:00"/>
    <x v="2"/>
    <s v="MG-17680"/>
    <s v="Maureen Gastineau"/>
    <x v="2"/>
    <s v="United States"/>
    <x v="2"/>
    <x v="2"/>
    <x v="1"/>
    <s v="FUR-BO-10004834"/>
    <x v="0"/>
    <x v="0"/>
    <s v="Riverside Palais Royal Lawyers Bookcase, Royale Cherry Finish"/>
    <n v="1497.6659999999999"/>
    <n v="2"/>
    <n v="0.15"/>
    <n v="140.95679999999999"/>
    <x v="3"/>
    <x v="3"/>
    <x v="2"/>
  </r>
  <r>
    <x v="1378"/>
    <x v="785"/>
    <d v="2014-05-23T00:00:00"/>
    <x v="1"/>
    <s v="PW-19030"/>
    <s v="Pauline Webber"/>
    <x v="1"/>
    <s v="United States"/>
    <x v="2"/>
    <x v="2"/>
    <x v="1"/>
    <s v="FUR-CH-10002439"/>
    <x v="0"/>
    <x v="1"/>
    <s v="Iceberg Nesting Folding Chair, 19w x 6d x 43h"/>
    <n v="232.88"/>
    <n v="5"/>
    <n v="0.2"/>
    <n v="17.466000000000001"/>
    <x v="1"/>
    <x v="1"/>
    <x v="7"/>
  </r>
  <r>
    <x v="1379"/>
    <x v="136"/>
    <d v="2015-02-07T00:00:00"/>
    <x v="1"/>
    <s v="PW-19030"/>
    <s v="Pauline Webber"/>
    <x v="1"/>
    <s v="United States"/>
    <x v="248"/>
    <x v="7"/>
    <x v="2"/>
    <s v="FUR-CH-10004218"/>
    <x v="0"/>
    <x v="1"/>
    <s v="Global Fabric Manager's Chair, Dark Gray"/>
    <n v="90.882000000000005"/>
    <n v="1"/>
    <n v="0.1"/>
    <n v="15.147"/>
    <x v="4"/>
    <x v="4"/>
    <x v="11"/>
  </r>
  <r>
    <x v="1380"/>
    <x v="12"/>
    <d v="2015-05-01T00:00:00"/>
    <x v="1"/>
    <s v="BW-11110"/>
    <s v="Bart Watters"/>
    <x v="1"/>
    <s v="United States"/>
    <x v="53"/>
    <x v="2"/>
    <x v="1"/>
    <s v="FUR-CH-10002017"/>
    <x v="0"/>
    <x v="1"/>
    <s v="SAFCO Optional Arm Kit for Workspace Cribbage Stacking Chair"/>
    <n v="63.936"/>
    <n v="3"/>
    <n v="0.2"/>
    <n v="6.3936000000000002"/>
    <x v="2"/>
    <x v="2"/>
    <x v="6"/>
  </r>
  <r>
    <x v="1381"/>
    <x v="315"/>
    <d v="2015-04-17T00:00:00"/>
    <x v="0"/>
    <s v="EB-14110"/>
    <s v="Eugene Barchas"/>
    <x v="0"/>
    <s v="United States"/>
    <x v="2"/>
    <x v="2"/>
    <x v="1"/>
    <s v="FUR-TA-10002530"/>
    <x v="0"/>
    <x v="2"/>
    <s v="Iceberg OfficeWorks 42&quot; Round Tables"/>
    <n v="241.56800000000001"/>
    <n v="2"/>
    <n v="0.2"/>
    <n v="-15.098000000000001"/>
    <x v="4"/>
    <x v="4"/>
    <x v="6"/>
  </r>
  <r>
    <x v="1382"/>
    <x v="4"/>
    <d v="2015-09-30T00:00:00"/>
    <x v="1"/>
    <s v="SH-19975"/>
    <s v="Sally Hughsby"/>
    <x v="1"/>
    <s v="United States"/>
    <x v="15"/>
    <x v="13"/>
    <x v="1"/>
    <s v="FUR-CH-10004289"/>
    <x v="0"/>
    <x v="1"/>
    <s v="Global Super Steno Chair"/>
    <n v="307.13600000000002"/>
    <n v="4"/>
    <n v="0.2"/>
    <n v="-11.5176"/>
    <x v="2"/>
    <x v="2"/>
    <x v="4"/>
  </r>
  <r>
    <x v="1383"/>
    <x v="786"/>
    <d v="2014-04-02T00:00:00"/>
    <x v="1"/>
    <s v="CV-12295"/>
    <s v="Christina VanderZanden"/>
    <x v="0"/>
    <s v="United States"/>
    <x v="67"/>
    <x v="26"/>
    <x v="3"/>
    <s v="FUR-TA-10003954"/>
    <x v="0"/>
    <x v="2"/>
    <s v="Hon 94000 Series Round Tables"/>
    <n v="1184.72"/>
    <n v="4"/>
    <n v="0"/>
    <n v="106.62479999999999"/>
    <x v="2"/>
    <x v="2"/>
    <x v="9"/>
  </r>
  <r>
    <x v="1384"/>
    <x v="720"/>
    <d v="2017-07-25T00:00:00"/>
    <x v="1"/>
    <s v="GM-14500"/>
    <s v="Gene McClure"/>
    <x v="0"/>
    <s v="United States"/>
    <x v="191"/>
    <x v="5"/>
    <x v="3"/>
    <s v="FUR-TA-10001676"/>
    <x v="0"/>
    <x v="2"/>
    <s v="Hon 61000 Series Interactive Training Tables"/>
    <n v="124.404"/>
    <n v="4"/>
    <n v="0.3"/>
    <n v="-21.3264"/>
    <x v="4"/>
    <x v="4"/>
    <x v="3"/>
  </r>
  <r>
    <x v="1385"/>
    <x v="787"/>
    <d v="2016-03-02T00:00:00"/>
    <x v="1"/>
    <s v="DW-13540"/>
    <s v="Don Weiss"/>
    <x v="0"/>
    <s v="United States"/>
    <x v="6"/>
    <x v="5"/>
    <x v="3"/>
    <s v="FUR-FU-10004053"/>
    <x v="0"/>
    <x v="3"/>
    <s v="DAX Two-Tone Silver Metal Document Frame"/>
    <n v="16.192"/>
    <n v="2"/>
    <n v="0.6"/>
    <n v="-6.8815999999999997"/>
    <x v="4"/>
    <x v="4"/>
    <x v="11"/>
  </r>
  <r>
    <x v="1386"/>
    <x v="788"/>
    <d v="2015-07-19T00:00:00"/>
    <x v="0"/>
    <s v="TG-21310"/>
    <s v="Toby Gnade"/>
    <x v="0"/>
    <s v="United States"/>
    <x v="81"/>
    <x v="22"/>
    <x v="1"/>
    <s v="FUR-CH-10004287"/>
    <x v="0"/>
    <x v="1"/>
    <s v="SAFCO Arco Folding Chair"/>
    <n v="441.92"/>
    <n v="2"/>
    <n v="0.2"/>
    <n v="49.716000000000001"/>
    <x v="2"/>
    <x v="2"/>
    <x v="3"/>
  </r>
  <r>
    <x v="1386"/>
    <x v="788"/>
    <d v="2015-07-19T00:00:00"/>
    <x v="0"/>
    <s v="TG-21310"/>
    <s v="Toby Gnade"/>
    <x v="0"/>
    <s v="United States"/>
    <x v="81"/>
    <x v="22"/>
    <x v="1"/>
    <s v="FUR-BO-10001608"/>
    <x v="0"/>
    <x v="0"/>
    <s v="Hon Metal Bookcases, Black"/>
    <n v="127.764"/>
    <n v="6"/>
    <n v="0.7"/>
    <n v="-191.64599999999999"/>
    <x v="2"/>
    <x v="2"/>
    <x v="3"/>
  </r>
  <r>
    <x v="1387"/>
    <x v="162"/>
    <d v="2016-10-07T00:00:00"/>
    <x v="1"/>
    <s v="DB-12910"/>
    <s v="Daniel Byrd"/>
    <x v="2"/>
    <s v="United States"/>
    <x v="284"/>
    <x v="2"/>
    <x v="1"/>
    <s v="FUR-CH-10004063"/>
    <x v="0"/>
    <x v="1"/>
    <s v="Global Deluxe High-Back Manager's Chair"/>
    <n v="915.13599999999997"/>
    <n v="4"/>
    <n v="0.2"/>
    <n v="102.9528"/>
    <x v="4"/>
    <x v="4"/>
    <x v="1"/>
  </r>
  <r>
    <x v="1388"/>
    <x v="789"/>
    <d v="2016-12-04T00:00:00"/>
    <x v="0"/>
    <s v="DR-12940"/>
    <s v="Daniel Raglin"/>
    <x v="2"/>
    <s v="United States"/>
    <x v="14"/>
    <x v="8"/>
    <x v="3"/>
    <s v="FUR-FU-10003806"/>
    <x v="0"/>
    <x v="3"/>
    <s v="Tenex Chairmat w/ Average Lip, 45&quot; x 53&quot;"/>
    <n v="242.17599999999999"/>
    <n v="4"/>
    <n v="0.6"/>
    <n v="-302.72000000000003"/>
    <x v="2"/>
    <x v="2"/>
    <x v="0"/>
  </r>
  <r>
    <x v="1389"/>
    <x v="184"/>
    <d v="2016-06-21T00:00:00"/>
    <x v="1"/>
    <s v="JS-15685"/>
    <s v="Jim Sink"/>
    <x v="1"/>
    <s v="United States"/>
    <x v="3"/>
    <x v="3"/>
    <x v="2"/>
    <s v="FUR-TA-10003392"/>
    <x v="0"/>
    <x v="2"/>
    <s v="Global Adaptabilities Conference Tables"/>
    <n v="337.17599999999999"/>
    <n v="2"/>
    <n v="0.4"/>
    <n v="-118.0116"/>
    <x v="1"/>
    <x v="1"/>
    <x v="2"/>
  </r>
  <r>
    <x v="1390"/>
    <x v="587"/>
    <d v="2017-12-06T00:00:00"/>
    <x v="0"/>
    <s v="LC-16870"/>
    <s v="Lena Cacioppo"/>
    <x v="0"/>
    <s v="United States"/>
    <x v="332"/>
    <x v="12"/>
    <x v="1"/>
    <s v="FUR-FU-10004351"/>
    <x v="0"/>
    <x v="3"/>
    <s v="Staple-based wall hangings"/>
    <n v="23.376000000000001"/>
    <n v="3"/>
    <n v="0.2"/>
    <n v="7.0128000000000004"/>
    <x v="0"/>
    <x v="0"/>
    <x v="5"/>
  </r>
  <r>
    <x v="1390"/>
    <x v="587"/>
    <d v="2017-12-06T00:00:00"/>
    <x v="0"/>
    <s v="LC-16870"/>
    <s v="Lena Cacioppo"/>
    <x v="0"/>
    <s v="United States"/>
    <x v="332"/>
    <x v="12"/>
    <x v="1"/>
    <s v="FUR-FU-10004270"/>
    <x v="0"/>
    <x v="3"/>
    <s v="Eldon Image Series Desk Accessories, Burgundy"/>
    <n v="16.72"/>
    <n v="5"/>
    <n v="0.2"/>
    <n v="3.3439999999999999"/>
    <x v="0"/>
    <x v="0"/>
    <x v="5"/>
  </r>
  <r>
    <x v="1390"/>
    <x v="587"/>
    <d v="2017-12-06T00:00:00"/>
    <x v="0"/>
    <s v="LC-16870"/>
    <s v="Lena Cacioppo"/>
    <x v="0"/>
    <s v="United States"/>
    <x v="332"/>
    <x v="12"/>
    <x v="1"/>
    <s v="FUR-FU-10004053"/>
    <x v="0"/>
    <x v="3"/>
    <s v="DAX Two-Tone Silver Metal Document Frame"/>
    <n v="16.192"/>
    <n v="1"/>
    <n v="0.2"/>
    <n v="4.6551999999999998"/>
    <x v="0"/>
    <x v="0"/>
    <x v="5"/>
  </r>
  <r>
    <x v="1391"/>
    <x v="683"/>
    <d v="2016-12-29T00:00:00"/>
    <x v="1"/>
    <s v="TS-21655"/>
    <s v="Trudy Schmidt"/>
    <x v="0"/>
    <s v="United States"/>
    <x v="160"/>
    <x v="31"/>
    <x v="0"/>
    <s v="FUR-FU-10003553"/>
    <x v="0"/>
    <x v="3"/>
    <s v="Howard Miller 13-1/2&quot; Diameter Rosebrook Wall Clock"/>
    <n v="343.85"/>
    <n v="5"/>
    <n v="0"/>
    <n v="137.54"/>
    <x v="4"/>
    <x v="4"/>
    <x v="5"/>
  </r>
  <r>
    <x v="1392"/>
    <x v="790"/>
    <d v="2017-08-18T00:00:00"/>
    <x v="1"/>
    <s v="DC-12850"/>
    <s v="Dan Campbell"/>
    <x v="0"/>
    <s v="United States"/>
    <x v="10"/>
    <x v="9"/>
    <x v="0"/>
    <s v="FUR-FU-10003268"/>
    <x v="0"/>
    <x v="3"/>
    <s v="Eldon Radial Chair Mat for Low to Medium Pile Carpets"/>
    <n v="31.984000000000002"/>
    <n v="1"/>
    <n v="0.2"/>
    <n v="0"/>
    <x v="2"/>
    <x v="2"/>
    <x v="10"/>
  </r>
  <r>
    <x v="1392"/>
    <x v="790"/>
    <d v="2017-08-18T00:00:00"/>
    <x v="1"/>
    <s v="DC-12850"/>
    <s v="Dan Campbell"/>
    <x v="0"/>
    <s v="United States"/>
    <x v="10"/>
    <x v="9"/>
    <x v="0"/>
    <s v="FUR-CH-10002073"/>
    <x v="0"/>
    <x v="1"/>
    <s v="Hon Olson Stacker Chairs"/>
    <n v="423.64800000000002"/>
    <n v="2"/>
    <n v="0.2"/>
    <n v="47.660400000000003"/>
    <x v="2"/>
    <x v="2"/>
    <x v="10"/>
  </r>
  <r>
    <x v="1393"/>
    <x v="122"/>
    <d v="2016-12-07T00:00:00"/>
    <x v="1"/>
    <s v="RD-19720"/>
    <s v="Roger Demir"/>
    <x v="0"/>
    <s v="United States"/>
    <x v="333"/>
    <x v="2"/>
    <x v="1"/>
    <s v="FUR-TA-10004147"/>
    <x v="0"/>
    <x v="2"/>
    <s v="Hon 4060 Series Tables"/>
    <n v="268.70400000000001"/>
    <n v="3"/>
    <n v="0.2"/>
    <n v="6.7176"/>
    <x v="4"/>
    <x v="4"/>
    <x v="5"/>
  </r>
  <r>
    <x v="1393"/>
    <x v="122"/>
    <d v="2016-12-07T00:00:00"/>
    <x v="1"/>
    <s v="RD-19720"/>
    <s v="Roger Demir"/>
    <x v="0"/>
    <s v="United States"/>
    <x v="333"/>
    <x v="2"/>
    <x v="1"/>
    <s v="FUR-BO-10001337"/>
    <x v="0"/>
    <x v="0"/>
    <s v="O'Sullivan Living Dimensions 2-Shelf Bookcases"/>
    <n v="205.666"/>
    <n v="2"/>
    <n v="0.15"/>
    <n v="-12.098000000000001"/>
    <x v="4"/>
    <x v="4"/>
    <x v="5"/>
  </r>
  <r>
    <x v="1394"/>
    <x v="376"/>
    <d v="2016-04-30T00:00:00"/>
    <x v="0"/>
    <s v="RB-19570"/>
    <s v="Rob Beeghly"/>
    <x v="0"/>
    <s v="United States"/>
    <x v="317"/>
    <x v="8"/>
    <x v="3"/>
    <s v="FUR-FU-10001602"/>
    <x v="0"/>
    <x v="3"/>
    <s v="Eldon Delta Triangular Chair Mat, 52&quot; x 58&quot;, Clear"/>
    <n v="30.344000000000001"/>
    <n v="2"/>
    <n v="0.6"/>
    <n v="-31.8612"/>
    <x v="3"/>
    <x v="3"/>
    <x v="6"/>
  </r>
  <r>
    <x v="1395"/>
    <x v="141"/>
    <d v="2015-11-24T00:00:00"/>
    <x v="1"/>
    <s v="PO-19195"/>
    <s v="Phillina Ober"/>
    <x v="2"/>
    <s v="United States"/>
    <x v="3"/>
    <x v="3"/>
    <x v="2"/>
    <s v="FUR-CH-10002880"/>
    <x v="0"/>
    <x v="1"/>
    <s v="Global High-Back Leather Tilter, Burgundy"/>
    <n v="344.37200000000001"/>
    <n v="4"/>
    <n v="0.3"/>
    <n v="-93.472399999999993"/>
    <x v="4"/>
    <x v="4"/>
    <x v="0"/>
  </r>
  <r>
    <x v="1396"/>
    <x v="93"/>
    <d v="2017-11-24T00:00:00"/>
    <x v="0"/>
    <s v="KH-16330"/>
    <s v="Katharine Harms"/>
    <x v="1"/>
    <s v="United States"/>
    <x v="13"/>
    <x v="7"/>
    <x v="2"/>
    <s v="FUR-FU-10000820"/>
    <x v="0"/>
    <x v="3"/>
    <s v="Tensor Brushed Steel Torchiere Floor Lamp"/>
    <n v="50.97"/>
    <n v="3"/>
    <n v="0"/>
    <n v="9.1745999999999999"/>
    <x v="4"/>
    <x v="4"/>
    <x v="0"/>
  </r>
  <r>
    <x v="1397"/>
    <x v="730"/>
    <d v="2017-07-27T00:00:00"/>
    <x v="2"/>
    <s v="EM-14200"/>
    <s v="Evan Minnotte"/>
    <x v="2"/>
    <s v="United States"/>
    <x v="144"/>
    <x v="5"/>
    <x v="3"/>
    <s v="FUR-TA-10004767"/>
    <x v="0"/>
    <x v="2"/>
    <s v="Safco Drafting Table"/>
    <n v="298.11599999999999"/>
    <n v="6"/>
    <n v="0.3"/>
    <n v="-4.2587999999999999"/>
    <x v="3"/>
    <x v="3"/>
    <x v="3"/>
  </r>
  <r>
    <x v="1398"/>
    <x v="791"/>
    <d v="2016-07-20T00:00:00"/>
    <x v="1"/>
    <s v="MC-17425"/>
    <s v="Mark Cousins"/>
    <x v="1"/>
    <s v="United States"/>
    <x v="295"/>
    <x v="36"/>
    <x v="1"/>
    <s v="FUR-CH-10004886"/>
    <x v="0"/>
    <x v="1"/>
    <s v="Bevis Steel Folding Chairs"/>
    <n v="230.28"/>
    <n v="3"/>
    <n v="0.2"/>
    <n v="23.027999999999999"/>
    <x v="2"/>
    <x v="2"/>
    <x v="3"/>
  </r>
  <r>
    <x v="1399"/>
    <x v="469"/>
    <d v="2016-12-17T00:00:00"/>
    <x v="2"/>
    <s v="DS-13180"/>
    <s v="David Smith"/>
    <x v="1"/>
    <s v="United States"/>
    <x v="53"/>
    <x v="2"/>
    <x v="1"/>
    <s v="FUR-CH-10001146"/>
    <x v="0"/>
    <x v="1"/>
    <s v="Global Task Chair, Black"/>
    <n v="81.424000000000007"/>
    <n v="2"/>
    <n v="0.2"/>
    <n v="-9.1601999999999997"/>
    <x v="0"/>
    <x v="0"/>
    <x v="5"/>
  </r>
  <r>
    <x v="1400"/>
    <x v="29"/>
    <d v="2014-03-05T00:00:00"/>
    <x v="1"/>
    <s v="SC-20380"/>
    <s v="Shahid Collister"/>
    <x v="0"/>
    <s v="United States"/>
    <x v="116"/>
    <x v="5"/>
    <x v="3"/>
    <s v="FUR-CH-10001270"/>
    <x v="0"/>
    <x v="1"/>
    <s v="Harbour Creations Steel Folding Chair"/>
    <n v="362.25"/>
    <n v="6"/>
    <n v="0.3"/>
    <n v="0"/>
    <x v="4"/>
    <x v="4"/>
    <x v="9"/>
  </r>
  <r>
    <x v="1400"/>
    <x v="29"/>
    <d v="2014-03-05T00:00:00"/>
    <x v="1"/>
    <s v="SC-20380"/>
    <s v="Shahid Collister"/>
    <x v="0"/>
    <s v="United States"/>
    <x v="116"/>
    <x v="5"/>
    <x v="3"/>
    <s v="FUR-FU-10001095"/>
    <x v="0"/>
    <x v="3"/>
    <s v="DAX Black Cherry Wood-Tone Poster Frame"/>
    <n v="63.552"/>
    <n v="6"/>
    <n v="0.6"/>
    <n v="-34.953600000000002"/>
    <x v="4"/>
    <x v="4"/>
    <x v="9"/>
  </r>
  <r>
    <x v="1401"/>
    <x v="702"/>
    <d v="2017-10-10T00:00:00"/>
    <x v="1"/>
    <s v="GG-14650"/>
    <s v="Greg Guthrie"/>
    <x v="1"/>
    <s v="United States"/>
    <x v="297"/>
    <x v="2"/>
    <x v="1"/>
    <s v="FUR-CH-10001190"/>
    <x v="0"/>
    <x v="1"/>
    <s v="Global Deluxe High-Back Office Chair in Storm"/>
    <n v="435.16800000000001"/>
    <n v="4"/>
    <n v="0.2"/>
    <n v="-59.835599999999999"/>
    <x v="2"/>
    <x v="2"/>
    <x v="1"/>
  </r>
  <r>
    <x v="1401"/>
    <x v="702"/>
    <d v="2017-10-10T00:00:00"/>
    <x v="1"/>
    <s v="GG-14650"/>
    <s v="Greg Guthrie"/>
    <x v="1"/>
    <s v="United States"/>
    <x v="297"/>
    <x v="2"/>
    <x v="1"/>
    <s v="FUR-FU-10004666"/>
    <x v="0"/>
    <x v="3"/>
    <s v="DAX Clear Channel Poster Frame"/>
    <n v="72.900000000000006"/>
    <n v="5"/>
    <n v="0"/>
    <n v="26.972999999999999"/>
    <x v="2"/>
    <x v="2"/>
    <x v="1"/>
  </r>
  <r>
    <x v="1401"/>
    <x v="702"/>
    <d v="2017-10-10T00:00:00"/>
    <x v="1"/>
    <s v="GG-14650"/>
    <s v="Greg Guthrie"/>
    <x v="1"/>
    <s v="United States"/>
    <x v="297"/>
    <x v="2"/>
    <x v="1"/>
    <s v="FUR-TA-10004086"/>
    <x v="0"/>
    <x v="2"/>
    <s v="KI Adjustable-Height Table"/>
    <n v="206.352"/>
    <n v="3"/>
    <n v="0.2"/>
    <n v="5.1588000000000003"/>
    <x v="2"/>
    <x v="2"/>
    <x v="1"/>
  </r>
  <r>
    <x v="1402"/>
    <x v="792"/>
    <d v="2016-10-12T00:00:00"/>
    <x v="2"/>
    <s v="CC-12610"/>
    <s v="Corey Catlett"/>
    <x v="1"/>
    <s v="United States"/>
    <x v="22"/>
    <x v="12"/>
    <x v="1"/>
    <s v="FUR-BO-10001567"/>
    <x v="0"/>
    <x v="0"/>
    <s v="Bush Westfield Collection Bookcases, Dark Cherry Finish, Fully Assembled"/>
    <n v="90.882000000000005"/>
    <n v="3"/>
    <n v="0.7"/>
    <n v="-190.85220000000001"/>
    <x v="3"/>
    <x v="3"/>
    <x v="1"/>
  </r>
  <r>
    <x v="1402"/>
    <x v="792"/>
    <d v="2016-10-12T00:00:00"/>
    <x v="2"/>
    <s v="CC-12610"/>
    <s v="Corey Catlett"/>
    <x v="1"/>
    <s v="United States"/>
    <x v="22"/>
    <x v="12"/>
    <x v="1"/>
    <s v="FUR-CH-10004853"/>
    <x v="0"/>
    <x v="1"/>
    <s v="Global Manager's Adjustable Task Chair, Storm"/>
    <n v="120.78400000000001"/>
    <n v="1"/>
    <n v="0.2"/>
    <n v="13.588200000000001"/>
    <x v="3"/>
    <x v="3"/>
    <x v="1"/>
  </r>
  <r>
    <x v="1403"/>
    <x v="793"/>
    <d v="2015-08-20T00:00:00"/>
    <x v="1"/>
    <s v="SP-20860"/>
    <s v="Sung Pak"/>
    <x v="1"/>
    <s v="United States"/>
    <x v="3"/>
    <x v="3"/>
    <x v="2"/>
    <s v="FUR-FU-10001488"/>
    <x v="0"/>
    <x v="3"/>
    <s v="Tenex 46&quot; x 60&quot; Computer Anti-Static Chairmat, Rectangular Shaped"/>
    <n v="254.352"/>
    <n v="3"/>
    <n v="0.2"/>
    <n v="0"/>
    <x v="4"/>
    <x v="4"/>
    <x v="10"/>
  </r>
  <r>
    <x v="1404"/>
    <x v="767"/>
    <d v="2014-09-13T00:00:00"/>
    <x v="2"/>
    <s v="SF-20065"/>
    <s v="Sandra Flanagan"/>
    <x v="0"/>
    <s v="United States"/>
    <x v="334"/>
    <x v="18"/>
    <x v="2"/>
    <s v="FUR-FU-10001986"/>
    <x v="0"/>
    <x v="3"/>
    <s v="Dana Fluorescent Magnifying Lamp, White, 36&quot;"/>
    <n v="254.9"/>
    <n v="5"/>
    <n v="0"/>
    <n v="76.47"/>
    <x v="0"/>
    <x v="0"/>
    <x v="4"/>
  </r>
  <r>
    <x v="1405"/>
    <x v="141"/>
    <d v="2015-11-23T00:00:00"/>
    <x v="0"/>
    <s v="MM-18055"/>
    <s v="Michelle Moray"/>
    <x v="0"/>
    <s v="United States"/>
    <x v="14"/>
    <x v="12"/>
    <x v="1"/>
    <s v="FUR-BO-10002268"/>
    <x v="0"/>
    <x v="0"/>
    <s v="Sauder Barrister Bookcases"/>
    <n v="145.76400000000001"/>
    <n v="6"/>
    <n v="0.7"/>
    <n v="-247.7988"/>
    <x v="0"/>
    <x v="0"/>
    <x v="0"/>
  </r>
  <r>
    <x v="1406"/>
    <x v="54"/>
    <d v="2017-11-05T00:00:00"/>
    <x v="2"/>
    <s v="CR-12580"/>
    <s v="Clay Rozendal"/>
    <x v="2"/>
    <s v="United States"/>
    <x v="53"/>
    <x v="2"/>
    <x v="1"/>
    <s v="FUR-TA-10001095"/>
    <x v="0"/>
    <x v="2"/>
    <s v="Chromcraft Round Conference Tables"/>
    <n v="1673.184"/>
    <n v="12"/>
    <n v="0.2"/>
    <n v="20.9148"/>
    <x v="3"/>
    <x v="3"/>
    <x v="0"/>
  </r>
  <r>
    <x v="1407"/>
    <x v="236"/>
    <d v="2014-05-07T00:00:00"/>
    <x v="2"/>
    <s v="BS-11365"/>
    <s v="Bill Shonely"/>
    <x v="1"/>
    <s v="United States"/>
    <x v="15"/>
    <x v="13"/>
    <x v="1"/>
    <s v="FUR-FU-10001852"/>
    <x v="0"/>
    <x v="3"/>
    <s v="Eldon Regeneration Recycled Desk Accessories, Smoke"/>
    <n v="12.18"/>
    <n v="7"/>
    <n v="0"/>
    <n v="3.8976000000000002"/>
    <x v="0"/>
    <x v="0"/>
    <x v="7"/>
  </r>
  <r>
    <x v="1408"/>
    <x v="280"/>
    <d v="2014-12-03T00:00:00"/>
    <x v="2"/>
    <s v="AA-10645"/>
    <s v="Anna Andreadi"/>
    <x v="0"/>
    <s v="United States"/>
    <x v="172"/>
    <x v="20"/>
    <x v="2"/>
    <s v="FUR-FU-10003878"/>
    <x v="0"/>
    <x v="3"/>
    <s v="Linden 10&quot; Round Wall Clock, Black"/>
    <n v="45.84"/>
    <n v="3"/>
    <n v="0"/>
    <n v="15.585599999999999"/>
    <x v="3"/>
    <x v="3"/>
    <x v="5"/>
  </r>
  <r>
    <x v="1408"/>
    <x v="280"/>
    <d v="2014-12-03T00:00:00"/>
    <x v="2"/>
    <s v="AA-10645"/>
    <s v="Anna Andreadi"/>
    <x v="0"/>
    <s v="United States"/>
    <x v="172"/>
    <x v="20"/>
    <x v="2"/>
    <s v="FUR-FU-10002268"/>
    <x v="0"/>
    <x v="3"/>
    <s v="Ultra Door Push Plate"/>
    <n v="9.82"/>
    <n v="2"/>
    <n v="0"/>
    <n v="3.2406000000000001"/>
    <x v="3"/>
    <x v="3"/>
    <x v="5"/>
  </r>
  <r>
    <x v="1409"/>
    <x v="669"/>
    <d v="2015-11-24T00:00:00"/>
    <x v="1"/>
    <s v="AA-10645"/>
    <s v="Anna Andreadi"/>
    <x v="0"/>
    <s v="United States"/>
    <x v="258"/>
    <x v="37"/>
    <x v="3"/>
    <s v="FUR-CH-10002073"/>
    <x v="0"/>
    <x v="1"/>
    <s v="Hon Olson Stacker Chairs"/>
    <n v="1323.9"/>
    <n v="5"/>
    <n v="0"/>
    <n v="383.93099999999998"/>
    <x v="1"/>
    <x v="1"/>
    <x v="0"/>
  </r>
  <r>
    <x v="1410"/>
    <x v="794"/>
    <d v="2017-05-25T00:00:00"/>
    <x v="3"/>
    <s v="TB-21625"/>
    <s v="Trudy Brown"/>
    <x v="0"/>
    <s v="United States"/>
    <x v="13"/>
    <x v="7"/>
    <x v="2"/>
    <s v="FUR-FU-10000732"/>
    <x v="0"/>
    <x v="3"/>
    <s v="Eldon 200 Class Desk Accessories"/>
    <n v="18.84"/>
    <n v="3"/>
    <n v="0"/>
    <n v="6.0288000000000004"/>
    <x v="7"/>
    <x v="7"/>
    <x v="7"/>
  </r>
  <r>
    <x v="1411"/>
    <x v="383"/>
    <d v="2014-09-11T00:00:00"/>
    <x v="2"/>
    <s v="NF-18595"/>
    <s v="Nicole Fjeld"/>
    <x v="2"/>
    <s v="United States"/>
    <x v="68"/>
    <x v="15"/>
    <x v="2"/>
    <s v="FUR-FU-10002501"/>
    <x v="0"/>
    <x v="3"/>
    <s v="Nu-Dell Executive Frame"/>
    <n v="60.671999999999997"/>
    <n v="6"/>
    <n v="0.2"/>
    <n v="12.892799999999999"/>
    <x v="3"/>
    <x v="3"/>
    <x v="4"/>
  </r>
  <r>
    <x v="1412"/>
    <x v="294"/>
    <d v="2014-07-25T00:00:00"/>
    <x v="1"/>
    <s v="HM-14860"/>
    <s v="Harry Marie"/>
    <x v="1"/>
    <s v="United States"/>
    <x v="144"/>
    <x v="5"/>
    <x v="3"/>
    <s v="FUR-CH-10004997"/>
    <x v="0"/>
    <x v="1"/>
    <s v="Hon Every-Day Series Multi-Task Chairs"/>
    <n v="657.93"/>
    <n v="5"/>
    <n v="0.3"/>
    <n v="-93.99"/>
    <x v="4"/>
    <x v="4"/>
    <x v="3"/>
  </r>
  <r>
    <x v="1413"/>
    <x v="795"/>
    <d v="2015-09-15T00:00:00"/>
    <x v="0"/>
    <s v="DM-13525"/>
    <s v="Don Miller"/>
    <x v="1"/>
    <s v="United States"/>
    <x v="13"/>
    <x v="7"/>
    <x v="2"/>
    <s v="FUR-FU-10000277"/>
    <x v="0"/>
    <x v="3"/>
    <s v="Deflect-o DuraMat Antistatic Studded Beveled Mat for Medium Pile Carpeting"/>
    <n v="210.68"/>
    <n v="2"/>
    <n v="0"/>
    <n v="50.563200000000002"/>
    <x v="4"/>
    <x v="4"/>
    <x v="4"/>
  </r>
  <r>
    <x v="1414"/>
    <x v="796"/>
    <d v="2016-01-11T00:00:00"/>
    <x v="1"/>
    <s v="NM-18520"/>
    <s v="Neoma Murray"/>
    <x v="0"/>
    <s v="United States"/>
    <x v="45"/>
    <x v="5"/>
    <x v="3"/>
    <s v="FUR-FU-10004270"/>
    <x v="0"/>
    <x v="3"/>
    <s v="Executive Impressions 13&quot; Clairmont Wall Clock"/>
    <n v="23.076000000000001"/>
    <n v="3"/>
    <n v="0.6"/>
    <n v="-10.9611"/>
    <x v="4"/>
    <x v="4"/>
    <x v="8"/>
  </r>
  <r>
    <x v="1415"/>
    <x v="528"/>
    <d v="2015-06-28T00:00:00"/>
    <x v="2"/>
    <s v="MV-17485"/>
    <s v="Mark Van Huff"/>
    <x v="0"/>
    <s v="United States"/>
    <x v="6"/>
    <x v="5"/>
    <x v="3"/>
    <s v="FUR-FU-10004587"/>
    <x v="0"/>
    <x v="3"/>
    <s v="GE General Use Halogen Bulbs, 100 Watts, 1 Bulb per Pack"/>
    <n v="75.384"/>
    <n v="9"/>
    <n v="0.6"/>
    <n v="-20.730599999999999"/>
    <x v="0"/>
    <x v="0"/>
    <x v="2"/>
  </r>
  <r>
    <x v="1416"/>
    <x v="254"/>
    <d v="2017-07-02T00:00:00"/>
    <x v="0"/>
    <s v="JC-15775"/>
    <s v="John Castell"/>
    <x v="0"/>
    <s v="United States"/>
    <x v="2"/>
    <x v="2"/>
    <x v="1"/>
    <s v="FUR-BO-10003966"/>
    <x v="0"/>
    <x v="0"/>
    <s v="Sauder Facets Collection Library, Sky Alder Finish"/>
    <n v="435.99900000000002"/>
    <n v="3"/>
    <n v="0.15"/>
    <n v="5.1294000000000004"/>
    <x v="3"/>
    <x v="3"/>
    <x v="2"/>
  </r>
  <r>
    <x v="1417"/>
    <x v="67"/>
    <d v="2017-08-25T00:00:00"/>
    <x v="0"/>
    <s v="CM-11815"/>
    <s v="Candace McMahon"/>
    <x v="1"/>
    <s v="United States"/>
    <x v="15"/>
    <x v="13"/>
    <x v="1"/>
    <s v="FUR-CH-10004698"/>
    <x v="0"/>
    <x v="1"/>
    <s v="Padded Folding Chairs, Black, 4/Carton"/>
    <n v="388.70400000000001"/>
    <n v="6"/>
    <n v="0.2"/>
    <n v="38.870399999999997"/>
    <x v="4"/>
    <x v="4"/>
    <x v="10"/>
  </r>
  <r>
    <x v="1418"/>
    <x v="745"/>
    <d v="2017-03-15T00:00:00"/>
    <x v="1"/>
    <s v="PV-18985"/>
    <s v="Paul Van Hugh"/>
    <x v="2"/>
    <s v="United States"/>
    <x v="335"/>
    <x v="20"/>
    <x v="2"/>
    <s v="FUR-FU-10001379"/>
    <x v="0"/>
    <x v="3"/>
    <s v="Executive Impressions 16-1/2&quot; Circular Wall Clock"/>
    <n v="26.72"/>
    <n v="1"/>
    <n v="0"/>
    <n v="11.7568"/>
    <x v="4"/>
    <x v="4"/>
    <x v="9"/>
  </r>
  <r>
    <x v="1419"/>
    <x v="218"/>
    <d v="2014-09-30T00:00:00"/>
    <x v="1"/>
    <s v="CM-12715"/>
    <s v="Craig Molinari"/>
    <x v="1"/>
    <s v="United States"/>
    <x v="3"/>
    <x v="3"/>
    <x v="2"/>
    <s v="FUR-FU-10001095"/>
    <x v="0"/>
    <x v="3"/>
    <s v="DAX Black Cherry Wood-Tone Poster Frame"/>
    <n v="21.184000000000001"/>
    <n v="1"/>
    <n v="0.2"/>
    <n v="4.7664"/>
    <x v="4"/>
    <x v="4"/>
    <x v="4"/>
  </r>
  <r>
    <x v="1420"/>
    <x v="797"/>
    <d v="2015-09-04T00:00:00"/>
    <x v="1"/>
    <s v="CB-12025"/>
    <s v="Cassandra Brandow"/>
    <x v="0"/>
    <s v="United States"/>
    <x v="2"/>
    <x v="2"/>
    <x v="1"/>
    <s v="FUR-BO-10004695"/>
    <x v="0"/>
    <x v="0"/>
    <s v="O'Sullivan 2-Door Barrister Bookcase in Odessa Pine"/>
    <n v="307.666"/>
    <n v="2"/>
    <n v="0.15"/>
    <n v="28.956800000000001"/>
    <x v="1"/>
    <x v="1"/>
    <x v="10"/>
  </r>
  <r>
    <x v="1420"/>
    <x v="797"/>
    <d v="2015-09-04T00:00:00"/>
    <x v="1"/>
    <s v="CB-12025"/>
    <s v="Cassandra Brandow"/>
    <x v="0"/>
    <s v="United States"/>
    <x v="2"/>
    <x v="2"/>
    <x v="1"/>
    <s v="FUR-FU-10003981"/>
    <x v="0"/>
    <x v="3"/>
    <s v="Eldon Wave Desk Accessories"/>
    <n v="4.16"/>
    <n v="2"/>
    <n v="0"/>
    <n v="1.7472000000000001"/>
    <x v="1"/>
    <x v="1"/>
    <x v="10"/>
  </r>
  <r>
    <x v="1421"/>
    <x v="798"/>
    <d v="2015-10-24T00:00:00"/>
    <x v="1"/>
    <s v="NS-18640"/>
    <s v="Noel Staavos"/>
    <x v="1"/>
    <s v="United States"/>
    <x v="28"/>
    <x v="2"/>
    <x v="1"/>
    <s v="FUR-FU-10001731"/>
    <x v="0"/>
    <x v="3"/>
    <s v="Acrylic Self-Standing Desk Frames"/>
    <n v="16.02"/>
    <n v="6"/>
    <n v="0"/>
    <n v="6.0876000000000001"/>
    <x v="4"/>
    <x v="4"/>
    <x v="1"/>
  </r>
  <r>
    <x v="1422"/>
    <x v="143"/>
    <d v="2017-01-05T00:00:00"/>
    <x v="1"/>
    <s v="JM-15250"/>
    <s v="Janet Martin"/>
    <x v="0"/>
    <s v="United States"/>
    <x v="156"/>
    <x v="5"/>
    <x v="3"/>
    <s v="FUR-FU-10002116"/>
    <x v="0"/>
    <x v="3"/>
    <s v="Tenex Carpeted, Granite-Look or Clear Contemporary Contour Shape Chair Mats"/>
    <n v="141.41999999999999"/>
    <n v="5"/>
    <n v="0.6"/>
    <n v="-187.38149999999999"/>
    <x v="4"/>
    <x v="4"/>
    <x v="8"/>
  </r>
  <r>
    <x v="1422"/>
    <x v="143"/>
    <d v="2017-01-05T00:00:00"/>
    <x v="1"/>
    <s v="JM-15250"/>
    <s v="Janet Martin"/>
    <x v="0"/>
    <s v="United States"/>
    <x v="156"/>
    <x v="5"/>
    <x v="3"/>
    <s v="FUR-CH-10003199"/>
    <x v="0"/>
    <x v="1"/>
    <s v="Office Star - Contemporary Task Swivel Chair"/>
    <n v="310.74400000000003"/>
    <n v="4"/>
    <n v="0.3"/>
    <n v="-26.635200000000001"/>
    <x v="4"/>
    <x v="4"/>
    <x v="8"/>
  </r>
  <r>
    <x v="1423"/>
    <x v="799"/>
    <d v="2015-06-29T00:00:00"/>
    <x v="1"/>
    <s v="RF-19345"/>
    <s v="Randy Ferguson"/>
    <x v="1"/>
    <s v="United States"/>
    <x v="336"/>
    <x v="24"/>
    <x v="0"/>
    <s v="FUR-FU-10000794"/>
    <x v="0"/>
    <x v="3"/>
    <s v="Eldon Stackable Tray, Side-Load, Legal, Smoke"/>
    <n v="27.42"/>
    <n v="3"/>
    <n v="0"/>
    <n v="9.3228000000000009"/>
    <x v="6"/>
    <x v="6"/>
    <x v="2"/>
  </r>
  <r>
    <x v="1424"/>
    <x v="697"/>
    <d v="2016-10-26T00:00:00"/>
    <x v="1"/>
    <s v="LC-16960"/>
    <s v="Lindsay Castell"/>
    <x v="2"/>
    <s v="United States"/>
    <x v="58"/>
    <x v="25"/>
    <x v="0"/>
    <s v="FUR-FU-10000246"/>
    <x v="0"/>
    <x v="3"/>
    <s v="Aluminum Document Frame"/>
    <n v="61.1"/>
    <n v="5"/>
    <n v="0"/>
    <n v="18.329999999999998"/>
    <x v="6"/>
    <x v="6"/>
    <x v="1"/>
  </r>
  <r>
    <x v="1425"/>
    <x v="534"/>
    <d v="2017-08-01T00:00:00"/>
    <x v="0"/>
    <s v="DK-13375"/>
    <s v="Dennis Kane"/>
    <x v="0"/>
    <s v="United States"/>
    <x v="15"/>
    <x v="13"/>
    <x v="1"/>
    <s v="FUR-FU-10001940"/>
    <x v="0"/>
    <x v="3"/>
    <s v="Staple-based wall hangings"/>
    <n v="23.88"/>
    <n v="3"/>
    <n v="0"/>
    <n v="10.507199999999999"/>
    <x v="2"/>
    <x v="2"/>
    <x v="3"/>
  </r>
  <r>
    <x v="1426"/>
    <x v="506"/>
    <d v="2017-02-19T00:00:00"/>
    <x v="2"/>
    <s v="CR-12820"/>
    <s v="Cyra Reiten"/>
    <x v="2"/>
    <s v="United States"/>
    <x v="6"/>
    <x v="5"/>
    <x v="3"/>
    <s v="FUR-BO-10001601"/>
    <x v="0"/>
    <x v="0"/>
    <s v="Sauder Mission Library with Doors, Fruitwood Finish"/>
    <n v="89.066400000000002"/>
    <n v="1"/>
    <n v="0.32"/>
    <n v="-17.0274"/>
    <x v="3"/>
    <x v="3"/>
    <x v="11"/>
  </r>
  <r>
    <x v="1427"/>
    <x v="64"/>
    <d v="2017-12-15T00:00:00"/>
    <x v="1"/>
    <s v="EG-13900"/>
    <s v="Emily Grady"/>
    <x v="0"/>
    <s v="United States"/>
    <x v="3"/>
    <x v="3"/>
    <x v="2"/>
    <s v="FUR-CH-10003396"/>
    <x v="0"/>
    <x v="1"/>
    <s v="Global Deluxe Steno Chair"/>
    <n v="215.54400000000001"/>
    <n v="4"/>
    <n v="0.3"/>
    <n v="-58.504800000000003"/>
    <x v="1"/>
    <x v="1"/>
    <x v="5"/>
  </r>
  <r>
    <x v="1428"/>
    <x v="414"/>
    <d v="2017-11-23T00:00:00"/>
    <x v="1"/>
    <s v="RD-19930"/>
    <s v="Russell D'Ascenzo"/>
    <x v="0"/>
    <s v="United States"/>
    <x v="9"/>
    <x v="8"/>
    <x v="3"/>
    <s v="FUR-CH-10000422"/>
    <x v="0"/>
    <x v="1"/>
    <s v="Global Highback Leather Tilter in Burgundy"/>
    <n v="127.386"/>
    <n v="2"/>
    <n v="0.3"/>
    <n v="-25.4772"/>
    <x v="2"/>
    <x v="2"/>
    <x v="0"/>
  </r>
  <r>
    <x v="1429"/>
    <x v="193"/>
    <d v="2016-12-03T00:00:00"/>
    <x v="0"/>
    <s v="JM-15865"/>
    <s v="John Murray"/>
    <x v="0"/>
    <s v="United States"/>
    <x v="147"/>
    <x v="5"/>
    <x v="3"/>
    <s v="FUR-CH-10002647"/>
    <x v="0"/>
    <x v="1"/>
    <s v="Situations Contoured Folding Chairs, 4/Set"/>
    <n v="248.43"/>
    <n v="5"/>
    <n v="0.3"/>
    <n v="-17.745000000000001"/>
    <x v="3"/>
    <x v="3"/>
    <x v="5"/>
  </r>
  <r>
    <x v="1429"/>
    <x v="193"/>
    <d v="2016-12-03T00:00:00"/>
    <x v="0"/>
    <s v="JM-15865"/>
    <s v="John Murray"/>
    <x v="0"/>
    <s v="United States"/>
    <x v="147"/>
    <x v="5"/>
    <x v="3"/>
    <s v="FUR-CH-10004477"/>
    <x v="0"/>
    <x v="1"/>
    <s v="Global Push Button Manager's Chair, Indigo"/>
    <n v="85.245999999999995"/>
    <n v="2"/>
    <n v="0.3"/>
    <n v="-1.2178"/>
    <x v="3"/>
    <x v="3"/>
    <x v="5"/>
  </r>
  <r>
    <x v="1430"/>
    <x v="800"/>
    <d v="2017-09-04T00:00:00"/>
    <x v="1"/>
    <s v="RW-19540"/>
    <s v="Rick Wilson"/>
    <x v="1"/>
    <s v="United States"/>
    <x v="2"/>
    <x v="2"/>
    <x v="1"/>
    <s v="FUR-FU-10003374"/>
    <x v="0"/>
    <x v="3"/>
    <s v="Electrix Fluorescent Magnifier Lamps &amp; Weighted Base"/>
    <n v="148.02000000000001"/>
    <n v="3"/>
    <n v="0"/>
    <n v="41.445599999999999"/>
    <x v="6"/>
    <x v="6"/>
    <x v="10"/>
  </r>
  <r>
    <x v="1431"/>
    <x v="801"/>
    <d v="2017-07-27T00:00:00"/>
    <x v="1"/>
    <s v="EB-13930"/>
    <s v="Eric Barreto"/>
    <x v="0"/>
    <s v="United States"/>
    <x v="9"/>
    <x v="8"/>
    <x v="3"/>
    <s v="FUR-CH-10004997"/>
    <x v="0"/>
    <x v="1"/>
    <s v="Hon Every-Day Series Multi-Task Chairs"/>
    <n v="526.34400000000005"/>
    <n v="4"/>
    <n v="0.3"/>
    <n v="-75.191999999999993"/>
    <x v="2"/>
    <x v="2"/>
    <x v="3"/>
  </r>
  <r>
    <x v="1432"/>
    <x v="367"/>
    <d v="2016-11-16T00:00:00"/>
    <x v="1"/>
    <s v="LP-17080"/>
    <s v="Liz Pelletier"/>
    <x v="0"/>
    <s v="United States"/>
    <x v="28"/>
    <x v="2"/>
    <x v="1"/>
    <s v="FUR-FU-10001934"/>
    <x v="0"/>
    <x v="3"/>
    <s v="Magnifier Swing Arm Lamp"/>
    <n v="41.96"/>
    <n v="2"/>
    <n v="0"/>
    <n v="10.909599999999999"/>
    <x v="2"/>
    <x v="2"/>
    <x v="0"/>
  </r>
  <r>
    <x v="1432"/>
    <x v="367"/>
    <d v="2016-11-16T00:00:00"/>
    <x v="1"/>
    <s v="LP-17080"/>
    <s v="Liz Pelletier"/>
    <x v="0"/>
    <s v="United States"/>
    <x v="28"/>
    <x v="2"/>
    <x v="1"/>
    <s v="FUR-CH-10004997"/>
    <x v="0"/>
    <x v="1"/>
    <s v="Hon Every-Day Series Multi-Task Chairs"/>
    <n v="451.15199999999999"/>
    <n v="3"/>
    <n v="0.2"/>
    <n v="0"/>
    <x v="2"/>
    <x v="2"/>
    <x v="0"/>
  </r>
  <r>
    <x v="1433"/>
    <x v="87"/>
    <d v="2017-09-12T00:00:00"/>
    <x v="1"/>
    <s v="JA-15970"/>
    <s v="Joseph Airdo"/>
    <x v="0"/>
    <s v="United States"/>
    <x v="337"/>
    <x v="2"/>
    <x v="1"/>
    <s v="FUR-CH-10004860"/>
    <x v="0"/>
    <x v="1"/>
    <s v="Global Low Back Tilter Chair"/>
    <n v="161.56800000000001"/>
    <n v="2"/>
    <n v="0.2"/>
    <n v="-28.2744"/>
    <x v="2"/>
    <x v="2"/>
    <x v="4"/>
  </r>
  <r>
    <x v="1434"/>
    <x v="802"/>
    <d v="2017-09-01T00:00:00"/>
    <x v="1"/>
    <s v="DP-13000"/>
    <s v="Darren Powers"/>
    <x v="0"/>
    <s v="United States"/>
    <x v="9"/>
    <x v="8"/>
    <x v="3"/>
    <s v="FUR-FU-10000222"/>
    <x v="0"/>
    <x v="3"/>
    <s v="Seth Thomas 16&quot; Steel Case Clock"/>
    <n v="64.959999999999994"/>
    <n v="5"/>
    <n v="0.6"/>
    <n v="-43.847999999999999"/>
    <x v="6"/>
    <x v="6"/>
    <x v="10"/>
  </r>
  <r>
    <x v="1435"/>
    <x v="643"/>
    <d v="2015-10-13T00:00:00"/>
    <x v="1"/>
    <s v="GH-14485"/>
    <s v="Gene Hale"/>
    <x v="1"/>
    <s v="United States"/>
    <x v="144"/>
    <x v="5"/>
    <x v="3"/>
    <s v="FUR-FU-10003708"/>
    <x v="0"/>
    <x v="3"/>
    <s v="Tenex Traditional Chairmats for Medium Pile Carpet, Standard Lip, 36&quot; x 48&quot;"/>
    <n v="72.78"/>
    <n v="3"/>
    <n v="0.6"/>
    <n v="-70.960499999999996"/>
    <x v="2"/>
    <x v="2"/>
    <x v="1"/>
  </r>
  <r>
    <x v="1436"/>
    <x v="577"/>
    <d v="2016-08-16T00:00:00"/>
    <x v="1"/>
    <s v="CS-12490"/>
    <s v="Cindy Schnelling"/>
    <x v="1"/>
    <s v="United States"/>
    <x v="49"/>
    <x v="1"/>
    <x v="0"/>
    <s v="FUR-TA-10002533"/>
    <x v="0"/>
    <x v="2"/>
    <s v="BPI Conference Tables"/>
    <n v="562.29250000000002"/>
    <n v="7"/>
    <n v="0.45"/>
    <n v="-255.58750000000001"/>
    <x v="4"/>
    <x v="4"/>
    <x v="10"/>
  </r>
  <r>
    <x v="1437"/>
    <x v="77"/>
    <d v="2014-11-13T00:00:00"/>
    <x v="1"/>
    <s v="BF-11215"/>
    <s v="Benjamin Farhat"/>
    <x v="2"/>
    <s v="United States"/>
    <x v="13"/>
    <x v="7"/>
    <x v="2"/>
    <s v="FUR-FU-10004091"/>
    <x v="0"/>
    <x v="3"/>
    <s v="Eldon 200 Class Desk Accessories, Black"/>
    <n v="56.52"/>
    <n v="9"/>
    <n v="0"/>
    <n v="21.477599999999999"/>
    <x v="4"/>
    <x v="4"/>
    <x v="0"/>
  </r>
  <r>
    <x v="1438"/>
    <x v="223"/>
    <d v="2016-02-10T00:00:00"/>
    <x v="1"/>
    <s v="AZ-10750"/>
    <s v="Annie Zypern"/>
    <x v="0"/>
    <s v="United States"/>
    <x v="53"/>
    <x v="2"/>
    <x v="1"/>
    <s v="FUR-TA-10001095"/>
    <x v="0"/>
    <x v="2"/>
    <s v="Chromcraft Round Conference Tables"/>
    <n v="557.72799999999995"/>
    <n v="4"/>
    <n v="0.2"/>
    <n v="6.9715999999999996"/>
    <x v="2"/>
    <x v="2"/>
    <x v="11"/>
  </r>
  <r>
    <x v="1439"/>
    <x v="375"/>
    <d v="2014-01-29T00:00:00"/>
    <x v="2"/>
    <s v="CA-11965"/>
    <s v="Carol Adams"/>
    <x v="1"/>
    <s v="United States"/>
    <x v="338"/>
    <x v="40"/>
    <x v="3"/>
    <s v="FUR-BO-10004409"/>
    <x v="0"/>
    <x v="0"/>
    <s v="Safco Value Mate Series Steel Bookcases, Baked Enamel Finish on Steel, Gray"/>
    <n v="141.96"/>
    <n v="2"/>
    <n v="0"/>
    <n v="39.748800000000003"/>
    <x v="0"/>
    <x v="0"/>
    <x v="8"/>
  </r>
  <r>
    <x v="1440"/>
    <x v="803"/>
    <d v="2016-10-09T00:00:00"/>
    <x v="1"/>
    <s v="MS-17830"/>
    <s v="Melanie Seite"/>
    <x v="0"/>
    <s v="United States"/>
    <x v="237"/>
    <x v="32"/>
    <x v="2"/>
    <s v="FUR-TA-10002622"/>
    <x v="0"/>
    <x v="2"/>
    <s v="Bush Andora Conference Table, Maple/Graphite Gray Finish"/>
    <n v="239.37200000000001"/>
    <n v="2"/>
    <n v="0.3"/>
    <n v="-23.937200000000001"/>
    <x v="2"/>
    <x v="2"/>
    <x v="1"/>
  </r>
  <r>
    <x v="1441"/>
    <x v="285"/>
    <d v="2016-02-20T00:00:00"/>
    <x v="1"/>
    <s v="JD-15790"/>
    <s v="John Dryer"/>
    <x v="0"/>
    <s v="United States"/>
    <x v="31"/>
    <x v="18"/>
    <x v="2"/>
    <s v="FUR-CH-10001545"/>
    <x v="0"/>
    <x v="1"/>
    <s v="Hon Comfortask Task/Swivel Chairs"/>
    <n v="227.96"/>
    <n v="2"/>
    <n v="0"/>
    <n v="36.473599999999998"/>
    <x v="4"/>
    <x v="4"/>
    <x v="11"/>
  </r>
  <r>
    <x v="1442"/>
    <x v="46"/>
    <d v="2015-11-06T00:00:00"/>
    <x v="1"/>
    <s v="LT-17110"/>
    <s v="Liz Thompson"/>
    <x v="0"/>
    <s v="United States"/>
    <x v="53"/>
    <x v="2"/>
    <x v="1"/>
    <s v="FUR-FU-10004909"/>
    <x v="0"/>
    <x v="3"/>
    <s v="Contemporary Wood/Metal Frame"/>
    <n v="96.96"/>
    <n v="6"/>
    <n v="0"/>
    <n v="33.936"/>
    <x v="4"/>
    <x v="4"/>
    <x v="0"/>
  </r>
  <r>
    <x v="1442"/>
    <x v="46"/>
    <d v="2015-11-06T00:00:00"/>
    <x v="1"/>
    <s v="LT-17110"/>
    <s v="Liz Thompson"/>
    <x v="0"/>
    <s v="United States"/>
    <x v="53"/>
    <x v="2"/>
    <x v="1"/>
    <s v="FUR-BO-10004357"/>
    <x v="0"/>
    <x v="0"/>
    <s v="O'Sullivan Living Dimensions 3-Shelf Bookcases"/>
    <n v="512.49900000000002"/>
    <n v="3"/>
    <n v="0.15"/>
    <n v="-30.146999999999998"/>
    <x v="4"/>
    <x v="4"/>
    <x v="0"/>
  </r>
  <r>
    <x v="1443"/>
    <x v="581"/>
    <d v="2016-08-05T00:00:00"/>
    <x v="1"/>
    <s v="AH-10690"/>
    <s v="Anna HŠberlin"/>
    <x v="1"/>
    <s v="United States"/>
    <x v="28"/>
    <x v="2"/>
    <x v="1"/>
    <s v="FUR-TA-10002774"/>
    <x v="0"/>
    <x v="2"/>
    <s v="Laminate Occasional Tables"/>
    <n v="863.12800000000004"/>
    <n v="7"/>
    <n v="0.2"/>
    <n v="-32.3673"/>
    <x v="2"/>
    <x v="2"/>
    <x v="3"/>
  </r>
  <r>
    <x v="1444"/>
    <x v="200"/>
    <d v="2017-11-13T00:00:00"/>
    <x v="1"/>
    <s v="AB-10060"/>
    <s v="Adam Bellavance"/>
    <x v="2"/>
    <s v="United States"/>
    <x v="15"/>
    <x v="13"/>
    <x v="1"/>
    <s v="FUR-TA-10004575"/>
    <x v="0"/>
    <x v="2"/>
    <s v="Hon 5100 Series Wood Tables"/>
    <n v="2036.86"/>
    <n v="7"/>
    <n v="0"/>
    <n v="366.63479999999998"/>
    <x v="1"/>
    <x v="1"/>
    <x v="0"/>
  </r>
  <r>
    <x v="1444"/>
    <x v="200"/>
    <d v="2017-11-13T00:00:00"/>
    <x v="1"/>
    <s v="AB-10060"/>
    <s v="Adam Bellavance"/>
    <x v="2"/>
    <s v="United States"/>
    <x v="15"/>
    <x v="13"/>
    <x v="1"/>
    <s v="FUR-CH-10003312"/>
    <x v="0"/>
    <x v="1"/>
    <s v="Hon 2090 ÒPillow SoftÓ Series Mid Back Swivel/Tilt Chairs"/>
    <n v="449.56799999999998"/>
    <n v="2"/>
    <n v="0.2"/>
    <n v="-73.0548"/>
    <x v="1"/>
    <x v="1"/>
    <x v="0"/>
  </r>
  <r>
    <x v="1445"/>
    <x v="601"/>
    <d v="2015-08-06T00:00:00"/>
    <x v="1"/>
    <s v="DK-12985"/>
    <s v="Darren Koutras"/>
    <x v="0"/>
    <s v="United States"/>
    <x v="76"/>
    <x v="36"/>
    <x v="1"/>
    <s v="FUR-TA-10003469"/>
    <x v="0"/>
    <x v="2"/>
    <s v="Balt Split Level Computer Training Table"/>
    <n v="277.5"/>
    <n v="4"/>
    <n v="0.5"/>
    <n v="-188.7"/>
    <x v="4"/>
    <x v="4"/>
    <x v="10"/>
  </r>
  <r>
    <x v="1446"/>
    <x v="32"/>
    <d v="2015-11-25T00:00:00"/>
    <x v="1"/>
    <s v="SS-20410"/>
    <s v="Shahid Shariari"/>
    <x v="0"/>
    <s v="United States"/>
    <x v="3"/>
    <x v="3"/>
    <x v="2"/>
    <s v="FUR-TA-10002958"/>
    <x v="0"/>
    <x v="2"/>
    <s v="Bevis Oval Conference Table, Walnut"/>
    <n v="1252.704"/>
    <n v="8"/>
    <n v="0.4"/>
    <n v="-480.20319999999998"/>
    <x v="4"/>
    <x v="4"/>
    <x v="0"/>
  </r>
  <r>
    <x v="1447"/>
    <x v="514"/>
    <d v="2017-05-22T00:00:00"/>
    <x v="1"/>
    <s v="BM-11575"/>
    <s v="Brendan Murry"/>
    <x v="1"/>
    <s v="United States"/>
    <x v="9"/>
    <x v="8"/>
    <x v="3"/>
    <s v="FUR-FU-10004973"/>
    <x v="0"/>
    <x v="3"/>
    <s v="Flat Face Poster Frame"/>
    <n v="22.608000000000001"/>
    <n v="3"/>
    <n v="0.6"/>
    <n v="-10.1736"/>
    <x v="4"/>
    <x v="4"/>
    <x v="7"/>
  </r>
  <r>
    <x v="1447"/>
    <x v="514"/>
    <d v="2017-05-22T00:00:00"/>
    <x v="1"/>
    <s v="BM-11575"/>
    <s v="Brendan Murry"/>
    <x v="1"/>
    <s v="United States"/>
    <x v="9"/>
    <x v="8"/>
    <x v="3"/>
    <s v="FUR-FU-10001918"/>
    <x v="0"/>
    <x v="3"/>
    <s v="C-Line Cubicle Keepers Polyproplyene Holder With Velcro Backings"/>
    <n v="1.8919999999999999"/>
    <n v="1"/>
    <n v="0.6"/>
    <n v="-0.99329999999999996"/>
    <x v="4"/>
    <x v="4"/>
    <x v="7"/>
  </r>
  <r>
    <x v="1448"/>
    <x v="615"/>
    <d v="2015-09-17T00:00:00"/>
    <x v="0"/>
    <s v="AG-10900"/>
    <s v="Arthur Gainer"/>
    <x v="0"/>
    <s v="United States"/>
    <x v="9"/>
    <x v="8"/>
    <x v="3"/>
    <s v="FUR-CH-10003817"/>
    <x v="0"/>
    <x v="1"/>
    <s v="Global Value Steno Chair, Gray"/>
    <n v="170.072"/>
    <n v="4"/>
    <n v="0.3"/>
    <n v="-12.148"/>
    <x v="4"/>
    <x v="4"/>
    <x v="4"/>
  </r>
  <r>
    <x v="1449"/>
    <x v="429"/>
    <d v="2017-11-21T00:00:00"/>
    <x v="1"/>
    <s v="CC-12370"/>
    <s v="Christopher Conant"/>
    <x v="0"/>
    <s v="United States"/>
    <x v="13"/>
    <x v="7"/>
    <x v="2"/>
    <s v="FUR-FU-10004091"/>
    <x v="0"/>
    <x v="3"/>
    <s v="Howard Miller 13&quot; Diameter Goldtone Round Wall Clock"/>
    <n v="187.76"/>
    <n v="4"/>
    <n v="0"/>
    <n v="76.9816"/>
    <x v="4"/>
    <x v="4"/>
    <x v="0"/>
  </r>
  <r>
    <x v="1450"/>
    <x v="737"/>
    <d v="2015-12-03T00:00:00"/>
    <x v="2"/>
    <s v="LR-16915"/>
    <s v="Lena Radford"/>
    <x v="0"/>
    <s v="United States"/>
    <x v="339"/>
    <x v="30"/>
    <x v="0"/>
    <s v="FUR-FU-10000576"/>
    <x v="0"/>
    <x v="3"/>
    <s v="Luxo Professional Fluorescent Magnifier Lamp with Clamp-Mount Base"/>
    <n v="335.74400000000003"/>
    <n v="2"/>
    <n v="0.2"/>
    <n v="25.180800000000001"/>
    <x v="0"/>
    <x v="0"/>
    <x v="0"/>
  </r>
  <r>
    <x v="1451"/>
    <x v="428"/>
    <d v="2015-11-08T00:00:00"/>
    <x v="3"/>
    <s v="KD-16495"/>
    <s v="Keith Dawkins"/>
    <x v="1"/>
    <s v="United States"/>
    <x v="13"/>
    <x v="7"/>
    <x v="2"/>
    <s v="FUR-FU-10002240"/>
    <x v="0"/>
    <x v="3"/>
    <s v="Nu-Dell EZ-Mount Plastic Wall Frames"/>
    <n v="11.82"/>
    <n v="3"/>
    <n v="0"/>
    <n v="4.7279999999999998"/>
    <x v="7"/>
    <x v="7"/>
    <x v="0"/>
  </r>
  <r>
    <x v="1451"/>
    <x v="428"/>
    <d v="2015-11-08T00:00:00"/>
    <x v="3"/>
    <s v="KD-16495"/>
    <s v="Keith Dawkins"/>
    <x v="1"/>
    <s v="United States"/>
    <x v="13"/>
    <x v="7"/>
    <x v="2"/>
    <s v="FUR-CH-10003746"/>
    <x v="0"/>
    <x v="1"/>
    <s v="Hon 4070 Series Pagoda Round Back Stacking Chairs"/>
    <n v="577.76400000000001"/>
    <n v="2"/>
    <n v="0.1"/>
    <n v="115.5528"/>
    <x v="7"/>
    <x v="7"/>
    <x v="0"/>
  </r>
  <r>
    <x v="1452"/>
    <x v="12"/>
    <d v="2015-04-30T00:00:00"/>
    <x v="1"/>
    <s v="SA-20830"/>
    <s v="Sue Ann Reed"/>
    <x v="0"/>
    <s v="United States"/>
    <x v="340"/>
    <x v="1"/>
    <x v="0"/>
    <s v="FUR-TA-10000577"/>
    <x v="0"/>
    <x v="2"/>
    <s v="Bretford CR4500 Series Slim Rectangular Table"/>
    <n v="191.5155"/>
    <n v="1"/>
    <n v="0.45"/>
    <n v="-76.606200000000001"/>
    <x v="4"/>
    <x v="4"/>
    <x v="6"/>
  </r>
  <r>
    <x v="1453"/>
    <x v="267"/>
    <d v="2016-11-12T00:00:00"/>
    <x v="1"/>
    <s v="MC-17845"/>
    <s v="Michael Chen"/>
    <x v="0"/>
    <s v="United States"/>
    <x v="144"/>
    <x v="5"/>
    <x v="3"/>
    <s v="FUR-FU-10002030"/>
    <x v="0"/>
    <x v="3"/>
    <s v="Executive Impressions 14&quot; Contract Wall Clock with Quartz Movement"/>
    <n v="44.46"/>
    <n v="5"/>
    <n v="0.6"/>
    <n v="-17.783999999999999"/>
    <x v="2"/>
    <x v="2"/>
    <x v="0"/>
  </r>
  <r>
    <x v="1454"/>
    <x v="215"/>
    <d v="2014-10-07T00:00:00"/>
    <x v="1"/>
    <s v="RD-19930"/>
    <s v="Russell D'Ascenzo"/>
    <x v="0"/>
    <s v="United States"/>
    <x v="144"/>
    <x v="5"/>
    <x v="3"/>
    <s v="FUR-FU-10000758"/>
    <x v="0"/>
    <x v="3"/>
    <s v="DAX Natural Wood-Tone Poster Frame"/>
    <n v="31.776"/>
    <n v="3"/>
    <n v="0.6"/>
    <n v="-19.0656"/>
    <x v="4"/>
    <x v="4"/>
    <x v="1"/>
  </r>
  <r>
    <x v="1455"/>
    <x v="804"/>
    <d v="2016-04-08T00:00:00"/>
    <x v="0"/>
    <s v="BC-11125"/>
    <s v="Becky Castell"/>
    <x v="2"/>
    <s v="United States"/>
    <x v="8"/>
    <x v="7"/>
    <x v="2"/>
    <s v="FUR-FU-10000723"/>
    <x v="0"/>
    <x v="3"/>
    <s v="Deflect-o EconoMat Studded, No Bevel Mat for Low Pile Carpeting"/>
    <n v="82.64"/>
    <n v="2"/>
    <n v="0"/>
    <n v="7.4375999999999998"/>
    <x v="4"/>
    <x v="4"/>
    <x v="6"/>
  </r>
  <r>
    <x v="1456"/>
    <x v="805"/>
    <d v="2016-07-02T00:00:00"/>
    <x v="0"/>
    <s v="PF-19165"/>
    <s v="Philip Fox"/>
    <x v="0"/>
    <s v="United States"/>
    <x v="244"/>
    <x v="24"/>
    <x v="0"/>
    <s v="FUR-BO-10004695"/>
    <x v="0"/>
    <x v="0"/>
    <s v="O'Sullivan 2-Door Barrister Bookcase in Odessa Pine"/>
    <n v="1266.8599999999999"/>
    <n v="7"/>
    <n v="0"/>
    <n v="291.37779999999998"/>
    <x v="3"/>
    <x v="3"/>
    <x v="2"/>
  </r>
  <r>
    <x v="1457"/>
    <x v="806"/>
    <d v="2017-05-06T00:00:00"/>
    <x v="1"/>
    <s v="CJ-12010"/>
    <s v="Caroline Jumper"/>
    <x v="0"/>
    <s v="United States"/>
    <x v="51"/>
    <x v="1"/>
    <x v="0"/>
    <s v="FUR-TA-10001889"/>
    <x v="0"/>
    <x v="2"/>
    <s v="Bush Advantage Collection Racetrack Conference Table"/>
    <n v="933.26199999999994"/>
    <n v="4"/>
    <n v="0.45"/>
    <n v="-458.14679999999998"/>
    <x v="2"/>
    <x v="2"/>
    <x v="7"/>
  </r>
  <r>
    <x v="1457"/>
    <x v="806"/>
    <d v="2017-05-06T00:00:00"/>
    <x v="1"/>
    <s v="CJ-12010"/>
    <s v="Caroline Jumper"/>
    <x v="0"/>
    <s v="United States"/>
    <x v="51"/>
    <x v="1"/>
    <x v="0"/>
    <s v="FUR-CH-10002024"/>
    <x v="0"/>
    <x v="1"/>
    <s v="HON 5400 Series Task Chairs for Big and Tall"/>
    <n v="2803.92"/>
    <n v="5"/>
    <n v="0.2"/>
    <n v="0"/>
    <x v="2"/>
    <x v="2"/>
    <x v="7"/>
  </r>
  <r>
    <x v="1458"/>
    <x v="71"/>
    <d v="2017-10-20T00:00:00"/>
    <x v="3"/>
    <s v="PT-19090"/>
    <s v="Pete Takahito"/>
    <x v="0"/>
    <s v="United States"/>
    <x v="51"/>
    <x v="1"/>
    <x v="0"/>
    <s v="FUR-FU-10000175"/>
    <x v="0"/>
    <x v="3"/>
    <s v="DAX Wood Document Frame."/>
    <n v="43.936"/>
    <n v="4"/>
    <n v="0.2"/>
    <n v="6.0411999999999999"/>
    <x v="7"/>
    <x v="7"/>
    <x v="1"/>
  </r>
  <r>
    <x v="1459"/>
    <x v="807"/>
    <d v="2014-08-16T00:00:00"/>
    <x v="1"/>
    <s v="BW-11200"/>
    <s v="Ben Wallace"/>
    <x v="0"/>
    <s v="United States"/>
    <x v="28"/>
    <x v="2"/>
    <x v="1"/>
    <s v="FUR-FU-10002878"/>
    <x v="0"/>
    <x v="3"/>
    <s v="Seth Thomas 14&quot; Day/Date Wall Clock"/>
    <n v="85.44"/>
    <n v="3"/>
    <n v="0"/>
    <n v="31.6128"/>
    <x v="4"/>
    <x v="4"/>
    <x v="10"/>
  </r>
  <r>
    <x v="1460"/>
    <x v="298"/>
    <d v="2015-03-09T00:00:00"/>
    <x v="0"/>
    <s v="MS-17365"/>
    <s v="Maribeth Schnelling"/>
    <x v="0"/>
    <s v="United States"/>
    <x v="9"/>
    <x v="8"/>
    <x v="3"/>
    <s v="FUR-FU-10000023"/>
    <x v="0"/>
    <x v="3"/>
    <s v="Eldon Wave Desk Accessories"/>
    <n v="4.7119999999999997"/>
    <n v="2"/>
    <n v="0.6"/>
    <n v="-1.8848"/>
    <x v="4"/>
    <x v="4"/>
    <x v="9"/>
  </r>
  <r>
    <x v="1461"/>
    <x v="129"/>
    <d v="2017-02-06T00:00:00"/>
    <x v="1"/>
    <s v="LP-17095"/>
    <s v="Liz Preis"/>
    <x v="0"/>
    <s v="United States"/>
    <x v="14"/>
    <x v="8"/>
    <x v="3"/>
    <s v="FUR-TA-10003469"/>
    <x v="0"/>
    <x v="2"/>
    <s v="Balt Split Level Computer Training Table"/>
    <n v="69.375"/>
    <n v="1"/>
    <n v="0.5"/>
    <n v="-47.174999999999997"/>
    <x v="1"/>
    <x v="1"/>
    <x v="8"/>
  </r>
  <r>
    <x v="1462"/>
    <x v="683"/>
    <d v="2016-12-31T00:00:00"/>
    <x v="1"/>
    <s v="JE-15715"/>
    <s v="Joe Elijah"/>
    <x v="0"/>
    <s v="United States"/>
    <x v="13"/>
    <x v="7"/>
    <x v="2"/>
    <s v="FUR-CH-10002331"/>
    <x v="0"/>
    <x v="1"/>
    <s v="Hon 4700 Series Mobuis Mid-Back Task Chairs with Adjustable Arms"/>
    <n v="2563.056"/>
    <n v="8"/>
    <n v="0.1"/>
    <n v="313.26240000000001"/>
    <x v="6"/>
    <x v="6"/>
    <x v="5"/>
  </r>
  <r>
    <x v="1463"/>
    <x v="697"/>
    <d v="2016-10-25T00:00:00"/>
    <x v="1"/>
    <s v="MY-18295"/>
    <s v="Muhammed Yedwab"/>
    <x v="1"/>
    <s v="United States"/>
    <x v="311"/>
    <x v="2"/>
    <x v="1"/>
    <s v="FUR-CH-10001802"/>
    <x v="0"/>
    <x v="1"/>
    <s v="Hon Every-Day Chair Series Swivel Task Chairs"/>
    <n v="387.13600000000002"/>
    <n v="4"/>
    <n v="0.2"/>
    <n v="4.8391999999999999"/>
    <x v="2"/>
    <x v="2"/>
    <x v="1"/>
  </r>
  <r>
    <x v="1464"/>
    <x v="808"/>
    <d v="2017-05-10T00:00:00"/>
    <x v="2"/>
    <s v="MC-17605"/>
    <s v="Matt Connell"/>
    <x v="1"/>
    <s v="United States"/>
    <x v="51"/>
    <x v="30"/>
    <x v="0"/>
    <s v="FUR-CH-10001270"/>
    <x v="0"/>
    <x v="1"/>
    <s v="Harbour Creations Steel Folding Chair"/>
    <n v="207"/>
    <n v="3"/>
    <n v="0.2"/>
    <n v="25.875"/>
    <x v="5"/>
    <x v="5"/>
    <x v="7"/>
  </r>
  <r>
    <x v="1465"/>
    <x v="170"/>
    <d v="2015-12-26T00:00:00"/>
    <x v="0"/>
    <s v="SZ-20035"/>
    <s v="Sam Zeldin"/>
    <x v="2"/>
    <s v="United States"/>
    <x v="317"/>
    <x v="8"/>
    <x v="3"/>
    <s v="FUR-FU-10003039"/>
    <x v="0"/>
    <x v="3"/>
    <s v="Howard Miller 11-1/2&quot; Diameter Grantwood Wall Clock"/>
    <n v="51.756"/>
    <n v="3"/>
    <n v="0.6"/>
    <n v="-33.641399999999997"/>
    <x v="2"/>
    <x v="2"/>
    <x v="5"/>
  </r>
  <r>
    <x v="1466"/>
    <x v="379"/>
    <d v="2015-07-11T00:00:00"/>
    <x v="1"/>
    <s v="RS-19765"/>
    <s v="Roland Schwarz"/>
    <x v="1"/>
    <s v="United States"/>
    <x v="127"/>
    <x v="30"/>
    <x v="0"/>
    <s v="FUR-FU-10003829"/>
    <x v="0"/>
    <x v="3"/>
    <s v="Stackable Trays"/>
    <n v="4.9279999999999999"/>
    <n v="2"/>
    <n v="0.2"/>
    <n v="0.73919999999999997"/>
    <x v="6"/>
    <x v="6"/>
    <x v="3"/>
  </r>
  <r>
    <x v="1467"/>
    <x v="809"/>
    <d v="2017-08-01T00:00:00"/>
    <x v="1"/>
    <s v="GZ-14545"/>
    <s v="George Zrebassa"/>
    <x v="1"/>
    <s v="United States"/>
    <x v="2"/>
    <x v="2"/>
    <x v="1"/>
    <s v="FUR-CH-10000665"/>
    <x v="0"/>
    <x v="1"/>
    <s v="Global Airflow Leather Mesh Back Chair, Black"/>
    <n v="362.35199999999998"/>
    <n v="3"/>
    <n v="0.2"/>
    <n v="45.293999999999997"/>
    <x v="6"/>
    <x v="6"/>
    <x v="3"/>
  </r>
  <r>
    <x v="1468"/>
    <x v="54"/>
    <d v="2017-11-09T00:00:00"/>
    <x v="1"/>
    <s v="BG-11740"/>
    <s v="Bruce Geld"/>
    <x v="0"/>
    <s v="United States"/>
    <x v="175"/>
    <x v="2"/>
    <x v="1"/>
    <s v="FUR-TA-10001086"/>
    <x v="0"/>
    <x v="2"/>
    <s v="SAFCO PlanMaster Boards, 60w x 37-1/2d, White Melamine"/>
    <n v="486.36799999999999"/>
    <n v="4"/>
    <n v="0.2"/>
    <n v="36.477600000000002"/>
    <x v="6"/>
    <x v="6"/>
    <x v="0"/>
  </r>
  <r>
    <x v="1469"/>
    <x v="29"/>
    <d v="2014-03-07T00:00:00"/>
    <x v="1"/>
    <s v="GW-14605"/>
    <s v="Giulietta Weimer"/>
    <x v="0"/>
    <s v="United States"/>
    <x v="6"/>
    <x v="5"/>
    <x v="3"/>
    <s v="FUR-TA-10001866"/>
    <x v="0"/>
    <x v="2"/>
    <s v="Bevis Round Conference Room Tables and Bases"/>
    <n v="376.50900000000001"/>
    <n v="3"/>
    <n v="0.3"/>
    <n v="-43.029600000000002"/>
    <x v="6"/>
    <x v="6"/>
    <x v="9"/>
  </r>
  <r>
    <x v="1470"/>
    <x v="810"/>
    <d v="2017-01-31T00:00:00"/>
    <x v="1"/>
    <s v="BD-11500"/>
    <s v="Bradley Drucker"/>
    <x v="0"/>
    <s v="United States"/>
    <x v="29"/>
    <x v="24"/>
    <x v="0"/>
    <s v="FUR-FU-10002157"/>
    <x v="0"/>
    <x v="3"/>
    <s v="Artistic Insta-Plaque"/>
    <n v="62.72"/>
    <n v="4"/>
    <n v="0"/>
    <n v="24.460799999999999"/>
    <x v="2"/>
    <x v="2"/>
    <x v="8"/>
  </r>
  <r>
    <x v="1471"/>
    <x v="56"/>
    <d v="2014-07-16T00:00:00"/>
    <x v="1"/>
    <s v="PV-18985"/>
    <s v="Paul Van Hugh"/>
    <x v="2"/>
    <s v="United States"/>
    <x v="256"/>
    <x v="5"/>
    <x v="3"/>
    <s v="FUR-CH-10002126"/>
    <x v="0"/>
    <x v="1"/>
    <s v="Hon Deluxe Fabric Upholstered Stacking Chairs"/>
    <n v="512.35799999999995"/>
    <n v="3"/>
    <n v="0.3"/>
    <n v="-14.6388"/>
    <x v="4"/>
    <x v="4"/>
    <x v="3"/>
  </r>
  <r>
    <x v="1472"/>
    <x v="811"/>
    <d v="2016-03-12T00:00:00"/>
    <x v="2"/>
    <s v="PS-18760"/>
    <s v="Pamela Stobb"/>
    <x v="0"/>
    <s v="United States"/>
    <x v="341"/>
    <x v="20"/>
    <x v="2"/>
    <s v="FUR-CH-10002647"/>
    <x v="0"/>
    <x v="1"/>
    <s v="Situations Contoured Folding Chairs, 4/Set"/>
    <n v="354.9"/>
    <n v="5"/>
    <n v="0"/>
    <n v="88.724999999999994"/>
    <x v="0"/>
    <x v="0"/>
    <x v="9"/>
  </r>
  <r>
    <x v="1473"/>
    <x v="812"/>
    <d v="2017-04-17T00:00:00"/>
    <x v="1"/>
    <s v="YS-21880"/>
    <s v="Yana Sorensen"/>
    <x v="1"/>
    <s v="United States"/>
    <x v="170"/>
    <x v="2"/>
    <x v="1"/>
    <s v="FUR-CH-10003774"/>
    <x v="0"/>
    <x v="1"/>
    <s v="Global Wood Trimmed Manager's Task Chair, Khaki"/>
    <n v="436.70400000000001"/>
    <n v="6"/>
    <n v="0.2"/>
    <n v="-38.211599999999997"/>
    <x v="4"/>
    <x v="4"/>
    <x v="6"/>
  </r>
  <r>
    <x v="1474"/>
    <x v="813"/>
    <d v="2014-03-25T00:00:00"/>
    <x v="1"/>
    <s v="GM-14440"/>
    <s v="Gary McGarr"/>
    <x v="0"/>
    <s v="United States"/>
    <x v="270"/>
    <x v="9"/>
    <x v="0"/>
    <s v="FUR-FU-10001473"/>
    <x v="0"/>
    <x v="3"/>
    <s v="DAX Wood Document Frame"/>
    <n v="32.951999999999998"/>
    <n v="3"/>
    <n v="0.2"/>
    <n v="6.5903999999999998"/>
    <x v="4"/>
    <x v="4"/>
    <x v="9"/>
  </r>
  <r>
    <x v="1474"/>
    <x v="813"/>
    <d v="2014-03-25T00:00:00"/>
    <x v="1"/>
    <s v="GM-14440"/>
    <s v="Gary McGarr"/>
    <x v="0"/>
    <s v="United States"/>
    <x v="270"/>
    <x v="9"/>
    <x v="0"/>
    <s v="FUR-CH-10000422"/>
    <x v="0"/>
    <x v="1"/>
    <s v="Global Highback Leather Tilter in Burgundy"/>
    <n v="218.376"/>
    <n v="3"/>
    <n v="0.2"/>
    <n v="-10.918799999999999"/>
    <x v="4"/>
    <x v="4"/>
    <x v="9"/>
  </r>
  <r>
    <x v="1475"/>
    <x v="11"/>
    <d v="2015-05-04T00:00:00"/>
    <x v="1"/>
    <s v="JW-15220"/>
    <s v="Jane Waco"/>
    <x v="1"/>
    <s v="United States"/>
    <x v="37"/>
    <x v="20"/>
    <x v="2"/>
    <s v="FUR-FU-10002960"/>
    <x v="0"/>
    <x v="3"/>
    <s v="Eldon 200 Class Desk Accessories, Burgundy"/>
    <n v="31.4"/>
    <n v="5"/>
    <n v="0"/>
    <n v="13.188000000000001"/>
    <x v="4"/>
    <x v="4"/>
    <x v="6"/>
  </r>
  <r>
    <x v="1475"/>
    <x v="11"/>
    <d v="2015-05-04T00:00:00"/>
    <x v="1"/>
    <s v="JW-15220"/>
    <s v="Jane Waco"/>
    <x v="1"/>
    <s v="United States"/>
    <x v="37"/>
    <x v="20"/>
    <x v="2"/>
    <s v="FUR-FU-10002445"/>
    <x v="0"/>
    <x v="3"/>
    <s v="DAX Two-Tone Rosewood/Black Document Frame, Desktop, 5 x 7"/>
    <n v="9.48"/>
    <n v="1"/>
    <n v="0"/>
    <n v="3.7919999999999998"/>
    <x v="4"/>
    <x v="4"/>
    <x v="6"/>
  </r>
  <r>
    <x v="1475"/>
    <x v="11"/>
    <d v="2015-05-04T00:00:00"/>
    <x v="1"/>
    <s v="JW-15220"/>
    <s v="Jane Waco"/>
    <x v="1"/>
    <s v="United States"/>
    <x v="37"/>
    <x v="20"/>
    <x v="2"/>
    <s v="FUR-FU-10001025"/>
    <x v="0"/>
    <x v="3"/>
    <s v="Eldon Imˆge Series Desk Accessories, Clear"/>
    <n v="24.3"/>
    <n v="5"/>
    <n v="0"/>
    <n v="10.449"/>
    <x v="4"/>
    <x v="4"/>
    <x v="6"/>
  </r>
  <r>
    <x v="1476"/>
    <x v="814"/>
    <d v="2017-05-08T00:00:00"/>
    <x v="1"/>
    <s v="BO-11350"/>
    <s v="Bill Overfelt"/>
    <x v="1"/>
    <s v="United States"/>
    <x v="3"/>
    <x v="3"/>
    <x v="2"/>
    <s v="FUR-FU-10004245"/>
    <x v="0"/>
    <x v="3"/>
    <s v="Career Cubicle Clock, 8 1/4&quot;, Black"/>
    <n v="32.448"/>
    <n v="2"/>
    <n v="0.2"/>
    <n v="7.3007999999999997"/>
    <x v="2"/>
    <x v="2"/>
    <x v="7"/>
  </r>
  <r>
    <x v="1476"/>
    <x v="814"/>
    <d v="2017-05-08T00:00:00"/>
    <x v="1"/>
    <s v="BO-11350"/>
    <s v="Bill Overfelt"/>
    <x v="1"/>
    <s v="United States"/>
    <x v="3"/>
    <x v="3"/>
    <x v="2"/>
    <s v="FUR-TA-10003748"/>
    <x v="0"/>
    <x v="2"/>
    <s v="Bevis 36 x 72 Conference Tables"/>
    <n v="373.47"/>
    <n v="5"/>
    <n v="0.4"/>
    <n v="-112.041"/>
    <x v="2"/>
    <x v="2"/>
    <x v="7"/>
  </r>
  <r>
    <x v="1477"/>
    <x v="238"/>
    <d v="2016-08-30T00:00:00"/>
    <x v="1"/>
    <s v="XP-21865"/>
    <s v="Xylona Preis"/>
    <x v="0"/>
    <s v="United States"/>
    <x v="342"/>
    <x v="24"/>
    <x v="0"/>
    <s v="FUR-FU-10000308"/>
    <x v="0"/>
    <x v="3"/>
    <s v="Deflect-o Glass Clear Studded Chair Mats"/>
    <n v="186.54"/>
    <n v="3"/>
    <n v="0"/>
    <n v="41.038800000000002"/>
    <x v="4"/>
    <x v="4"/>
    <x v="10"/>
  </r>
  <r>
    <x v="1478"/>
    <x v="815"/>
    <d v="2017-01-04T00:00:00"/>
    <x v="0"/>
    <s v="TS-21655"/>
    <s v="Trudy Schmidt"/>
    <x v="0"/>
    <s v="United States"/>
    <x v="116"/>
    <x v="5"/>
    <x v="3"/>
    <s v="FUR-TA-10002958"/>
    <x v="0"/>
    <x v="2"/>
    <s v="Bevis Oval Conference Table, Walnut"/>
    <n v="913.43"/>
    <n v="5"/>
    <n v="0.3"/>
    <n v="-169.637"/>
    <x v="3"/>
    <x v="3"/>
    <x v="8"/>
  </r>
  <r>
    <x v="1479"/>
    <x v="354"/>
    <d v="2016-06-16T00:00:00"/>
    <x v="1"/>
    <s v="SV-20365"/>
    <s v="Seth Vernon"/>
    <x v="0"/>
    <s v="United States"/>
    <x v="2"/>
    <x v="2"/>
    <x v="1"/>
    <s v="FUR-TA-10003473"/>
    <x v="0"/>
    <x v="2"/>
    <s v="Bretford Rectangular Conference Table Tops"/>
    <n v="902.71199999999999"/>
    <n v="3"/>
    <n v="0.2"/>
    <n v="33.851700000000001"/>
    <x v="2"/>
    <x v="2"/>
    <x v="2"/>
  </r>
  <r>
    <x v="1480"/>
    <x v="816"/>
    <d v="2016-10-21T00:00:00"/>
    <x v="1"/>
    <s v="MG-17890"/>
    <s v="Michael Granlund"/>
    <x v="2"/>
    <s v="United States"/>
    <x v="99"/>
    <x v="2"/>
    <x v="1"/>
    <s v="FUR-BO-10003894"/>
    <x v="0"/>
    <x v="0"/>
    <s v="Safco Value Mate Steel Bookcase, Baked Enamel Finish on Steel, Black"/>
    <n v="120.666"/>
    <n v="2"/>
    <n v="0.15"/>
    <n v="21.294"/>
    <x v="4"/>
    <x v="4"/>
    <x v="1"/>
  </r>
  <r>
    <x v="1481"/>
    <x v="243"/>
    <d v="2016-12-01T00:00:00"/>
    <x v="1"/>
    <s v="SC-20680"/>
    <s v="Steve Carroll"/>
    <x v="2"/>
    <s v="United States"/>
    <x v="15"/>
    <x v="13"/>
    <x v="1"/>
    <s v="FUR-FU-10003535"/>
    <x v="0"/>
    <x v="3"/>
    <s v="Howard Miller Distant Time Traveler Alarm Clock"/>
    <n v="82.26"/>
    <n v="3"/>
    <n v="0"/>
    <n v="33.726599999999998"/>
    <x v="1"/>
    <x v="1"/>
    <x v="0"/>
  </r>
  <r>
    <x v="1482"/>
    <x v="817"/>
    <d v="2016-02-15T00:00:00"/>
    <x v="1"/>
    <s v="MH-17440"/>
    <s v="Mark Haberlin"/>
    <x v="1"/>
    <s v="United States"/>
    <x v="6"/>
    <x v="5"/>
    <x v="3"/>
    <s v="FUR-CH-10001270"/>
    <x v="0"/>
    <x v="1"/>
    <s v="Harbour Creations Steel Folding Chair"/>
    <n v="241.5"/>
    <n v="4"/>
    <n v="0.3"/>
    <n v="0"/>
    <x v="1"/>
    <x v="1"/>
    <x v="11"/>
  </r>
  <r>
    <x v="1483"/>
    <x v="340"/>
    <d v="2017-12-30T00:00:00"/>
    <x v="1"/>
    <s v="JB-16045"/>
    <s v="Julia Barnett"/>
    <x v="2"/>
    <s v="United States"/>
    <x v="343"/>
    <x v="19"/>
    <x v="2"/>
    <s v="FUR-FU-10001473"/>
    <x v="0"/>
    <x v="3"/>
    <s v="DAX Wood Document Frame"/>
    <n v="27.46"/>
    <n v="2"/>
    <n v="0"/>
    <n v="9.8856000000000002"/>
    <x v="1"/>
    <x v="1"/>
    <x v="5"/>
  </r>
  <r>
    <x v="1484"/>
    <x v="193"/>
    <d v="2016-12-06T00:00:00"/>
    <x v="0"/>
    <s v="EJ-14155"/>
    <s v="Eva Jacobs"/>
    <x v="0"/>
    <s v="United States"/>
    <x v="20"/>
    <x v="20"/>
    <x v="2"/>
    <s v="FUR-FU-10002045"/>
    <x v="0"/>
    <x v="3"/>
    <s v="Executive Impressions 14&quot;"/>
    <n v="111.15"/>
    <n v="5"/>
    <n v="0"/>
    <n v="48.905999999999999"/>
    <x v="2"/>
    <x v="2"/>
    <x v="5"/>
  </r>
  <r>
    <x v="1484"/>
    <x v="193"/>
    <d v="2016-12-06T00:00:00"/>
    <x v="0"/>
    <s v="EJ-14155"/>
    <s v="Eva Jacobs"/>
    <x v="0"/>
    <s v="United States"/>
    <x v="20"/>
    <x v="20"/>
    <x v="2"/>
    <s v="FUR-TA-10001095"/>
    <x v="0"/>
    <x v="2"/>
    <s v="Chromcraft Round Conference Tables"/>
    <n v="366.00900000000001"/>
    <n v="3"/>
    <n v="0.3"/>
    <n v="-47.058300000000003"/>
    <x v="2"/>
    <x v="2"/>
    <x v="5"/>
  </r>
  <r>
    <x v="1485"/>
    <x v="575"/>
    <d v="2017-11-07T00:00:00"/>
    <x v="0"/>
    <s v="SR-20425"/>
    <s v="Sharelle Roach"/>
    <x v="2"/>
    <s v="United States"/>
    <x v="76"/>
    <x v="15"/>
    <x v="2"/>
    <s v="FUR-CH-10001973"/>
    <x v="0"/>
    <x v="1"/>
    <s v="Office Star Flex Back Scooter Chair with White Frame"/>
    <n v="155.37200000000001"/>
    <n v="2"/>
    <n v="0.3"/>
    <n v="-35.513599999999997"/>
    <x v="2"/>
    <x v="2"/>
    <x v="0"/>
  </r>
  <r>
    <x v="1486"/>
    <x v="482"/>
    <d v="2015-12-09T00:00:00"/>
    <x v="0"/>
    <s v="BD-11635"/>
    <s v="Brian Derr"/>
    <x v="0"/>
    <s v="United States"/>
    <x v="13"/>
    <x v="7"/>
    <x v="2"/>
    <s v="FUR-CH-10003535"/>
    <x v="0"/>
    <x v="1"/>
    <s v="Global Armless Task Chair, Royal Blue"/>
    <n v="164.64599999999999"/>
    <n v="3"/>
    <n v="0.1"/>
    <n v="12.8058"/>
    <x v="4"/>
    <x v="4"/>
    <x v="5"/>
  </r>
  <r>
    <x v="1487"/>
    <x v="220"/>
    <d v="2017-07-12T00:00:00"/>
    <x v="1"/>
    <s v="HE-14800"/>
    <s v="Harold Engle"/>
    <x v="1"/>
    <s v="United States"/>
    <x v="19"/>
    <x v="14"/>
    <x v="2"/>
    <s v="FUR-FU-10003247"/>
    <x v="0"/>
    <x v="3"/>
    <s v="36X48 HARDFLOOR CHAIRMAT"/>
    <n v="83.92"/>
    <n v="4"/>
    <n v="0"/>
    <n v="5.8743999999999996"/>
    <x v="4"/>
    <x v="4"/>
    <x v="3"/>
  </r>
  <r>
    <x v="1487"/>
    <x v="220"/>
    <d v="2017-07-12T00:00:00"/>
    <x v="1"/>
    <s v="HE-14800"/>
    <s v="Harold Engle"/>
    <x v="1"/>
    <s v="United States"/>
    <x v="19"/>
    <x v="14"/>
    <x v="2"/>
    <s v="FUR-FU-10001057"/>
    <x v="0"/>
    <x v="3"/>
    <s v="Tensor Track Tree Floor Lamp"/>
    <n v="39.979999999999997"/>
    <n v="2"/>
    <n v="0"/>
    <n v="9.1953999999999994"/>
    <x v="4"/>
    <x v="4"/>
    <x v="3"/>
  </r>
  <r>
    <x v="1488"/>
    <x v="818"/>
    <d v="2016-11-15T00:00:00"/>
    <x v="3"/>
    <s v="ON-18715"/>
    <s v="Odella Nelson"/>
    <x v="1"/>
    <s v="United States"/>
    <x v="259"/>
    <x v="30"/>
    <x v="0"/>
    <s v="FUR-TA-10001768"/>
    <x v="0"/>
    <x v="2"/>
    <s v="Hon Racetrack Conference Tables"/>
    <n v="630.024"/>
    <n v="4"/>
    <n v="0.4"/>
    <n v="-199.5076"/>
    <x v="7"/>
    <x v="7"/>
    <x v="0"/>
  </r>
  <r>
    <x v="1489"/>
    <x v="203"/>
    <d v="2017-03-14T00:00:00"/>
    <x v="1"/>
    <s v="MD-17350"/>
    <s v="Maribeth Dona"/>
    <x v="0"/>
    <s v="United States"/>
    <x v="144"/>
    <x v="5"/>
    <x v="3"/>
    <s v="FUR-TA-10002228"/>
    <x v="0"/>
    <x v="2"/>
    <s v="Bevis Traditional Conference Table Top, Plinth Base"/>
    <n v="933.40800000000002"/>
    <n v="4"/>
    <n v="0.3"/>
    <n v="-173.34719999999999"/>
    <x v="4"/>
    <x v="4"/>
    <x v="9"/>
  </r>
  <r>
    <x v="1490"/>
    <x v="808"/>
    <d v="2017-05-11T00:00:00"/>
    <x v="2"/>
    <s v="LB-16795"/>
    <s v="Laurel Beltran"/>
    <x v="2"/>
    <s v="United States"/>
    <x v="15"/>
    <x v="13"/>
    <x v="1"/>
    <s v="FUR-TA-10004154"/>
    <x v="0"/>
    <x v="2"/>
    <s v="Riverside Furniture Oval Coffee Table, Oval End Table, End Table with Drawer"/>
    <n v="286.85000000000002"/>
    <n v="1"/>
    <n v="0"/>
    <n v="63.106999999999999"/>
    <x v="3"/>
    <x v="3"/>
    <x v="7"/>
  </r>
  <r>
    <x v="1491"/>
    <x v="176"/>
    <d v="2017-10-16T00:00:00"/>
    <x v="1"/>
    <s v="NP-18670"/>
    <s v="Nora Paige"/>
    <x v="0"/>
    <s v="United States"/>
    <x v="174"/>
    <x v="18"/>
    <x v="2"/>
    <s v="FUR-FU-10004053"/>
    <x v="0"/>
    <x v="3"/>
    <s v="DAX Two-Tone Silver Metal Document Frame"/>
    <n v="40.479999999999997"/>
    <n v="2"/>
    <n v="0"/>
    <n v="17.406400000000001"/>
    <x v="4"/>
    <x v="4"/>
    <x v="1"/>
  </r>
  <r>
    <x v="1491"/>
    <x v="176"/>
    <d v="2017-10-16T00:00:00"/>
    <x v="1"/>
    <s v="NP-18670"/>
    <s v="Nora Paige"/>
    <x v="0"/>
    <s v="United States"/>
    <x v="174"/>
    <x v="18"/>
    <x v="2"/>
    <s v="FUR-BO-10003404"/>
    <x v="0"/>
    <x v="0"/>
    <s v="Global Adaptabilites Bookcase, Cherry/Storm Gray Finish"/>
    <n v="2154.9"/>
    <n v="5"/>
    <n v="0"/>
    <n v="129.29400000000001"/>
    <x v="4"/>
    <x v="4"/>
    <x v="1"/>
  </r>
  <r>
    <x v="1492"/>
    <x v="645"/>
    <d v="2016-12-21T00:00:00"/>
    <x v="0"/>
    <s v="CL-12565"/>
    <s v="Clay Ludtke"/>
    <x v="0"/>
    <s v="United States"/>
    <x v="288"/>
    <x v="3"/>
    <x v="2"/>
    <s v="FUR-FU-10004904"/>
    <x v="0"/>
    <x v="3"/>
    <s v="Eldon &quot;L&quot; Workstation Diamond Chairmat"/>
    <n v="303.92"/>
    <n v="5"/>
    <n v="0.2"/>
    <n v="-30.391999999999999"/>
    <x v="3"/>
    <x v="3"/>
    <x v="5"/>
  </r>
  <r>
    <x v="1493"/>
    <x v="819"/>
    <d v="2017-11-13T00:00:00"/>
    <x v="1"/>
    <s v="KN-16450"/>
    <s v="Kean Nguyen"/>
    <x v="1"/>
    <s v="United States"/>
    <x v="237"/>
    <x v="32"/>
    <x v="2"/>
    <s v="FUR-FU-10003535"/>
    <x v="0"/>
    <x v="3"/>
    <s v="Howard Miller Distant Time Traveler Alarm Clock"/>
    <n v="274.2"/>
    <n v="10"/>
    <n v="0"/>
    <n v="112.422"/>
    <x v="2"/>
    <x v="2"/>
    <x v="0"/>
  </r>
  <r>
    <x v="1494"/>
    <x v="94"/>
    <d v="2014-09-18T00:00:00"/>
    <x v="0"/>
    <s v="SC-20260"/>
    <s v="Scott Cohen"/>
    <x v="1"/>
    <s v="United States"/>
    <x v="177"/>
    <x v="5"/>
    <x v="3"/>
    <s v="FUR-FU-10000550"/>
    <x v="0"/>
    <x v="3"/>
    <s v="Stacking Trays by OIC"/>
    <n v="9.9600000000000009"/>
    <n v="5"/>
    <n v="0.6"/>
    <n v="-6.7229999999999999"/>
    <x v="4"/>
    <x v="4"/>
    <x v="4"/>
  </r>
  <r>
    <x v="1495"/>
    <x v="409"/>
    <d v="2017-10-24T00:00:00"/>
    <x v="2"/>
    <s v="AH-10075"/>
    <s v="Adam Hart"/>
    <x v="1"/>
    <s v="United States"/>
    <x v="236"/>
    <x v="38"/>
    <x v="2"/>
    <s v="FUR-TA-10001039"/>
    <x v="0"/>
    <x v="2"/>
    <s v="KI Adjustable-Height Table"/>
    <n v="240.744"/>
    <n v="4"/>
    <n v="0.3"/>
    <n v="-13.7568"/>
    <x v="5"/>
    <x v="5"/>
    <x v="1"/>
  </r>
  <r>
    <x v="1495"/>
    <x v="409"/>
    <d v="2017-10-24T00:00:00"/>
    <x v="2"/>
    <s v="AH-10075"/>
    <s v="Adam Hart"/>
    <x v="1"/>
    <s v="United States"/>
    <x v="236"/>
    <x v="38"/>
    <x v="2"/>
    <s v="FUR-FU-10004963"/>
    <x v="0"/>
    <x v="3"/>
    <s v="Eldon 400 Class Desk Accessories, Black Carbon"/>
    <n v="35"/>
    <n v="4"/>
    <n v="0"/>
    <n v="14.7"/>
    <x v="5"/>
    <x v="5"/>
    <x v="1"/>
  </r>
  <r>
    <x v="1495"/>
    <x v="409"/>
    <d v="2017-10-24T00:00:00"/>
    <x v="2"/>
    <s v="AH-10075"/>
    <s v="Adam Hart"/>
    <x v="1"/>
    <s v="United States"/>
    <x v="236"/>
    <x v="38"/>
    <x v="2"/>
    <s v="FUR-FU-10000277"/>
    <x v="0"/>
    <x v="3"/>
    <s v="Deflect-o DuraMat Antistatic Studded Beveled Mat for Medium Pile Carpeting"/>
    <n v="210.68"/>
    <n v="2"/>
    <n v="0"/>
    <n v="50.563200000000002"/>
    <x v="5"/>
    <x v="5"/>
    <x v="1"/>
  </r>
  <r>
    <x v="1495"/>
    <x v="409"/>
    <d v="2017-10-24T00:00:00"/>
    <x v="2"/>
    <s v="AH-10075"/>
    <s v="Adam Hart"/>
    <x v="1"/>
    <s v="United States"/>
    <x v="236"/>
    <x v="38"/>
    <x v="2"/>
    <s v="FUR-TA-10004915"/>
    <x v="0"/>
    <x v="2"/>
    <s v="Office Impressions End Table, 20-1/2&quot;H x 24&quot;W x 20&quot;D"/>
    <n v="637.89599999999996"/>
    <n v="3"/>
    <n v="0.3"/>
    <n v="-127.5792"/>
    <x v="5"/>
    <x v="5"/>
    <x v="1"/>
  </r>
  <r>
    <x v="1496"/>
    <x v="820"/>
    <d v="2016-04-23T00:00:00"/>
    <x v="1"/>
    <s v="TH-21115"/>
    <s v="Thea Hudgings"/>
    <x v="1"/>
    <s v="United States"/>
    <x v="6"/>
    <x v="5"/>
    <x v="3"/>
    <s v="FUR-CH-10002880"/>
    <x v="0"/>
    <x v="1"/>
    <s v="Global High-Back Leather Tilter, Burgundy"/>
    <n v="344.37200000000001"/>
    <n v="4"/>
    <n v="0.3"/>
    <n v="-93.472399999999993"/>
    <x v="2"/>
    <x v="2"/>
    <x v="6"/>
  </r>
  <r>
    <x v="1496"/>
    <x v="820"/>
    <d v="2016-04-23T00:00:00"/>
    <x v="1"/>
    <s v="TH-21115"/>
    <s v="Thea Hudgings"/>
    <x v="1"/>
    <s v="United States"/>
    <x v="6"/>
    <x v="5"/>
    <x v="3"/>
    <s v="FUR-FU-10004748"/>
    <x v="0"/>
    <x v="3"/>
    <s v="Howard Miller 16&quot; Diameter Gallery Wall Clock"/>
    <n v="127.88"/>
    <n v="5"/>
    <n v="0.6"/>
    <n v="-67.137"/>
    <x v="2"/>
    <x v="2"/>
    <x v="6"/>
  </r>
  <r>
    <x v="1497"/>
    <x v="15"/>
    <d v="2017-06-02T00:00:00"/>
    <x v="0"/>
    <s v="TH-21235"/>
    <s v="Tiffany House"/>
    <x v="1"/>
    <s v="United States"/>
    <x v="9"/>
    <x v="8"/>
    <x v="3"/>
    <s v="FUR-CH-10001146"/>
    <x v="0"/>
    <x v="1"/>
    <s v="Global Task Chair, Black"/>
    <n v="106.869"/>
    <n v="3"/>
    <n v="0.3"/>
    <n v="-29.007300000000001"/>
    <x v="2"/>
    <x v="2"/>
    <x v="7"/>
  </r>
  <r>
    <x v="1498"/>
    <x v="367"/>
    <d v="2016-11-17T00:00:00"/>
    <x v="1"/>
    <s v="AS-10285"/>
    <s v="Alejandro Savely"/>
    <x v="1"/>
    <s v="United States"/>
    <x v="344"/>
    <x v="6"/>
    <x v="3"/>
    <s v="FUR-TA-10001950"/>
    <x v="0"/>
    <x v="2"/>
    <s v="Balt Solid Wood Round Tables"/>
    <n v="2678.94"/>
    <n v="6"/>
    <n v="0"/>
    <n v="241.1046"/>
    <x v="6"/>
    <x v="6"/>
    <x v="0"/>
  </r>
  <r>
    <x v="1499"/>
    <x v="748"/>
    <d v="2017-04-27T00:00:00"/>
    <x v="1"/>
    <s v="PN-18775"/>
    <s v="Parhena Norris"/>
    <x v="2"/>
    <s v="United States"/>
    <x v="345"/>
    <x v="9"/>
    <x v="0"/>
    <s v="FUR-BO-10001972"/>
    <x v="0"/>
    <x v="0"/>
    <s v="O'Sullivan 4-Shelf Bookcase in Odessa Pine"/>
    <n v="387.13600000000002"/>
    <n v="4"/>
    <n v="0.2"/>
    <n v="-14.5176"/>
    <x v="4"/>
    <x v="4"/>
    <x v="6"/>
  </r>
  <r>
    <x v="1499"/>
    <x v="748"/>
    <d v="2017-04-27T00:00:00"/>
    <x v="1"/>
    <s v="PN-18775"/>
    <s v="Parhena Norris"/>
    <x v="2"/>
    <s v="United States"/>
    <x v="345"/>
    <x v="9"/>
    <x v="0"/>
    <s v="FUR-FU-10000193"/>
    <x v="0"/>
    <x v="3"/>
    <s v="Tenex Chairmats For Use with Hard Floors"/>
    <n v="77.951999999999998"/>
    <n v="3"/>
    <n v="0.2"/>
    <n v="-11.6928"/>
    <x v="4"/>
    <x v="4"/>
    <x v="6"/>
  </r>
  <r>
    <x v="1500"/>
    <x v="118"/>
    <d v="2017-09-24T00:00:00"/>
    <x v="3"/>
    <s v="PB-19150"/>
    <s v="Philip Brown"/>
    <x v="0"/>
    <s v="United States"/>
    <x v="15"/>
    <x v="13"/>
    <x v="1"/>
    <s v="FUR-FU-10002759"/>
    <x v="0"/>
    <x v="3"/>
    <s v="12-1/2 Diameter Round Wall Clock"/>
    <n v="199.8"/>
    <n v="10"/>
    <n v="0"/>
    <n v="71.927999999999997"/>
    <x v="7"/>
    <x v="7"/>
    <x v="4"/>
  </r>
  <r>
    <x v="1501"/>
    <x v="821"/>
    <d v="2016-02-04T00:00:00"/>
    <x v="0"/>
    <s v="SE-20110"/>
    <s v="Sanjit Engle"/>
    <x v="0"/>
    <s v="United States"/>
    <x v="58"/>
    <x v="25"/>
    <x v="0"/>
    <s v="FUR-FU-10001731"/>
    <x v="0"/>
    <x v="3"/>
    <s v="Acrylic Self-Standing Desk Frames"/>
    <n v="18.690000000000001"/>
    <n v="7"/>
    <n v="0"/>
    <n v="7.1021999999999998"/>
    <x v="3"/>
    <x v="3"/>
    <x v="11"/>
  </r>
  <r>
    <x v="1502"/>
    <x v="822"/>
    <d v="2015-03-03T00:00:00"/>
    <x v="0"/>
    <s v="DH-13075"/>
    <s v="Dave Hallsten"/>
    <x v="1"/>
    <s v="United States"/>
    <x v="2"/>
    <x v="2"/>
    <x v="1"/>
    <s v="FUR-CH-10003396"/>
    <x v="0"/>
    <x v="1"/>
    <s v="Global Deluxe Steno Chair"/>
    <n v="184.75200000000001"/>
    <n v="3"/>
    <n v="0.2"/>
    <n v="-20.784600000000001"/>
    <x v="3"/>
    <x v="3"/>
    <x v="9"/>
  </r>
  <r>
    <x v="1503"/>
    <x v="630"/>
    <d v="2016-05-06T00:00:00"/>
    <x v="1"/>
    <s v="NR-18550"/>
    <s v="Nick Radford"/>
    <x v="0"/>
    <s v="United States"/>
    <x v="45"/>
    <x v="5"/>
    <x v="3"/>
    <s v="FUR-CH-10003298"/>
    <x v="0"/>
    <x v="1"/>
    <s v="Office Star - Contemporary Task Swivel chair with Loop Arms, Charcoal"/>
    <n v="366.74400000000003"/>
    <n v="4"/>
    <n v="0.3"/>
    <n v="-110.0232"/>
    <x v="4"/>
    <x v="4"/>
    <x v="7"/>
  </r>
  <r>
    <x v="1504"/>
    <x v="821"/>
    <d v="2016-02-08T00:00:00"/>
    <x v="1"/>
    <s v="NS-18640"/>
    <s v="Noel Staavos"/>
    <x v="1"/>
    <s v="United States"/>
    <x v="6"/>
    <x v="5"/>
    <x v="3"/>
    <s v="FUR-FU-10003601"/>
    <x v="0"/>
    <x v="3"/>
    <s v="Deflect-o RollaMat Studded, Beveled Mat for Medium Pile Carpeting"/>
    <n v="73.784000000000006"/>
    <n v="2"/>
    <n v="0.6"/>
    <n v="-77.473200000000006"/>
    <x v="6"/>
    <x v="6"/>
    <x v="11"/>
  </r>
  <r>
    <x v="1505"/>
    <x v="182"/>
    <d v="2017-06-07T00:00:00"/>
    <x v="0"/>
    <s v="EM-14065"/>
    <s v="Erin Mull"/>
    <x v="0"/>
    <s v="United States"/>
    <x v="346"/>
    <x v="5"/>
    <x v="3"/>
    <s v="FUR-FU-10002501"/>
    <x v="0"/>
    <x v="3"/>
    <s v="Nu-Dell Executive Frame"/>
    <n v="30.335999999999999"/>
    <n v="6"/>
    <n v="0.6"/>
    <n v="-17.443200000000001"/>
    <x v="0"/>
    <x v="0"/>
    <x v="2"/>
  </r>
  <r>
    <x v="1506"/>
    <x v="423"/>
    <d v="2017-12-10T00:00:00"/>
    <x v="1"/>
    <s v="DO-13645"/>
    <s v="Doug O'Connell"/>
    <x v="0"/>
    <s v="United States"/>
    <x v="309"/>
    <x v="18"/>
    <x v="2"/>
    <s v="FUR-FU-10002506"/>
    <x v="0"/>
    <x v="3"/>
    <s v="Tensor &quot;Hersey Kiss&quot; Styled Floor Lamp"/>
    <n v="12.99"/>
    <n v="1"/>
    <n v="0"/>
    <n v="1.5588"/>
    <x v="6"/>
    <x v="6"/>
    <x v="5"/>
  </r>
  <r>
    <x v="1506"/>
    <x v="423"/>
    <d v="2017-12-10T00:00:00"/>
    <x v="1"/>
    <s v="DO-13645"/>
    <s v="Doug O'Connell"/>
    <x v="0"/>
    <s v="United States"/>
    <x v="309"/>
    <x v="18"/>
    <x v="2"/>
    <s v="FUR-CH-10003817"/>
    <x v="0"/>
    <x v="1"/>
    <s v="Global Value Steno Chair, Gray"/>
    <n v="182.22"/>
    <n v="3"/>
    <n v="0"/>
    <n v="45.555"/>
    <x v="6"/>
    <x v="6"/>
    <x v="5"/>
  </r>
  <r>
    <x v="1506"/>
    <x v="423"/>
    <d v="2017-12-10T00:00:00"/>
    <x v="1"/>
    <s v="DO-13645"/>
    <s v="Doug O'Connell"/>
    <x v="0"/>
    <s v="United States"/>
    <x v="309"/>
    <x v="18"/>
    <x v="2"/>
    <s v="FUR-CH-10004860"/>
    <x v="0"/>
    <x v="1"/>
    <s v="Global Low Back Tilter Chair"/>
    <n v="302.94"/>
    <n v="3"/>
    <n v="0"/>
    <n v="18.176400000000001"/>
    <x v="6"/>
    <x v="6"/>
    <x v="5"/>
  </r>
  <r>
    <x v="1507"/>
    <x v="823"/>
    <d v="2016-01-15T00:00:00"/>
    <x v="1"/>
    <s v="MP-17470"/>
    <s v="Mark Packer"/>
    <x v="2"/>
    <s v="United States"/>
    <x v="29"/>
    <x v="15"/>
    <x v="2"/>
    <s v="FUR-FU-10002268"/>
    <x v="0"/>
    <x v="3"/>
    <s v="Ultra Door Push Plate"/>
    <n v="54.991999999999997"/>
    <n v="14"/>
    <n v="0.2"/>
    <n v="8.9361999999999995"/>
    <x v="4"/>
    <x v="4"/>
    <x v="8"/>
  </r>
  <r>
    <x v="1508"/>
    <x v="824"/>
    <d v="2017-03-16T00:00:00"/>
    <x v="3"/>
    <s v="SP-20920"/>
    <s v="Susan Pistek"/>
    <x v="0"/>
    <s v="United States"/>
    <x v="29"/>
    <x v="15"/>
    <x v="2"/>
    <s v="FUR-FU-10003424"/>
    <x v="0"/>
    <x v="3"/>
    <s v="Nu-Dell Oak Frame"/>
    <n v="51.264000000000003"/>
    <n v="6"/>
    <n v="0.2"/>
    <n v="7.6896000000000004"/>
    <x v="7"/>
    <x v="7"/>
    <x v="9"/>
  </r>
  <r>
    <x v="1509"/>
    <x v="219"/>
    <d v="2017-11-17T00:00:00"/>
    <x v="1"/>
    <s v="ME-17320"/>
    <s v="Maria Etezadi"/>
    <x v="2"/>
    <s v="United States"/>
    <x v="2"/>
    <x v="2"/>
    <x v="1"/>
    <s v="FUR-CH-10001714"/>
    <x v="0"/>
    <x v="1"/>
    <s v="Global Leather &amp; Oak Executive Chair, Burgundy"/>
    <n v="241.42400000000001"/>
    <n v="2"/>
    <n v="0.2"/>
    <n v="-36.2136"/>
    <x v="1"/>
    <x v="1"/>
    <x v="0"/>
  </r>
  <r>
    <x v="1510"/>
    <x v="825"/>
    <d v="2016-12-06T00:00:00"/>
    <x v="1"/>
    <s v="BS-11755"/>
    <s v="Bruce Stewart"/>
    <x v="0"/>
    <s v="United States"/>
    <x v="25"/>
    <x v="17"/>
    <x v="3"/>
    <s v="FUR-CH-10000513"/>
    <x v="0"/>
    <x v="1"/>
    <s v="High-Back Leather Manager's Chair"/>
    <n v="389.97"/>
    <n v="3"/>
    <n v="0"/>
    <n v="35.097299999999997"/>
    <x v="6"/>
    <x v="6"/>
    <x v="0"/>
  </r>
  <r>
    <x v="1511"/>
    <x v="826"/>
    <d v="2015-12-23T00:00:00"/>
    <x v="2"/>
    <s v="HR-14830"/>
    <s v="Harold Ryan"/>
    <x v="1"/>
    <s v="United States"/>
    <x v="3"/>
    <x v="3"/>
    <x v="2"/>
    <s v="FUR-CH-10001270"/>
    <x v="0"/>
    <x v="1"/>
    <s v="Harbour Creations Steel Folding Chair"/>
    <n v="422.625"/>
    <n v="7"/>
    <n v="0.3"/>
    <n v="0"/>
    <x v="5"/>
    <x v="5"/>
    <x v="5"/>
  </r>
  <r>
    <x v="1512"/>
    <x v="827"/>
    <d v="2016-03-31T00:00:00"/>
    <x v="1"/>
    <s v="DS-13180"/>
    <s v="David Smith"/>
    <x v="1"/>
    <s v="United States"/>
    <x v="29"/>
    <x v="24"/>
    <x v="0"/>
    <s v="FUR-FU-10004053"/>
    <x v="0"/>
    <x v="3"/>
    <s v="DAX Two-Tone Silver Metal Document Frame"/>
    <n v="20.239999999999998"/>
    <n v="1"/>
    <n v="0"/>
    <n v="8.7032000000000007"/>
    <x v="4"/>
    <x v="4"/>
    <x v="9"/>
  </r>
  <r>
    <x v="1512"/>
    <x v="827"/>
    <d v="2016-03-31T00:00:00"/>
    <x v="1"/>
    <s v="DS-13180"/>
    <s v="David Smith"/>
    <x v="1"/>
    <s v="United States"/>
    <x v="29"/>
    <x v="24"/>
    <x v="0"/>
    <s v="FUR-FU-10003731"/>
    <x v="0"/>
    <x v="3"/>
    <s v="Eldon Expressions Wood and Plastic Desk Accessories, Oak"/>
    <n v="39.92"/>
    <n v="4"/>
    <n v="0"/>
    <n v="11.1776"/>
    <x v="4"/>
    <x v="4"/>
    <x v="9"/>
  </r>
  <r>
    <x v="1513"/>
    <x v="795"/>
    <d v="2015-09-12T00:00:00"/>
    <x v="2"/>
    <s v="GB-14530"/>
    <s v="George Bell"/>
    <x v="1"/>
    <s v="United States"/>
    <x v="14"/>
    <x v="12"/>
    <x v="1"/>
    <s v="FUR-FU-10000073"/>
    <x v="0"/>
    <x v="3"/>
    <s v="Deflect-O Glasstique Clear Desk Accessories"/>
    <n v="24.64"/>
    <n v="4"/>
    <n v="0.2"/>
    <n v="4.0039999999999996"/>
    <x v="5"/>
    <x v="5"/>
    <x v="4"/>
  </r>
  <r>
    <x v="1514"/>
    <x v="453"/>
    <d v="2016-12-11T00:00:00"/>
    <x v="2"/>
    <s v="PM-18940"/>
    <s v="Paul MacIntyre"/>
    <x v="0"/>
    <s v="United States"/>
    <x v="76"/>
    <x v="25"/>
    <x v="0"/>
    <s v="FUR-TA-10002530"/>
    <x v="0"/>
    <x v="2"/>
    <s v="Iceberg OfficeWorks 42&quot; Round Tables"/>
    <n v="1056.8599999999999"/>
    <n v="7"/>
    <n v="0"/>
    <n v="158.529"/>
    <x v="3"/>
    <x v="3"/>
    <x v="5"/>
  </r>
  <r>
    <x v="1515"/>
    <x v="207"/>
    <d v="2016-12-26T00:00:00"/>
    <x v="0"/>
    <s v="LA-16780"/>
    <s v="Laura Armstrong"/>
    <x v="1"/>
    <s v="United States"/>
    <x v="6"/>
    <x v="5"/>
    <x v="3"/>
    <s v="FUR-FU-10000206"/>
    <x v="0"/>
    <x v="3"/>
    <s v="GE General Purpose, Extra Long Life, Showcase &amp; Floodlight Incandescent Bulbs"/>
    <n v="2.3279999999999998"/>
    <n v="2"/>
    <n v="0.6"/>
    <n v="-0.75660000000000005"/>
    <x v="0"/>
    <x v="0"/>
    <x v="5"/>
  </r>
  <r>
    <x v="1516"/>
    <x v="828"/>
    <d v="2016-04-06T00:00:00"/>
    <x v="0"/>
    <s v="DJ-13420"/>
    <s v="Denny Joy"/>
    <x v="1"/>
    <s v="United States"/>
    <x v="79"/>
    <x v="16"/>
    <x v="3"/>
    <s v="FUR-CH-10000847"/>
    <x v="0"/>
    <x v="1"/>
    <s v="Global Executive Mid-Back Manager's Chair"/>
    <n v="1454.9"/>
    <n v="5"/>
    <n v="0"/>
    <n v="378.274"/>
    <x v="4"/>
    <x v="4"/>
    <x v="6"/>
  </r>
  <r>
    <x v="1517"/>
    <x v="393"/>
    <d v="2017-05-04T00:00:00"/>
    <x v="1"/>
    <s v="MH-18115"/>
    <s v="Mick Hernandez"/>
    <x v="2"/>
    <s v="United States"/>
    <x v="347"/>
    <x v="1"/>
    <x v="0"/>
    <s v="FUR-FU-10000747"/>
    <x v="0"/>
    <x v="3"/>
    <s v="Tenex B1-RE Series Chair Mats for Low Pile Carpets"/>
    <n v="220.70400000000001"/>
    <n v="6"/>
    <n v="0.2"/>
    <n v="-8.2764000000000006"/>
    <x v="4"/>
    <x v="4"/>
    <x v="6"/>
  </r>
  <r>
    <x v="1518"/>
    <x v="209"/>
    <d v="2017-07-04T00:00:00"/>
    <x v="2"/>
    <s v="TS-21505"/>
    <s v="Tony Sayre"/>
    <x v="0"/>
    <s v="United States"/>
    <x v="41"/>
    <x v="28"/>
    <x v="2"/>
    <s v="FUR-FU-10004188"/>
    <x v="0"/>
    <x v="3"/>
    <s v="Luxo Professional Combination Clamp-On Lamps"/>
    <n v="102.3"/>
    <n v="1"/>
    <n v="0"/>
    <n v="26.597999999999999"/>
    <x v="5"/>
    <x v="5"/>
    <x v="3"/>
  </r>
  <r>
    <x v="1519"/>
    <x v="313"/>
    <d v="2017-12-26T00:00:00"/>
    <x v="1"/>
    <s v="CM-12190"/>
    <s v="Charlotte Melton"/>
    <x v="0"/>
    <s v="United States"/>
    <x v="77"/>
    <x v="11"/>
    <x v="3"/>
    <s v="FUR-TA-10004915"/>
    <x v="0"/>
    <x v="2"/>
    <s v="Office Impressions End Table, 20-1/2&quot;H x 24&quot;W x 20&quot;D"/>
    <n v="607.52"/>
    <n v="2"/>
    <n v="0"/>
    <n v="97.203199999999995"/>
    <x v="4"/>
    <x v="4"/>
    <x v="5"/>
  </r>
  <r>
    <x v="1520"/>
    <x v="321"/>
    <d v="2014-05-22T00:00:00"/>
    <x v="0"/>
    <s v="MC-17590"/>
    <s v="Matt Collister"/>
    <x v="1"/>
    <s v="United States"/>
    <x v="348"/>
    <x v="5"/>
    <x v="3"/>
    <s v="FUR-FU-10003489"/>
    <x v="0"/>
    <x v="3"/>
    <s v="Contemporary Borderless Frame"/>
    <n v="10.332000000000001"/>
    <n v="3"/>
    <n v="0.6"/>
    <n v="-5.9409000000000001"/>
    <x v="3"/>
    <x v="3"/>
    <x v="7"/>
  </r>
  <r>
    <x v="1521"/>
    <x v="748"/>
    <d v="2017-04-26T00:00:00"/>
    <x v="2"/>
    <s v="SO-20335"/>
    <s v="Sean O'Donnell"/>
    <x v="0"/>
    <s v="United States"/>
    <x v="349"/>
    <x v="12"/>
    <x v="1"/>
    <s v="FUR-FU-10001025"/>
    <x v="0"/>
    <x v="3"/>
    <s v="Eldon Imˆge Series Desk Accessories, Clear"/>
    <n v="11.664"/>
    <n v="3"/>
    <n v="0.2"/>
    <n v="3.3534000000000002"/>
    <x v="0"/>
    <x v="0"/>
    <x v="6"/>
  </r>
  <r>
    <x v="1522"/>
    <x v="829"/>
    <d v="2014-06-09T00:00:00"/>
    <x v="1"/>
    <s v="BT-11440"/>
    <s v="Bobby Trafton"/>
    <x v="0"/>
    <s v="United States"/>
    <x v="13"/>
    <x v="7"/>
    <x v="2"/>
    <s v="FUR-FU-10002878"/>
    <x v="0"/>
    <x v="3"/>
    <s v="Seth Thomas 14&quot; Day/Date Wall Clock"/>
    <n v="56.96"/>
    <n v="2"/>
    <n v="0"/>
    <n v="21.075199999999999"/>
    <x v="2"/>
    <x v="2"/>
    <x v="2"/>
  </r>
  <r>
    <x v="1522"/>
    <x v="829"/>
    <d v="2014-06-09T00:00:00"/>
    <x v="1"/>
    <s v="BT-11440"/>
    <s v="Bobby Trafton"/>
    <x v="0"/>
    <s v="United States"/>
    <x v="13"/>
    <x v="7"/>
    <x v="2"/>
    <s v="FUR-BO-10003272"/>
    <x v="0"/>
    <x v="0"/>
    <s v="O'Sullivan Living Dimensions 5-Shelf Bookcases"/>
    <n v="353.56799999999998"/>
    <n v="2"/>
    <n v="0.2"/>
    <n v="-44.195999999999998"/>
    <x v="2"/>
    <x v="2"/>
    <x v="2"/>
  </r>
  <r>
    <x v="1522"/>
    <x v="829"/>
    <d v="2014-06-09T00:00:00"/>
    <x v="1"/>
    <s v="BT-11440"/>
    <s v="Bobby Trafton"/>
    <x v="0"/>
    <s v="United States"/>
    <x v="13"/>
    <x v="7"/>
    <x v="2"/>
    <s v="FUR-FU-10002191"/>
    <x v="0"/>
    <x v="3"/>
    <s v="G.E. Halogen Desk Lamp Bulbs"/>
    <n v="13.96"/>
    <n v="2"/>
    <n v="0"/>
    <n v="6.7008000000000001"/>
    <x v="2"/>
    <x v="2"/>
    <x v="2"/>
  </r>
  <r>
    <x v="1523"/>
    <x v="470"/>
    <d v="2017-03-08T00:00:00"/>
    <x v="1"/>
    <s v="BT-11395"/>
    <s v="Bill Tyler"/>
    <x v="1"/>
    <s v="United States"/>
    <x v="2"/>
    <x v="2"/>
    <x v="1"/>
    <s v="FUR-TA-10001520"/>
    <x v="0"/>
    <x v="2"/>
    <s v="Lesro Sheffield Collection Coffee Table, End Table, Center Table, Corner Table"/>
    <n v="399.67200000000003"/>
    <n v="7"/>
    <n v="0.2"/>
    <n v="-14.9877"/>
    <x v="2"/>
    <x v="2"/>
    <x v="9"/>
  </r>
  <r>
    <x v="1524"/>
    <x v="200"/>
    <d v="2017-11-09T00:00:00"/>
    <x v="0"/>
    <s v="LC-17050"/>
    <s v="Liz Carlisle"/>
    <x v="0"/>
    <s v="United States"/>
    <x v="144"/>
    <x v="5"/>
    <x v="3"/>
    <s v="FUR-FU-10003878"/>
    <x v="0"/>
    <x v="3"/>
    <s v="Linden 10&quot; Round Wall Clock, Black"/>
    <n v="30.56"/>
    <n v="5"/>
    <n v="0.6"/>
    <n v="-19.864000000000001"/>
    <x v="0"/>
    <x v="0"/>
    <x v="0"/>
  </r>
  <r>
    <x v="1525"/>
    <x v="395"/>
    <d v="2015-09-12T00:00:00"/>
    <x v="1"/>
    <s v="AG-10525"/>
    <s v="Andy Gerbode"/>
    <x v="1"/>
    <s v="United States"/>
    <x v="13"/>
    <x v="7"/>
    <x v="2"/>
    <s v="FUR-TA-10003569"/>
    <x v="0"/>
    <x v="2"/>
    <s v="Bretford CR8500 Series Meeting Room Furniture"/>
    <n v="481.17599999999999"/>
    <n v="2"/>
    <n v="0.4"/>
    <n v="-120.294"/>
    <x v="2"/>
    <x v="2"/>
    <x v="4"/>
  </r>
  <r>
    <x v="1526"/>
    <x v="830"/>
    <d v="2016-07-29T00:00:00"/>
    <x v="2"/>
    <s v="OT-18730"/>
    <s v="Olvera Toch"/>
    <x v="0"/>
    <s v="United States"/>
    <x v="268"/>
    <x v="3"/>
    <x v="2"/>
    <s v="FUR-BO-10004409"/>
    <x v="0"/>
    <x v="0"/>
    <s v="Safco Value Mate Series Steel Bookcases, Baked Enamel Finish on Steel, Gray"/>
    <n v="177.45"/>
    <n v="5"/>
    <n v="0.5"/>
    <n v="-78.078000000000003"/>
    <x v="5"/>
    <x v="5"/>
    <x v="3"/>
  </r>
  <r>
    <x v="1527"/>
    <x v="831"/>
    <d v="2017-08-29T00:00:00"/>
    <x v="1"/>
    <s v="SV-20365"/>
    <s v="Seth Vernon"/>
    <x v="0"/>
    <s v="United States"/>
    <x v="3"/>
    <x v="3"/>
    <x v="2"/>
    <s v="FUR-BO-10001798"/>
    <x v="0"/>
    <x v="0"/>
    <s v="Bush Somerset Collection Bookcase"/>
    <n v="130.97999999999999"/>
    <n v="2"/>
    <n v="0.5"/>
    <n v="-89.066400000000002"/>
    <x v="4"/>
    <x v="4"/>
    <x v="10"/>
  </r>
  <r>
    <x v="1528"/>
    <x v="437"/>
    <d v="2017-05-02T00:00:00"/>
    <x v="1"/>
    <s v="HM-14980"/>
    <s v="Henry MacAllister"/>
    <x v="0"/>
    <s v="United States"/>
    <x v="15"/>
    <x v="13"/>
    <x v="1"/>
    <s v="FUR-FU-10000397"/>
    <x v="0"/>
    <x v="3"/>
    <s v="Luxo Economy Swing Arm Lamp"/>
    <n v="139.58000000000001"/>
    <n v="7"/>
    <n v="0"/>
    <n v="39.0824"/>
    <x v="2"/>
    <x v="2"/>
    <x v="6"/>
  </r>
  <r>
    <x v="1529"/>
    <x v="428"/>
    <d v="2015-11-15T00:00:00"/>
    <x v="1"/>
    <s v="NS-18640"/>
    <s v="Noel Staavos"/>
    <x v="1"/>
    <s v="United States"/>
    <x v="51"/>
    <x v="30"/>
    <x v="0"/>
    <s v="FUR-FU-10000023"/>
    <x v="0"/>
    <x v="3"/>
    <s v="Eldon Wave Desk Accessories"/>
    <n v="4.7119999999999997"/>
    <n v="1"/>
    <n v="0.2"/>
    <n v="1.4136"/>
    <x v="1"/>
    <x v="1"/>
    <x v="0"/>
  </r>
  <r>
    <x v="1530"/>
    <x v="778"/>
    <d v="2016-11-29T00:00:00"/>
    <x v="1"/>
    <s v="MH-17455"/>
    <s v="Mark Hamilton"/>
    <x v="0"/>
    <s v="United States"/>
    <x v="2"/>
    <x v="2"/>
    <x v="1"/>
    <s v="FUR-CH-10004698"/>
    <x v="0"/>
    <x v="1"/>
    <s v="Padded Folding Chairs, Black, 4/Carton"/>
    <n v="194.352"/>
    <n v="3"/>
    <n v="0.2"/>
    <n v="19.435199999999998"/>
    <x v="4"/>
    <x v="4"/>
    <x v="0"/>
  </r>
  <r>
    <x v="1531"/>
    <x v="482"/>
    <d v="2015-12-08T00:00:00"/>
    <x v="2"/>
    <s v="RR-19525"/>
    <s v="Rick Reed"/>
    <x v="1"/>
    <s v="United States"/>
    <x v="228"/>
    <x v="9"/>
    <x v="0"/>
    <s v="FUR-CH-10004477"/>
    <x v="0"/>
    <x v="1"/>
    <s v="Global Push Button Manager's Chair, Indigo"/>
    <n v="97.424000000000007"/>
    <n v="2"/>
    <n v="0.2"/>
    <n v="10.9602"/>
    <x v="0"/>
    <x v="0"/>
    <x v="5"/>
  </r>
  <r>
    <x v="1532"/>
    <x v="624"/>
    <d v="2014-09-13T00:00:00"/>
    <x v="3"/>
    <s v="RP-19390"/>
    <s v="Resi Pšlking"/>
    <x v="0"/>
    <s v="United States"/>
    <x v="15"/>
    <x v="13"/>
    <x v="1"/>
    <s v="FUR-FU-10001918"/>
    <x v="0"/>
    <x v="3"/>
    <s v="C-Line Cubicle Keepers Polyproplyene Holder With Velcro Backings"/>
    <n v="14.19"/>
    <n v="3"/>
    <n v="0"/>
    <n v="5.5340999999999996"/>
    <x v="7"/>
    <x v="7"/>
    <x v="4"/>
  </r>
  <r>
    <x v="1533"/>
    <x v="608"/>
    <d v="2017-11-30T00:00:00"/>
    <x v="1"/>
    <s v="HZ-14950"/>
    <s v="Henia Zydlo"/>
    <x v="0"/>
    <s v="United States"/>
    <x v="1"/>
    <x v="1"/>
    <x v="0"/>
    <s v="FUR-BO-10003965"/>
    <x v="0"/>
    <x v="0"/>
    <s v="O'Sullivan Manor Hill 2-Door Library in Brianna Oak"/>
    <n v="723.92"/>
    <n v="5"/>
    <n v="0.2"/>
    <n v="-81.441000000000003"/>
    <x v="2"/>
    <x v="2"/>
    <x v="0"/>
  </r>
  <r>
    <x v="1534"/>
    <x v="832"/>
    <d v="2015-05-17T00:00:00"/>
    <x v="1"/>
    <s v="JG-15160"/>
    <s v="James Galang"/>
    <x v="0"/>
    <s v="United States"/>
    <x v="6"/>
    <x v="5"/>
    <x v="3"/>
    <s v="FUR-FU-10000175"/>
    <x v="0"/>
    <x v="3"/>
    <s v="DAX Wood Document Frame."/>
    <n v="21.968"/>
    <n v="4"/>
    <n v="0.6"/>
    <n v="-15.9268"/>
    <x v="2"/>
    <x v="2"/>
    <x v="7"/>
  </r>
  <r>
    <x v="1535"/>
    <x v="833"/>
    <d v="2017-04-01T00:00:00"/>
    <x v="0"/>
    <s v="AB-10165"/>
    <s v="Alan Barnes"/>
    <x v="0"/>
    <s v="United States"/>
    <x v="174"/>
    <x v="2"/>
    <x v="1"/>
    <s v="FUR-FU-10004973"/>
    <x v="0"/>
    <x v="3"/>
    <s v="Flat Face Poster Frame"/>
    <n v="94.2"/>
    <n v="5"/>
    <n v="0"/>
    <n v="39.564"/>
    <x v="3"/>
    <x v="3"/>
    <x v="9"/>
  </r>
  <r>
    <x v="1536"/>
    <x v="421"/>
    <d v="2015-01-01T00:00:00"/>
    <x v="0"/>
    <s v="KB-16315"/>
    <s v="Karl Braun"/>
    <x v="0"/>
    <s v="United States"/>
    <x v="59"/>
    <x v="15"/>
    <x v="2"/>
    <s v="FUR-FU-10004904"/>
    <x v="0"/>
    <x v="3"/>
    <s v="Eldon &quot;L&quot; Workstation Diamond Chairmat"/>
    <n v="182.352"/>
    <n v="3"/>
    <n v="0.2"/>
    <n v="-18.235199999999999"/>
    <x v="2"/>
    <x v="2"/>
    <x v="5"/>
  </r>
  <r>
    <x v="1537"/>
    <x v="834"/>
    <d v="2017-02-21T00:00:00"/>
    <x v="1"/>
    <s v="JS-16030"/>
    <s v="Joy Smith"/>
    <x v="0"/>
    <s v="United States"/>
    <x v="42"/>
    <x v="8"/>
    <x v="3"/>
    <s v="FUR-CH-10004063"/>
    <x v="0"/>
    <x v="1"/>
    <s v="Global Deluxe High-Back Manager's Chair"/>
    <n v="600.55799999999999"/>
    <n v="3"/>
    <n v="0.3"/>
    <n v="-8.5793999999999997"/>
    <x v="2"/>
    <x v="2"/>
    <x v="11"/>
  </r>
  <r>
    <x v="1537"/>
    <x v="834"/>
    <d v="2017-02-21T00:00:00"/>
    <x v="1"/>
    <s v="JS-16030"/>
    <s v="Joy Smith"/>
    <x v="0"/>
    <s v="United States"/>
    <x v="42"/>
    <x v="8"/>
    <x v="3"/>
    <s v="FUR-FU-10004270"/>
    <x v="0"/>
    <x v="3"/>
    <s v="Executive Impressions 13&quot; Clairmont Wall Clock"/>
    <n v="7.6920000000000002"/>
    <n v="1"/>
    <n v="0.6"/>
    <n v="-3.6537000000000002"/>
    <x v="2"/>
    <x v="2"/>
    <x v="11"/>
  </r>
  <r>
    <x v="1538"/>
    <x v="835"/>
    <d v="2017-10-26T00:00:00"/>
    <x v="2"/>
    <s v="PO-18850"/>
    <s v="Patrick O'Brill"/>
    <x v="0"/>
    <s v="United States"/>
    <x v="350"/>
    <x v="5"/>
    <x v="3"/>
    <s v="FUR-TA-10004607"/>
    <x v="0"/>
    <x v="2"/>
    <s v="Hon 2111 Invitation Series Straight Table"/>
    <n v="517.40499999999997"/>
    <n v="5"/>
    <n v="0.3"/>
    <n v="-81.3065"/>
    <x v="3"/>
    <x v="3"/>
    <x v="1"/>
  </r>
  <r>
    <x v="1539"/>
    <x v="102"/>
    <d v="2017-09-17T00:00:00"/>
    <x v="0"/>
    <s v="CS-12400"/>
    <s v="Christopher Schild"/>
    <x v="2"/>
    <s v="United States"/>
    <x v="28"/>
    <x v="2"/>
    <x v="1"/>
    <s v="FUR-TA-10003473"/>
    <x v="0"/>
    <x v="2"/>
    <s v="Bretford Rectangular Conference Table Tops"/>
    <n v="300.904"/>
    <n v="1"/>
    <n v="0.2"/>
    <n v="11.283899999999999"/>
    <x v="3"/>
    <x v="3"/>
    <x v="4"/>
  </r>
  <r>
    <x v="1540"/>
    <x v="836"/>
    <d v="2017-06-20T00:00:00"/>
    <x v="1"/>
    <s v="TS-21205"/>
    <s v="Thomas Seio"/>
    <x v="1"/>
    <s v="United States"/>
    <x v="228"/>
    <x v="9"/>
    <x v="0"/>
    <s v="FUR-FU-10004351"/>
    <x v="0"/>
    <x v="3"/>
    <s v="Staple-based wall hangings"/>
    <n v="31.167999999999999"/>
    <n v="4"/>
    <n v="0.2"/>
    <n v="9.3504000000000005"/>
    <x v="2"/>
    <x v="2"/>
    <x v="2"/>
  </r>
  <r>
    <x v="1540"/>
    <x v="836"/>
    <d v="2017-06-20T00:00:00"/>
    <x v="1"/>
    <s v="TS-21205"/>
    <s v="Thomas Seio"/>
    <x v="1"/>
    <s v="United States"/>
    <x v="228"/>
    <x v="9"/>
    <x v="0"/>
    <s v="FUR-TA-10004152"/>
    <x v="0"/>
    <x v="2"/>
    <s v="Barricks 18&quot; x 48&quot; Non-Folding Utility Table with Bottom Storage Shelf"/>
    <n v="120.96"/>
    <n v="2"/>
    <n v="0.4"/>
    <n v="-28.224"/>
    <x v="2"/>
    <x v="2"/>
    <x v="2"/>
  </r>
  <r>
    <x v="1541"/>
    <x v="30"/>
    <d v="2014-09-13T00:00:00"/>
    <x v="1"/>
    <s v="PP-18955"/>
    <s v="Paul Prost"/>
    <x v="2"/>
    <s v="United States"/>
    <x v="13"/>
    <x v="7"/>
    <x v="2"/>
    <s v="FUR-CH-10004289"/>
    <x v="0"/>
    <x v="1"/>
    <s v="Global Super Steno Chair"/>
    <n v="172.76400000000001"/>
    <n v="2"/>
    <n v="0.1"/>
    <n v="13.437200000000001"/>
    <x v="2"/>
    <x v="2"/>
    <x v="4"/>
  </r>
  <r>
    <x v="1542"/>
    <x v="627"/>
    <d v="2014-11-18T00:00:00"/>
    <x v="2"/>
    <s v="JD-16150"/>
    <s v="Justin Deggeller"/>
    <x v="1"/>
    <s v="United States"/>
    <x v="2"/>
    <x v="2"/>
    <x v="1"/>
    <s v="FUR-BO-10004015"/>
    <x v="0"/>
    <x v="0"/>
    <s v="Bush Andora Bookcase, Maple/Graphite Gray Finish"/>
    <n v="305.97449999999998"/>
    <n v="3"/>
    <n v="0.15"/>
    <n v="25.197900000000001"/>
    <x v="3"/>
    <x v="3"/>
    <x v="0"/>
  </r>
  <r>
    <x v="1543"/>
    <x v="749"/>
    <d v="2014-03-07T00:00:00"/>
    <x v="1"/>
    <s v="EJ-14155"/>
    <s v="Eva Jacobs"/>
    <x v="0"/>
    <s v="United States"/>
    <x v="53"/>
    <x v="2"/>
    <x v="1"/>
    <s v="FUR-TA-10002958"/>
    <x v="0"/>
    <x v="2"/>
    <s v="Bevis Oval Conference Table, Walnut"/>
    <n v="626.35199999999998"/>
    <n v="3"/>
    <n v="0.2"/>
    <n v="-23.488199999999999"/>
    <x v="4"/>
    <x v="4"/>
    <x v="9"/>
  </r>
  <r>
    <x v="1544"/>
    <x v="62"/>
    <d v="2015-12-07T00:00:00"/>
    <x v="1"/>
    <s v="PW-19240"/>
    <s v="Pierre Wener"/>
    <x v="0"/>
    <s v="United States"/>
    <x v="28"/>
    <x v="2"/>
    <x v="1"/>
    <s v="FUR-BO-10002213"/>
    <x v="0"/>
    <x v="0"/>
    <s v="Sauder Forest Hills Library, Woodland Oak Finish"/>
    <n v="359.49900000000002"/>
    <n v="3"/>
    <n v="0.15"/>
    <n v="-29.605799999999999"/>
    <x v="4"/>
    <x v="4"/>
    <x v="5"/>
  </r>
  <r>
    <x v="1545"/>
    <x v="21"/>
    <d v="2016-06-16T00:00:00"/>
    <x v="0"/>
    <s v="AW-10930"/>
    <s v="Arthur Wiediger"/>
    <x v="2"/>
    <s v="United States"/>
    <x v="6"/>
    <x v="5"/>
    <x v="3"/>
    <s v="FUR-FU-10001424"/>
    <x v="0"/>
    <x v="3"/>
    <s v="Dax Clear Box Frame"/>
    <n v="6.984"/>
    <n v="2"/>
    <n v="0.6"/>
    <n v="-4.5396000000000001"/>
    <x v="4"/>
    <x v="4"/>
    <x v="2"/>
  </r>
  <r>
    <x v="1545"/>
    <x v="21"/>
    <d v="2016-06-16T00:00:00"/>
    <x v="0"/>
    <s v="AW-10930"/>
    <s v="Arthur Wiediger"/>
    <x v="2"/>
    <s v="United States"/>
    <x v="6"/>
    <x v="5"/>
    <x v="3"/>
    <s v="FUR-CH-10000229"/>
    <x v="0"/>
    <x v="1"/>
    <s v="Global Enterprise Series Seating High-Back Swivel/Tilt Chairs"/>
    <n v="379.37200000000001"/>
    <n v="2"/>
    <n v="0.3"/>
    <n v="-119.2312"/>
    <x v="4"/>
    <x v="4"/>
    <x v="2"/>
  </r>
  <r>
    <x v="1546"/>
    <x v="7"/>
    <d v="2015-12-31T00:00:00"/>
    <x v="1"/>
    <s v="SP-20860"/>
    <s v="Sung Pak"/>
    <x v="1"/>
    <s v="United States"/>
    <x v="34"/>
    <x v="9"/>
    <x v="0"/>
    <s v="FUR-FU-10002030"/>
    <x v="0"/>
    <x v="3"/>
    <s v="Executive Impressions 14&quot; Contract Wall Clock with Quartz Movement"/>
    <n v="53.351999999999997"/>
    <n v="3"/>
    <n v="0.2"/>
    <n v="16.005600000000001"/>
    <x v="4"/>
    <x v="4"/>
    <x v="5"/>
  </r>
  <r>
    <x v="1546"/>
    <x v="7"/>
    <d v="2015-12-31T00:00:00"/>
    <x v="1"/>
    <s v="SP-20860"/>
    <s v="Sung Pak"/>
    <x v="1"/>
    <s v="United States"/>
    <x v="34"/>
    <x v="9"/>
    <x v="0"/>
    <s v="FUR-BO-10002853"/>
    <x v="0"/>
    <x v="0"/>
    <s v="O'Sullivan 5-Shelf Heavy-Duty Bookcases"/>
    <n v="131.10400000000001"/>
    <n v="2"/>
    <n v="0.2"/>
    <n v="8.1940000000000008"/>
    <x v="4"/>
    <x v="4"/>
    <x v="5"/>
  </r>
  <r>
    <x v="1547"/>
    <x v="419"/>
    <d v="2017-06-29T00:00:00"/>
    <x v="0"/>
    <s v="PW-19030"/>
    <s v="Pauline Webber"/>
    <x v="1"/>
    <s v="United States"/>
    <x v="15"/>
    <x v="13"/>
    <x v="1"/>
    <s v="FUR-FU-10001290"/>
    <x v="0"/>
    <x v="3"/>
    <s v="Executive Impressions Supervisor Wall Clock"/>
    <n v="126.3"/>
    <n v="3"/>
    <n v="0"/>
    <n v="40.415999999999997"/>
    <x v="3"/>
    <x v="3"/>
    <x v="2"/>
  </r>
  <r>
    <x v="1548"/>
    <x v="837"/>
    <d v="2015-10-04T00:00:00"/>
    <x v="2"/>
    <s v="CK-12205"/>
    <s v="Chloris Kastensmidt"/>
    <x v="0"/>
    <s v="United States"/>
    <x v="351"/>
    <x v="36"/>
    <x v="1"/>
    <s v="FUR-FU-10000629"/>
    <x v="0"/>
    <x v="3"/>
    <s v="9-3/4 Diameter Round Wall Clock"/>
    <n v="11.032"/>
    <n v="1"/>
    <n v="0.2"/>
    <n v="3.0337999999999998"/>
    <x v="3"/>
    <x v="3"/>
    <x v="1"/>
  </r>
  <r>
    <x v="1549"/>
    <x v="611"/>
    <d v="2017-02-07T00:00:00"/>
    <x v="1"/>
    <s v="BO-11350"/>
    <s v="Bill Overfelt"/>
    <x v="1"/>
    <s v="United States"/>
    <x v="53"/>
    <x v="2"/>
    <x v="1"/>
    <s v="FUR-FU-10000293"/>
    <x v="0"/>
    <x v="3"/>
    <s v="Eldon Antistatic Chair Mats for Low to Medium Pile Carpets"/>
    <n v="210.58"/>
    <n v="2"/>
    <n v="0"/>
    <n v="12.6348"/>
    <x v="2"/>
    <x v="2"/>
    <x v="11"/>
  </r>
  <r>
    <x v="1550"/>
    <x v="249"/>
    <d v="2016-07-26T00:00:00"/>
    <x v="1"/>
    <s v="MF-17665"/>
    <s v="Maureen Fritzler"/>
    <x v="1"/>
    <s v="United States"/>
    <x v="11"/>
    <x v="32"/>
    <x v="2"/>
    <s v="FUR-FU-10000794"/>
    <x v="0"/>
    <x v="3"/>
    <s v="Eldon Stackable Tray, Side-Load, Legal, Smoke"/>
    <n v="27.42"/>
    <n v="3"/>
    <n v="0"/>
    <n v="9.3228000000000009"/>
    <x v="4"/>
    <x v="4"/>
    <x v="3"/>
  </r>
  <r>
    <x v="1551"/>
    <x v="51"/>
    <d v="2016-09-13T00:00:00"/>
    <x v="3"/>
    <s v="PO-19180"/>
    <s v="Philisse Overcash"/>
    <x v="2"/>
    <s v="United States"/>
    <x v="74"/>
    <x v="12"/>
    <x v="1"/>
    <s v="FUR-CH-10002304"/>
    <x v="0"/>
    <x v="1"/>
    <s v="Global Stack Chair without Arms, Black"/>
    <n v="83.135999999999996"/>
    <n v="4"/>
    <n v="0.2"/>
    <n v="5.1959999999999997"/>
    <x v="5"/>
    <x v="5"/>
    <x v="4"/>
  </r>
  <r>
    <x v="1552"/>
    <x v="192"/>
    <d v="2016-07-03T00:00:00"/>
    <x v="2"/>
    <s v="EA-14035"/>
    <s v="Erin Ashbrook"/>
    <x v="1"/>
    <s v="United States"/>
    <x v="156"/>
    <x v="5"/>
    <x v="3"/>
    <s v="FUR-CH-10000665"/>
    <x v="0"/>
    <x v="1"/>
    <s v="Global Airflow Leather Mesh Back Chair, Black"/>
    <n v="528.42999999999995"/>
    <n v="5"/>
    <n v="0.3"/>
    <n v="0"/>
    <x v="5"/>
    <x v="5"/>
    <x v="3"/>
  </r>
  <r>
    <x v="1553"/>
    <x v="838"/>
    <d v="2017-12-18T00:00:00"/>
    <x v="1"/>
    <s v="BP-11095"/>
    <s v="Bart Pistole"/>
    <x v="1"/>
    <s v="United States"/>
    <x v="13"/>
    <x v="7"/>
    <x v="2"/>
    <s v="FUR-BO-10004015"/>
    <x v="0"/>
    <x v="0"/>
    <s v="Bush Andora Bookcase, Maple/Graphite Gray Finish"/>
    <n v="287.976"/>
    <n v="3"/>
    <n v="0.2"/>
    <n v="7.1993999999999998"/>
    <x v="2"/>
    <x v="2"/>
    <x v="5"/>
  </r>
  <r>
    <x v="1554"/>
    <x v="822"/>
    <d v="2015-03-04T00:00:00"/>
    <x v="2"/>
    <s v="CM-12715"/>
    <s v="Craig Molinari"/>
    <x v="1"/>
    <s v="United States"/>
    <x v="6"/>
    <x v="5"/>
    <x v="3"/>
    <s v="FUR-BO-10001811"/>
    <x v="0"/>
    <x v="0"/>
    <s v="Atlantic Metals Mobile 5-Shelf Bookcases, Custom Colors"/>
    <n v="1227.9983999999999"/>
    <n v="6"/>
    <n v="0.32"/>
    <n v="-36.117600000000003"/>
    <x v="0"/>
    <x v="0"/>
    <x v="9"/>
  </r>
  <r>
    <x v="1555"/>
    <x v="839"/>
    <d v="2016-09-20T00:00:00"/>
    <x v="1"/>
    <s v="JD-16150"/>
    <s v="Justin Deggeller"/>
    <x v="1"/>
    <s v="United States"/>
    <x v="352"/>
    <x v="42"/>
    <x v="1"/>
    <s v="FUR-TA-10003473"/>
    <x v="0"/>
    <x v="2"/>
    <s v="Bretford Rectangular Conference Table Tops"/>
    <n v="1128.3900000000001"/>
    <n v="3"/>
    <n v="0"/>
    <n v="259.52969999999999"/>
    <x v="2"/>
    <x v="2"/>
    <x v="4"/>
  </r>
  <r>
    <x v="1556"/>
    <x v="836"/>
    <d v="2017-06-19T00:00:00"/>
    <x v="1"/>
    <s v="JE-15715"/>
    <s v="Joe Elijah"/>
    <x v="0"/>
    <s v="United States"/>
    <x v="91"/>
    <x v="30"/>
    <x v="0"/>
    <s v="FUR-CH-10000847"/>
    <x v="0"/>
    <x v="1"/>
    <s v="Global Executive Mid-Back Manager's Chair"/>
    <n v="698.35199999999998"/>
    <n v="3"/>
    <n v="0.2"/>
    <n v="52.376399999999997"/>
    <x v="4"/>
    <x v="4"/>
    <x v="2"/>
  </r>
  <r>
    <x v="1556"/>
    <x v="836"/>
    <d v="2017-06-19T00:00:00"/>
    <x v="1"/>
    <s v="JE-15715"/>
    <s v="Joe Elijah"/>
    <x v="0"/>
    <s v="United States"/>
    <x v="91"/>
    <x v="30"/>
    <x v="0"/>
    <s v="FUR-BO-10000468"/>
    <x v="0"/>
    <x v="0"/>
    <s v="O'Sullivan 2-Shelf Heavy-Duty Bookcases"/>
    <n v="77.727999999999994"/>
    <n v="2"/>
    <n v="0.2"/>
    <n v="-3.8864000000000001"/>
    <x v="4"/>
    <x v="4"/>
    <x v="2"/>
  </r>
  <r>
    <x v="1557"/>
    <x v="480"/>
    <d v="2016-11-12T00:00:00"/>
    <x v="2"/>
    <s v="AB-10015"/>
    <s v="Aaron Bergman"/>
    <x v="0"/>
    <s v="United States"/>
    <x v="258"/>
    <x v="37"/>
    <x v="3"/>
    <s v="FUR-BO-10003966"/>
    <x v="0"/>
    <x v="0"/>
    <s v="Sauder Facets Collection Library, Sky Alder Finish"/>
    <n v="341.96"/>
    <n v="2"/>
    <n v="0"/>
    <n v="54.7136"/>
    <x v="3"/>
    <x v="3"/>
    <x v="0"/>
  </r>
  <r>
    <x v="1558"/>
    <x v="51"/>
    <d v="2016-09-16T00:00:00"/>
    <x v="1"/>
    <s v="MC-17590"/>
    <s v="Matt Collister"/>
    <x v="1"/>
    <s v="United States"/>
    <x v="353"/>
    <x v="7"/>
    <x v="2"/>
    <s v="FUR-FU-10002813"/>
    <x v="0"/>
    <x v="3"/>
    <s v="DAX Contemporary Wood Frame with Silver Metal Mat, Desktop, 11 x 14 Size"/>
    <n v="40.479999999999997"/>
    <n v="2"/>
    <n v="0"/>
    <n v="14.572800000000001"/>
    <x v="4"/>
    <x v="4"/>
    <x v="4"/>
  </r>
  <r>
    <x v="1559"/>
    <x v="155"/>
    <d v="2015-07-31T00:00:00"/>
    <x v="1"/>
    <s v="CK-12760"/>
    <s v="Cyma Kinney"/>
    <x v="1"/>
    <s v="United States"/>
    <x v="110"/>
    <x v="22"/>
    <x v="1"/>
    <s v="FUR-CH-10003199"/>
    <x v="0"/>
    <x v="1"/>
    <s v="Office Star - Contemporary Task Swivel Chair"/>
    <n v="266.35199999999998"/>
    <n v="3"/>
    <n v="0.2"/>
    <n v="13.317600000000001"/>
    <x v="2"/>
    <x v="2"/>
    <x v="3"/>
  </r>
  <r>
    <x v="1560"/>
    <x v="840"/>
    <d v="2015-11-19T00:00:00"/>
    <x v="1"/>
    <s v="DH-13675"/>
    <s v="Duane Huffman"/>
    <x v="2"/>
    <s v="United States"/>
    <x v="95"/>
    <x v="25"/>
    <x v="0"/>
    <s v="FUR-FU-10002759"/>
    <x v="0"/>
    <x v="3"/>
    <s v="12-1/2 Diameter Round Wall Clock"/>
    <n v="39.96"/>
    <n v="2"/>
    <n v="0"/>
    <n v="14.3856"/>
    <x v="4"/>
    <x v="4"/>
    <x v="0"/>
  </r>
  <r>
    <x v="1561"/>
    <x v="473"/>
    <d v="2015-07-04T00:00:00"/>
    <x v="2"/>
    <s v="FA-14230"/>
    <s v="Frank Atkinson"/>
    <x v="1"/>
    <s v="United States"/>
    <x v="168"/>
    <x v="30"/>
    <x v="0"/>
    <s v="FUR-FU-10000076"/>
    <x v="0"/>
    <x v="3"/>
    <s v="24-Hour Round Wall Clock"/>
    <n v="159.84"/>
    <n v="10"/>
    <n v="0.2"/>
    <n v="45.954000000000001"/>
    <x v="3"/>
    <x v="3"/>
    <x v="3"/>
  </r>
  <r>
    <x v="1562"/>
    <x v="795"/>
    <d v="2015-09-18T00:00:00"/>
    <x v="1"/>
    <s v="SN-20560"/>
    <s v="Skye Norling"/>
    <x v="2"/>
    <s v="United States"/>
    <x v="309"/>
    <x v="18"/>
    <x v="2"/>
    <s v="FUR-FU-10002107"/>
    <x v="0"/>
    <x v="3"/>
    <s v="Eldon Pizzaz Desk Accessories"/>
    <n v="8.92"/>
    <n v="4"/>
    <n v="0"/>
    <n v="3.9247999999999998"/>
    <x v="1"/>
    <x v="1"/>
    <x v="4"/>
  </r>
  <r>
    <x v="1563"/>
    <x v="23"/>
    <d v="2014-09-23T00:00:00"/>
    <x v="2"/>
    <s v="SB-20185"/>
    <s v="Sarah Brown"/>
    <x v="0"/>
    <s v="United States"/>
    <x v="9"/>
    <x v="8"/>
    <x v="3"/>
    <s v="FUR-BO-10004218"/>
    <x v="0"/>
    <x v="0"/>
    <s v="Bush Heritage Pine Collection 5-Shelf Bookcase, Albany Pine Finish, *Special Order"/>
    <n v="493.43"/>
    <n v="5"/>
    <n v="0.3"/>
    <n v="-70.489999999999995"/>
    <x v="0"/>
    <x v="0"/>
    <x v="4"/>
  </r>
  <r>
    <x v="1564"/>
    <x v="451"/>
    <d v="2017-12-06T00:00:00"/>
    <x v="1"/>
    <s v="SH-19975"/>
    <s v="Sally Hughsby"/>
    <x v="1"/>
    <s v="United States"/>
    <x v="15"/>
    <x v="13"/>
    <x v="1"/>
    <s v="FUR-FU-10000023"/>
    <x v="0"/>
    <x v="3"/>
    <s v="Eldon Wave Desk Accessories"/>
    <n v="70.680000000000007"/>
    <n v="12"/>
    <n v="0"/>
    <n v="31.0992"/>
    <x v="2"/>
    <x v="2"/>
    <x v="5"/>
  </r>
  <r>
    <x v="1565"/>
    <x v="451"/>
    <d v="2017-12-07T00:00:00"/>
    <x v="1"/>
    <s v="ML-17755"/>
    <s v="Max Ludwig"/>
    <x v="2"/>
    <s v="United States"/>
    <x v="354"/>
    <x v="2"/>
    <x v="1"/>
    <s v="FUR-FU-10003394"/>
    <x v="0"/>
    <x v="3"/>
    <s v="Tenex &quot;The Solids&quot; Textured Chair Mats"/>
    <n v="629.64"/>
    <n v="9"/>
    <n v="0"/>
    <n v="107.03879999999999"/>
    <x v="6"/>
    <x v="6"/>
    <x v="5"/>
  </r>
  <r>
    <x v="1566"/>
    <x v="751"/>
    <d v="2016-09-18T00:00:00"/>
    <x v="2"/>
    <s v="CR-12625"/>
    <s v="Corey Roper"/>
    <x v="2"/>
    <s v="United States"/>
    <x v="29"/>
    <x v="24"/>
    <x v="0"/>
    <s v="FUR-CH-10001146"/>
    <x v="0"/>
    <x v="1"/>
    <s v="Global Value Mid-Back Manager's Chair, Gray"/>
    <n v="121.78"/>
    <n v="2"/>
    <n v="0"/>
    <n v="30.445"/>
    <x v="3"/>
    <x v="3"/>
    <x v="4"/>
  </r>
  <r>
    <x v="1567"/>
    <x v="239"/>
    <d v="2015-12-06T00:00:00"/>
    <x v="1"/>
    <s v="LC-16960"/>
    <s v="Lindsay Castell"/>
    <x v="2"/>
    <s v="United States"/>
    <x v="53"/>
    <x v="2"/>
    <x v="1"/>
    <s v="FUR-CH-10003973"/>
    <x v="0"/>
    <x v="1"/>
    <s v="GuestStacker Chair with Chrome Finish Legs"/>
    <n v="2676.672"/>
    <n v="9"/>
    <n v="0.2"/>
    <n v="267.66719999999998"/>
    <x v="2"/>
    <x v="2"/>
    <x v="5"/>
  </r>
  <r>
    <x v="1568"/>
    <x v="31"/>
    <d v="2014-08-12T00:00:00"/>
    <x v="1"/>
    <s v="GZ-14470"/>
    <s v="Gary Zandusky"/>
    <x v="0"/>
    <s v="United States"/>
    <x v="303"/>
    <x v="5"/>
    <x v="3"/>
    <s v="FUR-TA-10001307"/>
    <x v="0"/>
    <x v="2"/>
    <s v="SAFCO PlanMaster Heigh-Adjustable Drafting Table Base, 43w x 30d x 30-37h, Black"/>
    <n v="489.23"/>
    <n v="2"/>
    <n v="0.3"/>
    <n v="41.933999999999997"/>
    <x v="1"/>
    <x v="1"/>
    <x v="10"/>
  </r>
  <r>
    <x v="1569"/>
    <x v="404"/>
    <d v="2016-08-22T00:00:00"/>
    <x v="1"/>
    <s v="BD-11320"/>
    <s v="Bill Donatelli"/>
    <x v="0"/>
    <s v="United States"/>
    <x v="2"/>
    <x v="2"/>
    <x v="1"/>
    <s v="FUR-FU-10004071"/>
    <x v="0"/>
    <x v="3"/>
    <s v="Luxo Professional Magnifying Clamp-On Fluorescent Lamps"/>
    <n v="312.02999999999997"/>
    <n v="3"/>
    <n v="0"/>
    <n v="43.684199999999997"/>
    <x v="1"/>
    <x v="1"/>
    <x v="10"/>
  </r>
  <r>
    <x v="1570"/>
    <x v="841"/>
    <d v="2016-06-04T00:00:00"/>
    <x v="1"/>
    <s v="BP-11290"/>
    <s v="Beth Paige"/>
    <x v="0"/>
    <s v="United States"/>
    <x v="42"/>
    <x v="8"/>
    <x v="3"/>
    <s v="FUR-FU-10001379"/>
    <x v="0"/>
    <x v="3"/>
    <s v="Executive Impressions 16-1/2&quot; Circular Wall Clock"/>
    <n v="32.064"/>
    <n v="3"/>
    <n v="0.6"/>
    <n v="-12.8256"/>
    <x v="4"/>
    <x v="4"/>
    <x v="7"/>
  </r>
  <r>
    <x v="1570"/>
    <x v="841"/>
    <d v="2016-06-04T00:00:00"/>
    <x v="1"/>
    <s v="BP-11290"/>
    <s v="Beth Paige"/>
    <x v="0"/>
    <s v="United States"/>
    <x v="42"/>
    <x v="8"/>
    <x v="3"/>
    <s v="FUR-CH-10000422"/>
    <x v="0"/>
    <x v="1"/>
    <s v="Global Highback Leather Tilter in Burgundy"/>
    <n v="191.07900000000001"/>
    <n v="3"/>
    <n v="0.3"/>
    <n v="-38.215800000000002"/>
    <x v="4"/>
    <x v="4"/>
    <x v="7"/>
  </r>
  <r>
    <x v="1571"/>
    <x v="842"/>
    <d v="2014-04-08T00:00:00"/>
    <x v="1"/>
    <s v="AH-10690"/>
    <s v="Anna HŠberlin"/>
    <x v="1"/>
    <s v="United States"/>
    <x v="304"/>
    <x v="25"/>
    <x v="0"/>
    <s v="FUR-FU-10003192"/>
    <x v="0"/>
    <x v="3"/>
    <s v="Luxo Adjustable Task Clamp Lamp"/>
    <n v="177.68"/>
    <n v="2"/>
    <n v="0"/>
    <n v="46.196800000000003"/>
    <x v="6"/>
    <x v="6"/>
    <x v="6"/>
  </r>
  <r>
    <x v="1572"/>
    <x v="803"/>
    <d v="2016-10-08T00:00:00"/>
    <x v="1"/>
    <s v="AH-10690"/>
    <s v="Anna HŠberlin"/>
    <x v="1"/>
    <s v="United States"/>
    <x v="355"/>
    <x v="1"/>
    <x v="0"/>
    <s v="FUR-FU-10002885"/>
    <x v="0"/>
    <x v="3"/>
    <s v="Magna Visual Magnetic Picture Hangers"/>
    <n v="11.568"/>
    <n v="3"/>
    <n v="0.2"/>
    <n v="2.6027999999999998"/>
    <x v="4"/>
    <x v="4"/>
    <x v="1"/>
  </r>
  <r>
    <x v="1573"/>
    <x v="772"/>
    <d v="2016-02-03T00:00:00"/>
    <x v="1"/>
    <s v="DF-13135"/>
    <s v="David Flashing"/>
    <x v="0"/>
    <s v="United States"/>
    <x v="88"/>
    <x v="8"/>
    <x v="3"/>
    <s v="FUR-TA-10004256"/>
    <x v="0"/>
    <x v="2"/>
    <s v="Bretford ÒJust In TimeÓ Height-Adjustable Multi-Task Work Tables"/>
    <n v="626.1"/>
    <n v="3"/>
    <n v="0.5"/>
    <n v="-538.44600000000003"/>
    <x v="4"/>
    <x v="4"/>
    <x v="8"/>
  </r>
  <r>
    <x v="1574"/>
    <x v="315"/>
    <d v="2015-04-17T00:00:00"/>
    <x v="1"/>
    <s v="FP-14320"/>
    <s v="Frank Preis"/>
    <x v="0"/>
    <s v="United States"/>
    <x v="156"/>
    <x v="5"/>
    <x v="3"/>
    <s v="FUR-TA-10000688"/>
    <x v="0"/>
    <x v="2"/>
    <s v="Chromcraft Bull-Nose Wood Round Conference Table Top, Wood Base"/>
    <n v="609.98"/>
    <n v="4"/>
    <n v="0.3"/>
    <n v="-113.282"/>
    <x v="4"/>
    <x v="4"/>
    <x v="6"/>
  </r>
  <r>
    <x v="1574"/>
    <x v="315"/>
    <d v="2015-04-17T00:00:00"/>
    <x v="1"/>
    <s v="FP-14320"/>
    <s v="Frank Preis"/>
    <x v="0"/>
    <s v="United States"/>
    <x v="156"/>
    <x v="5"/>
    <x v="3"/>
    <s v="FUR-TA-10002530"/>
    <x v="0"/>
    <x v="2"/>
    <s v="Iceberg OfficeWorks 42&quot; Round Tables"/>
    <n v="211.37200000000001"/>
    <n v="2"/>
    <n v="0.3"/>
    <n v="-45.293999999999997"/>
    <x v="4"/>
    <x v="4"/>
    <x v="6"/>
  </r>
  <r>
    <x v="1575"/>
    <x v="186"/>
    <d v="2017-12-24T00:00:00"/>
    <x v="1"/>
    <s v="HE-14800"/>
    <s v="Harold Engle"/>
    <x v="1"/>
    <s v="United States"/>
    <x v="79"/>
    <x v="16"/>
    <x v="3"/>
    <s v="FUR-FU-10001057"/>
    <x v="0"/>
    <x v="3"/>
    <s v="Tensor Track Tree Floor Lamp"/>
    <n v="99.95"/>
    <n v="5"/>
    <n v="0"/>
    <n v="22.988499999999998"/>
    <x v="6"/>
    <x v="6"/>
    <x v="5"/>
  </r>
  <r>
    <x v="1576"/>
    <x v="269"/>
    <d v="2016-03-19T00:00:00"/>
    <x v="1"/>
    <s v="SP-20545"/>
    <s v="Sibella Parks"/>
    <x v="1"/>
    <s v="United States"/>
    <x v="356"/>
    <x v="16"/>
    <x v="3"/>
    <s v="FUR-FU-10003724"/>
    <x v="0"/>
    <x v="3"/>
    <s v="Westinghouse Clip-On Gooseneck Lamps"/>
    <n v="16.739999999999998"/>
    <n v="2"/>
    <n v="0"/>
    <n v="4.3524000000000003"/>
    <x v="2"/>
    <x v="2"/>
    <x v="9"/>
  </r>
  <r>
    <x v="1577"/>
    <x v="843"/>
    <d v="2017-10-16T00:00:00"/>
    <x v="1"/>
    <s v="SW-20245"/>
    <s v="Scot Wooten"/>
    <x v="0"/>
    <s v="United States"/>
    <x v="14"/>
    <x v="8"/>
    <x v="3"/>
    <s v="FUR-CH-10001545"/>
    <x v="0"/>
    <x v="1"/>
    <s v="Hon Comfortask Task/Swivel Chairs"/>
    <n v="239.358"/>
    <n v="3"/>
    <n v="0.3"/>
    <n v="-47.871600000000001"/>
    <x v="6"/>
    <x v="6"/>
    <x v="1"/>
  </r>
  <r>
    <x v="1578"/>
    <x v="313"/>
    <d v="2017-12-28T00:00:00"/>
    <x v="1"/>
    <s v="JL-15130"/>
    <s v="Jack Lebron"/>
    <x v="0"/>
    <s v="United States"/>
    <x v="38"/>
    <x v="9"/>
    <x v="0"/>
    <s v="FUR-TA-10002903"/>
    <x v="0"/>
    <x v="2"/>
    <s v="Bevis Round Bullnose 29&quot; High Table Top"/>
    <n v="934.95600000000002"/>
    <n v="6"/>
    <n v="0.4"/>
    <n v="-249.32159999999999"/>
    <x v="6"/>
    <x v="6"/>
    <x v="5"/>
  </r>
  <r>
    <x v="1579"/>
    <x v="98"/>
    <d v="2014-08-10T00:00:00"/>
    <x v="0"/>
    <s v="VG-21790"/>
    <s v="Vivek Gonzalez"/>
    <x v="0"/>
    <s v="United States"/>
    <x v="51"/>
    <x v="1"/>
    <x v="0"/>
    <s v="FUR-BO-10000468"/>
    <x v="0"/>
    <x v="0"/>
    <s v="O'Sullivan 2-Shelf Heavy-Duty Bookcases"/>
    <n v="155.45599999999999"/>
    <n v="4"/>
    <n v="0.2"/>
    <n v="-7.7728000000000002"/>
    <x v="3"/>
    <x v="3"/>
    <x v="10"/>
  </r>
  <r>
    <x v="1580"/>
    <x v="19"/>
    <d v="2017-12-28T00:00:00"/>
    <x v="2"/>
    <s v="JH-15430"/>
    <s v="Jennifer Halladay"/>
    <x v="0"/>
    <s v="United States"/>
    <x v="173"/>
    <x v="1"/>
    <x v="0"/>
    <s v="FUR-FU-10004963"/>
    <x v="0"/>
    <x v="3"/>
    <s v="Eldon 400 Class Desk Accessories, Black Carbon"/>
    <n v="21"/>
    <n v="3"/>
    <n v="0.2"/>
    <n v="5.7750000000000004"/>
    <x v="0"/>
    <x v="0"/>
    <x v="5"/>
  </r>
  <r>
    <x v="1581"/>
    <x v="608"/>
    <d v="2017-11-30T00:00:00"/>
    <x v="1"/>
    <s v="RO-19780"/>
    <s v="Rose O'Brian"/>
    <x v="0"/>
    <s v="United States"/>
    <x v="6"/>
    <x v="5"/>
    <x v="3"/>
    <s v="FUR-CH-10002126"/>
    <x v="0"/>
    <x v="1"/>
    <s v="Hon Deluxe Fabric Upholstered Stacking Chairs"/>
    <n v="853.93"/>
    <n v="5"/>
    <n v="0.3"/>
    <n v="-24.398"/>
    <x v="2"/>
    <x v="2"/>
    <x v="0"/>
  </r>
  <r>
    <x v="1582"/>
    <x v="541"/>
    <d v="2016-11-07T00:00:00"/>
    <x v="2"/>
    <s v="LW-17125"/>
    <s v="Liz Willingham"/>
    <x v="0"/>
    <s v="United States"/>
    <x v="304"/>
    <x v="25"/>
    <x v="0"/>
    <s v="FUR-FU-10004665"/>
    <x v="0"/>
    <x v="3"/>
    <s v="3M Polarizing Task Lamp with Clamp Arm, Light Gray"/>
    <n v="273.95999999999998"/>
    <n v="2"/>
    <n v="0"/>
    <n v="71.229600000000005"/>
    <x v="3"/>
    <x v="3"/>
    <x v="0"/>
  </r>
  <r>
    <x v="1582"/>
    <x v="541"/>
    <d v="2016-11-07T00:00:00"/>
    <x v="2"/>
    <s v="LW-17125"/>
    <s v="Liz Willingham"/>
    <x v="0"/>
    <s v="United States"/>
    <x v="304"/>
    <x v="25"/>
    <x v="0"/>
    <s v="FUR-FU-10003806"/>
    <x v="0"/>
    <x v="3"/>
    <s v="Tenex Chairmat w/ Average Lip, 45&quot; x 53&quot;"/>
    <n v="756.8"/>
    <n v="5"/>
    <n v="0"/>
    <n v="75.680000000000007"/>
    <x v="3"/>
    <x v="3"/>
    <x v="0"/>
  </r>
  <r>
    <x v="1583"/>
    <x v="361"/>
    <d v="2016-11-07T00:00:00"/>
    <x v="1"/>
    <s v="JP-16135"/>
    <s v="Julie Prescott"/>
    <x v="2"/>
    <s v="United States"/>
    <x v="3"/>
    <x v="3"/>
    <x v="2"/>
    <s v="FUR-CH-10004886"/>
    <x v="0"/>
    <x v="1"/>
    <s v="Bevis Steel Folding Chairs"/>
    <n v="470.15499999999997"/>
    <n v="7"/>
    <n v="0.3"/>
    <n v="-13.433"/>
    <x v="4"/>
    <x v="4"/>
    <x v="0"/>
  </r>
  <r>
    <x v="1584"/>
    <x v="781"/>
    <d v="2017-03-28T00:00:00"/>
    <x v="1"/>
    <s v="MV-17485"/>
    <s v="Mark Van Huff"/>
    <x v="0"/>
    <s v="United States"/>
    <x v="13"/>
    <x v="7"/>
    <x v="2"/>
    <s v="FUR-CH-10000665"/>
    <x v="0"/>
    <x v="1"/>
    <s v="Global Airflow Leather Mesh Back Chair, Black"/>
    <n v="271.76400000000001"/>
    <n v="2"/>
    <n v="0.1"/>
    <n v="60.392000000000003"/>
    <x v="4"/>
    <x v="4"/>
    <x v="9"/>
  </r>
  <r>
    <x v="1585"/>
    <x v="844"/>
    <d v="2017-04-27T00:00:00"/>
    <x v="0"/>
    <s v="RL-19615"/>
    <s v="Rob Lucas"/>
    <x v="0"/>
    <s v="United States"/>
    <x v="2"/>
    <x v="2"/>
    <x v="1"/>
    <s v="FUR-BO-10004709"/>
    <x v="0"/>
    <x v="0"/>
    <s v="Bush Westfield Collection Bookcases, Medium Cherry Finish"/>
    <n v="344.98099999999999"/>
    <n v="7"/>
    <n v="0.15"/>
    <n v="28.4102"/>
    <x v="3"/>
    <x v="3"/>
    <x v="6"/>
  </r>
  <r>
    <x v="1586"/>
    <x v="68"/>
    <d v="2017-11-26T00:00:00"/>
    <x v="2"/>
    <s v="JP-15460"/>
    <s v="Jennifer Patt"/>
    <x v="1"/>
    <s v="United States"/>
    <x v="144"/>
    <x v="5"/>
    <x v="3"/>
    <s v="FUR-TA-10003008"/>
    <x v="0"/>
    <x v="2"/>
    <s v="Lesro Round Back Collection Coffee Table, End Table"/>
    <n v="127.785"/>
    <n v="1"/>
    <n v="0.3"/>
    <n v="-31.0335"/>
    <x v="0"/>
    <x v="0"/>
    <x v="0"/>
  </r>
  <r>
    <x v="1587"/>
    <x v="845"/>
    <d v="2016-03-12T00:00:00"/>
    <x v="1"/>
    <s v="LC-16870"/>
    <s v="Lena Cacioppo"/>
    <x v="0"/>
    <s v="United States"/>
    <x v="9"/>
    <x v="8"/>
    <x v="3"/>
    <s v="FUR-FU-10003773"/>
    <x v="0"/>
    <x v="3"/>
    <s v="Eldon Cleatmat Plus Chair Mats for High Pile Carpets"/>
    <n v="159.04"/>
    <n v="5"/>
    <n v="0.6"/>
    <n v="-194.82400000000001"/>
    <x v="6"/>
    <x v="6"/>
    <x v="9"/>
  </r>
  <r>
    <x v="1587"/>
    <x v="845"/>
    <d v="2016-03-12T00:00:00"/>
    <x v="1"/>
    <s v="LC-16870"/>
    <s v="Lena Cacioppo"/>
    <x v="0"/>
    <s v="United States"/>
    <x v="9"/>
    <x v="8"/>
    <x v="3"/>
    <s v="FUR-TA-10000849"/>
    <x v="0"/>
    <x v="2"/>
    <s v="Bevis Rectangular Conference Tables"/>
    <n v="145.97999999999999"/>
    <n v="2"/>
    <n v="0.5"/>
    <n v="-99.266400000000004"/>
    <x v="6"/>
    <x v="6"/>
    <x v="9"/>
  </r>
  <r>
    <x v="1588"/>
    <x v="62"/>
    <d v="2015-12-07T00:00:00"/>
    <x v="1"/>
    <s v="JG-15115"/>
    <s v="Jack Garza"/>
    <x v="0"/>
    <s v="United States"/>
    <x v="51"/>
    <x v="30"/>
    <x v="0"/>
    <s v="FUR-FU-10000222"/>
    <x v="0"/>
    <x v="3"/>
    <s v="Seth Thomas 16&quot; Steel Case Clock"/>
    <n v="77.951999999999998"/>
    <n v="3"/>
    <n v="0.2"/>
    <n v="12.667199999999999"/>
    <x v="4"/>
    <x v="4"/>
    <x v="5"/>
  </r>
  <r>
    <x v="1589"/>
    <x v="37"/>
    <d v="2015-12-30T00:00:00"/>
    <x v="1"/>
    <s v="HM-14860"/>
    <s v="Harry Marie"/>
    <x v="1"/>
    <s v="United States"/>
    <x v="76"/>
    <x v="23"/>
    <x v="3"/>
    <s v="FUR-FU-10003026"/>
    <x v="0"/>
    <x v="3"/>
    <s v="Eldon Regeneration Recycled Desk Accessories, Black"/>
    <n v="9.68"/>
    <n v="2"/>
    <n v="0"/>
    <n v="3.7751999999999999"/>
    <x v="6"/>
    <x v="6"/>
    <x v="5"/>
  </r>
  <r>
    <x v="1590"/>
    <x v="259"/>
    <d v="2017-10-21T00:00:00"/>
    <x v="1"/>
    <s v="VP-21760"/>
    <s v="Victoria Pisteka"/>
    <x v="1"/>
    <s v="United States"/>
    <x v="11"/>
    <x v="9"/>
    <x v="0"/>
    <s v="FUR-TA-10001950"/>
    <x v="0"/>
    <x v="2"/>
    <s v="Balt Solid Wood Round Tables"/>
    <n v="1875.258"/>
    <n v="7"/>
    <n v="0.4"/>
    <n v="-968.88329999999996"/>
    <x v="2"/>
    <x v="2"/>
    <x v="1"/>
  </r>
  <r>
    <x v="1591"/>
    <x v="846"/>
    <d v="2017-05-17T00:00:00"/>
    <x v="1"/>
    <s v="MH-18115"/>
    <s v="Mick Hernandez"/>
    <x v="2"/>
    <s v="United States"/>
    <x v="3"/>
    <x v="3"/>
    <x v="2"/>
    <s v="FUR-CH-10001482"/>
    <x v="0"/>
    <x v="1"/>
    <s v="Office Star - Mesh Screen back chair with Vinyl seat"/>
    <n v="458.43"/>
    <n v="5"/>
    <n v="0.3"/>
    <n v="-124.431"/>
    <x v="4"/>
    <x v="4"/>
    <x v="7"/>
  </r>
  <r>
    <x v="1592"/>
    <x v="414"/>
    <d v="2017-11-18T00:00:00"/>
    <x v="3"/>
    <s v="NB-18655"/>
    <s v="Nona Balk"/>
    <x v="1"/>
    <s v="United States"/>
    <x v="79"/>
    <x v="16"/>
    <x v="3"/>
    <s v="FUR-FU-10000206"/>
    <x v="0"/>
    <x v="3"/>
    <s v="GE General Purpose, Extra Long Life, Showcase &amp; Floodlight Incandescent Bulbs"/>
    <n v="5.82"/>
    <n v="2"/>
    <n v="0"/>
    <n v="2.7353999999999998"/>
    <x v="7"/>
    <x v="7"/>
    <x v="0"/>
  </r>
  <r>
    <x v="1593"/>
    <x v="629"/>
    <d v="2016-02-22T00:00:00"/>
    <x v="2"/>
    <s v="EA-14035"/>
    <s v="Erin Ashbrook"/>
    <x v="1"/>
    <s v="United States"/>
    <x v="13"/>
    <x v="7"/>
    <x v="2"/>
    <s v="FUR-FU-10001861"/>
    <x v="0"/>
    <x v="3"/>
    <s v="Floodlight Indoor Halogen Bulbs, 1 Bulb per Pack, 60 Watts"/>
    <n v="135.80000000000001"/>
    <n v="7"/>
    <n v="0"/>
    <n v="66.542000000000002"/>
    <x v="5"/>
    <x v="5"/>
    <x v="11"/>
  </r>
  <r>
    <x v="1594"/>
    <x v="439"/>
    <d v="2014-12-18T00:00:00"/>
    <x v="0"/>
    <s v="LE-16810"/>
    <s v="Laurel Elliston"/>
    <x v="0"/>
    <s v="United States"/>
    <x v="76"/>
    <x v="25"/>
    <x v="0"/>
    <s v="FUR-FU-10002268"/>
    <x v="0"/>
    <x v="3"/>
    <s v="Ultra Door Push Plate"/>
    <n v="29.46"/>
    <n v="6"/>
    <n v="0"/>
    <n v="9.7218"/>
    <x v="3"/>
    <x v="3"/>
    <x v="5"/>
  </r>
  <r>
    <x v="1595"/>
    <x v="847"/>
    <d v="2016-08-23T00:00:00"/>
    <x v="2"/>
    <s v="TC-21475"/>
    <s v="Tony Chapman"/>
    <x v="2"/>
    <s v="United States"/>
    <x v="200"/>
    <x v="12"/>
    <x v="1"/>
    <s v="FUR-FU-10001979"/>
    <x v="0"/>
    <x v="3"/>
    <s v="Dana Halogen Swing-Arm Architect Lamp"/>
    <n v="98.328000000000003"/>
    <n v="3"/>
    <n v="0.2"/>
    <n v="9.8328000000000007"/>
    <x v="5"/>
    <x v="5"/>
    <x v="10"/>
  </r>
  <r>
    <x v="1596"/>
    <x v="330"/>
    <d v="2015-07-02T00:00:00"/>
    <x v="2"/>
    <s v="SG-20470"/>
    <s v="Sheri Gordon"/>
    <x v="0"/>
    <s v="United States"/>
    <x v="13"/>
    <x v="7"/>
    <x v="2"/>
    <s v="FUR-CH-10001482"/>
    <x v="0"/>
    <x v="1"/>
    <s v="Office Star - Mesh Screen back chair with Vinyl seat"/>
    <n v="117.88200000000001"/>
    <n v="1"/>
    <n v="0.1"/>
    <n v="1.3098000000000001"/>
    <x v="0"/>
    <x v="0"/>
    <x v="2"/>
  </r>
  <r>
    <x v="1597"/>
    <x v="517"/>
    <d v="2016-07-02T00:00:00"/>
    <x v="1"/>
    <s v="VP-21760"/>
    <s v="Victoria Pisteka"/>
    <x v="1"/>
    <s v="United States"/>
    <x v="13"/>
    <x v="7"/>
    <x v="2"/>
    <s v="FUR-FU-10003976"/>
    <x v="0"/>
    <x v="3"/>
    <s v="DAX Executive Solid Wood Document Frame, Desktop or Hang, Mahogany, 5 x 7"/>
    <n v="37.74"/>
    <n v="3"/>
    <n v="0"/>
    <n v="12.8316"/>
    <x v="6"/>
    <x v="6"/>
    <x v="2"/>
  </r>
  <r>
    <x v="1598"/>
    <x v="334"/>
    <d v="2016-09-22T00:00:00"/>
    <x v="1"/>
    <s v="PO-18865"/>
    <s v="Patrick O'Donnell"/>
    <x v="0"/>
    <s v="United States"/>
    <x v="357"/>
    <x v="20"/>
    <x v="2"/>
    <s v="FUR-FU-10002597"/>
    <x v="0"/>
    <x v="3"/>
    <s v="C-Line Magnetic Cubicle Keepers, Clear Polypropylene"/>
    <n v="14.82"/>
    <n v="3"/>
    <n v="0"/>
    <n v="6.2244000000000002"/>
    <x v="2"/>
    <x v="2"/>
    <x v="4"/>
  </r>
  <r>
    <x v="1598"/>
    <x v="334"/>
    <d v="2016-09-22T00:00:00"/>
    <x v="1"/>
    <s v="PO-18865"/>
    <s v="Patrick O'Donnell"/>
    <x v="0"/>
    <s v="United States"/>
    <x v="357"/>
    <x v="20"/>
    <x v="2"/>
    <s v="FUR-FU-10004864"/>
    <x v="0"/>
    <x v="3"/>
    <s v="Howard Miller 14-1/2&quot; Diameter Chrome Round Wall Clock"/>
    <n v="191.82"/>
    <n v="3"/>
    <n v="0"/>
    <n v="61.382399999999997"/>
    <x v="2"/>
    <x v="2"/>
    <x v="4"/>
  </r>
  <r>
    <x v="1599"/>
    <x v="449"/>
    <d v="2017-09-01T00:00:00"/>
    <x v="3"/>
    <s v="RW-19540"/>
    <s v="Rick Wilson"/>
    <x v="1"/>
    <s v="United States"/>
    <x v="15"/>
    <x v="13"/>
    <x v="1"/>
    <s v="FUR-TA-10002607"/>
    <x v="0"/>
    <x v="2"/>
    <s v="KI Conference Tables"/>
    <n v="283.56"/>
    <n v="4"/>
    <n v="0"/>
    <n v="45.369599999999998"/>
    <x v="7"/>
    <x v="7"/>
    <x v="4"/>
  </r>
  <r>
    <x v="1600"/>
    <x v="848"/>
    <d v="2017-06-26T00:00:00"/>
    <x v="1"/>
    <s v="RB-19465"/>
    <s v="Rick Bensley"/>
    <x v="2"/>
    <s v="United States"/>
    <x v="25"/>
    <x v="17"/>
    <x v="3"/>
    <s v="FUR-CH-10000454"/>
    <x v="0"/>
    <x v="1"/>
    <s v="Hon Deluxe Fabric Upholstered Stacking Chairs, Rounded Back"/>
    <n v="487.96"/>
    <n v="2"/>
    <n v="0"/>
    <n v="146.38800000000001"/>
    <x v="4"/>
    <x v="4"/>
    <x v="2"/>
  </r>
  <r>
    <x v="1601"/>
    <x v="539"/>
    <d v="2014-09-24T00:00:00"/>
    <x v="1"/>
    <s v="ND-18460"/>
    <s v="Neil Ducich"/>
    <x v="1"/>
    <s v="United States"/>
    <x v="262"/>
    <x v="22"/>
    <x v="1"/>
    <s v="FUR-TA-10004607"/>
    <x v="0"/>
    <x v="2"/>
    <s v="Hon 2111 Invitation Series Straight Table"/>
    <n v="73.915000000000006"/>
    <n v="1"/>
    <n v="0.5"/>
    <n v="-45.827300000000001"/>
    <x v="2"/>
    <x v="2"/>
    <x v="4"/>
  </r>
  <r>
    <x v="1602"/>
    <x v="849"/>
    <d v="2014-10-03T00:00:00"/>
    <x v="1"/>
    <s v="XP-21865"/>
    <s v="Xylona Preis"/>
    <x v="0"/>
    <s v="United States"/>
    <x v="358"/>
    <x v="1"/>
    <x v="0"/>
    <s v="FUR-FU-10000277"/>
    <x v="0"/>
    <x v="3"/>
    <s v="Deflect-o DuraMat Antistatic Studded Beveled Mat for Medium Pile Carpeting"/>
    <n v="337.08800000000002"/>
    <n v="4"/>
    <n v="0.2"/>
    <n v="16.854399999999998"/>
    <x v="2"/>
    <x v="2"/>
    <x v="4"/>
  </r>
  <r>
    <x v="1603"/>
    <x v="46"/>
    <d v="2015-11-04T00:00:00"/>
    <x v="2"/>
    <s v="ED-13885"/>
    <s v="Emily Ducich"/>
    <x v="2"/>
    <s v="United States"/>
    <x v="13"/>
    <x v="7"/>
    <x v="2"/>
    <s v="FUR-CH-10002073"/>
    <x v="0"/>
    <x v="1"/>
    <s v="Hon Olson Stacker Chairs"/>
    <n v="2621.3220000000001"/>
    <n v="11"/>
    <n v="0.1"/>
    <n v="553.39020000000005"/>
    <x v="3"/>
    <x v="3"/>
    <x v="0"/>
  </r>
  <r>
    <x v="1604"/>
    <x v="798"/>
    <d v="2015-10-24T00:00:00"/>
    <x v="1"/>
    <s v="SV-20785"/>
    <s v="Stewart Visinsky"/>
    <x v="0"/>
    <s v="United States"/>
    <x v="2"/>
    <x v="2"/>
    <x v="1"/>
    <s v="FUR-FU-10003424"/>
    <x v="0"/>
    <x v="3"/>
    <s v="Nu-Dell Oak Frame"/>
    <n v="74.760000000000005"/>
    <n v="7"/>
    <n v="0"/>
    <n v="23.923200000000001"/>
    <x v="4"/>
    <x v="4"/>
    <x v="1"/>
  </r>
  <r>
    <x v="1604"/>
    <x v="798"/>
    <d v="2015-10-24T00:00:00"/>
    <x v="1"/>
    <s v="SV-20785"/>
    <s v="Stewart Visinsky"/>
    <x v="0"/>
    <s v="United States"/>
    <x v="2"/>
    <x v="2"/>
    <x v="1"/>
    <s v="FUR-TA-10001086"/>
    <x v="0"/>
    <x v="2"/>
    <s v="SAFCO PlanMaster Boards, 60w x 37-1/2d, White Melamine"/>
    <n v="364.77600000000001"/>
    <n v="3"/>
    <n v="0.2"/>
    <n v="27.3582"/>
    <x v="4"/>
    <x v="4"/>
    <x v="1"/>
  </r>
  <r>
    <x v="1605"/>
    <x v="184"/>
    <d v="2016-06-18T00:00:00"/>
    <x v="1"/>
    <s v="AR-10825"/>
    <s v="Anthony Rawles"/>
    <x v="1"/>
    <s v="United States"/>
    <x v="15"/>
    <x v="13"/>
    <x v="1"/>
    <s v="FUR-TA-10004619"/>
    <x v="0"/>
    <x v="2"/>
    <s v="Hon Non-Folding Utility Tables"/>
    <n v="1115.17"/>
    <n v="7"/>
    <n v="0"/>
    <n v="334.55099999999999"/>
    <x v="4"/>
    <x v="4"/>
    <x v="2"/>
  </r>
  <r>
    <x v="1606"/>
    <x v="227"/>
    <d v="2016-09-05T00:00:00"/>
    <x v="0"/>
    <s v="BM-11140"/>
    <s v="Becky Martin"/>
    <x v="0"/>
    <s v="United States"/>
    <x v="67"/>
    <x v="13"/>
    <x v="1"/>
    <s v="FUR-CH-10003061"/>
    <x v="0"/>
    <x v="1"/>
    <s v="Global Leather Task Chair, Black"/>
    <n v="215.976"/>
    <n v="3"/>
    <n v="0.2"/>
    <n v="-2.6997"/>
    <x v="0"/>
    <x v="0"/>
    <x v="4"/>
  </r>
  <r>
    <x v="1607"/>
    <x v="423"/>
    <d v="2017-12-05T00:00:00"/>
    <x v="2"/>
    <s v="KE-16420"/>
    <s v="Katrina Edelman"/>
    <x v="1"/>
    <s v="United States"/>
    <x v="3"/>
    <x v="3"/>
    <x v="2"/>
    <s v="FUR-FU-10001918"/>
    <x v="0"/>
    <x v="3"/>
    <s v="C-Line Cubicle Keepers Polyproplyene Holder With Velcro Backings"/>
    <n v="11.352"/>
    <n v="3"/>
    <n v="0.2"/>
    <n v="2.6960999999999999"/>
    <x v="5"/>
    <x v="5"/>
    <x v="5"/>
  </r>
  <r>
    <x v="1608"/>
    <x v="285"/>
    <d v="2016-02-23T00:00:00"/>
    <x v="1"/>
    <s v="GW-14605"/>
    <s v="Giulietta Weimer"/>
    <x v="0"/>
    <s v="United States"/>
    <x v="0"/>
    <x v="0"/>
    <x v="0"/>
    <s v="FUR-FU-10003773"/>
    <x v="0"/>
    <x v="3"/>
    <s v="Eldon Cleatmat Plus Chair Mats for High Pile Carpets"/>
    <n v="318.08"/>
    <n v="4"/>
    <n v="0"/>
    <n v="34.988799999999998"/>
    <x v="1"/>
    <x v="1"/>
    <x v="11"/>
  </r>
  <r>
    <x v="1609"/>
    <x v="73"/>
    <d v="2016-09-30T00:00:00"/>
    <x v="1"/>
    <s v="LR-17035"/>
    <s v="Lisa Ryan"/>
    <x v="1"/>
    <s v="United States"/>
    <x v="6"/>
    <x v="5"/>
    <x v="3"/>
    <s v="FUR-CH-10000513"/>
    <x v="0"/>
    <x v="1"/>
    <s v="High-Back Leather Manager's Chair"/>
    <n v="454.96499999999997"/>
    <n v="5"/>
    <n v="0.3"/>
    <n v="-136.48949999999999"/>
    <x v="4"/>
    <x v="4"/>
    <x v="4"/>
  </r>
  <r>
    <x v="1610"/>
    <x v="741"/>
    <d v="2015-07-03T00:00:00"/>
    <x v="0"/>
    <s v="DW-13585"/>
    <s v="Dorothy Wardle"/>
    <x v="1"/>
    <s v="United States"/>
    <x v="8"/>
    <x v="15"/>
    <x v="2"/>
    <s v="FUR-BO-10001918"/>
    <x v="0"/>
    <x v="0"/>
    <s v="Sauder Forest Hills Library with Doors, Woodland Oak Finish"/>
    <n v="482.94"/>
    <n v="6"/>
    <n v="0.5"/>
    <n v="-376.69319999999999"/>
    <x v="2"/>
    <x v="2"/>
    <x v="2"/>
  </r>
  <r>
    <x v="1611"/>
    <x v="86"/>
    <d v="2015-11-12T00:00:00"/>
    <x v="1"/>
    <s v="AB-10105"/>
    <s v="Adrian Barton"/>
    <x v="0"/>
    <s v="United States"/>
    <x v="6"/>
    <x v="5"/>
    <x v="3"/>
    <s v="FUR-FU-10000193"/>
    <x v="0"/>
    <x v="3"/>
    <s v="Tenex Chairmats For Use with Hard Floors"/>
    <n v="64.959999999999994"/>
    <n v="5"/>
    <n v="0.6"/>
    <n v="-84.447999999999993"/>
    <x v="2"/>
    <x v="2"/>
    <x v="0"/>
  </r>
  <r>
    <x v="1612"/>
    <x v="850"/>
    <d v="2017-01-24T00:00:00"/>
    <x v="0"/>
    <s v="NS-18505"/>
    <s v="Neola Schneider"/>
    <x v="0"/>
    <s v="United States"/>
    <x v="3"/>
    <x v="3"/>
    <x v="2"/>
    <s v="FUR-FU-10002759"/>
    <x v="0"/>
    <x v="3"/>
    <s v="12-1/2 Diameter Round Wall Clock"/>
    <n v="31.968"/>
    <n v="2"/>
    <n v="0.2"/>
    <n v="6.3936000000000002"/>
    <x v="2"/>
    <x v="2"/>
    <x v="8"/>
  </r>
  <r>
    <x v="1612"/>
    <x v="850"/>
    <d v="2017-01-24T00:00:00"/>
    <x v="0"/>
    <s v="NS-18505"/>
    <s v="Neola Schneider"/>
    <x v="0"/>
    <s v="United States"/>
    <x v="3"/>
    <x v="3"/>
    <x v="2"/>
    <s v="FUR-CH-10000309"/>
    <x v="0"/>
    <x v="1"/>
    <s v="Global Comet Stacking Arm Chair"/>
    <n v="887.27099999999996"/>
    <n v="3"/>
    <n v="0.3"/>
    <n v="-63.3765"/>
    <x v="2"/>
    <x v="2"/>
    <x v="8"/>
  </r>
  <r>
    <x v="1613"/>
    <x v="851"/>
    <d v="2016-08-20T00:00:00"/>
    <x v="0"/>
    <s v="MA-17560"/>
    <s v="Matt Abelman"/>
    <x v="2"/>
    <s v="United States"/>
    <x v="6"/>
    <x v="5"/>
    <x v="3"/>
    <s v="FUR-FU-10001940"/>
    <x v="0"/>
    <x v="3"/>
    <s v="Staple-based wall hangings"/>
    <n v="9.5519999999999996"/>
    <n v="3"/>
    <n v="0.6"/>
    <n v="-3.8208000000000002"/>
    <x v="3"/>
    <x v="3"/>
    <x v="10"/>
  </r>
  <r>
    <x v="1613"/>
    <x v="851"/>
    <d v="2016-08-20T00:00:00"/>
    <x v="0"/>
    <s v="MA-17560"/>
    <s v="Matt Abelman"/>
    <x v="2"/>
    <s v="United States"/>
    <x v="6"/>
    <x v="5"/>
    <x v="3"/>
    <s v="FUR-FU-10000320"/>
    <x v="0"/>
    <x v="3"/>
    <s v="OIC Stacking Trays"/>
    <n v="5.3440000000000003"/>
    <n v="4"/>
    <n v="0.6"/>
    <n v="-2.1375999999999999"/>
    <x v="3"/>
    <x v="3"/>
    <x v="10"/>
  </r>
  <r>
    <x v="1614"/>
    <x v="852"/>
    <d v="2016-03-26T00:00:00"/>
    <x v="0"/>
    <s v="DC-12850"/>
    <s v="Dan Campbell"/>
    <x v="0"/>
    <s v="United States"/>
    <x v="59"/>
    <x v="15"/>
    <x v="2"/>
    <s v="FUR-BO-10004357"/>
    <x v="0"/>
    <x v="0"/>
    <s v="O'Sullivan Living Dimensions 3-Shelf Bookcases"/>
    <n v="301.47000000000003"/>
    <n v="3"/>
    <n v="0.5"/>
    <n v="-241.17599999999999"/>
    <x v="3"/>
    <x v="3"/>
    <x v="9"/>
  </r>
  <r>
    <x v="1615"/>
    <x v="15"/>
    <d v="2017-06-01T00:00:00"/>
    <x v="1"/>
    <s v="MD-17860"/>
    <s v="Michael Dominguez"/>
    <x v="1"/>
    <s v="United States"/>
    <x v="359"/>
    <x v="32"/>
    <x v="2"/>
    <s v="FUR-FU-10001473"/>
    <x v="0"/>
    <x v="3"/>
    <s v="DAX Wood Document Frame"/>
    <n v="27.46"/>
    <n v="2"/>
    <n v="0"/>
    <n v="9.8856000000000002"/>
    <x v="4"/>
    <x v="4"/>
    <x v="7"/>
  </r>
  <r>
    <x v="1616"/>
    <x v="853"/>
    <d v="2016-08-03T00:00:00"/>
    <x v="0"/>
    <s v="KM-16660"/>
    <s v="Khloe Miller"/>
    <x v="0"/>
    <s v="United States"/>
    <x v="3"/>
    <x v="3"/>
    <x v="2"/>
    <s v="FUR-FU-10004864"/>
    <x v="0"/>
    <x v="3"/>
    <s v="Eldon 500 Class Desk Accessories"/>
    <n v="19.312000000000001"/>
    <n v="2"/>
    <n v="0.2"/>
    <n v="3.1381999999999999"/>
    <x v="3"/>
    <x v="3"/>
    <x v="10"/>
  </r>
  <r>
    <x v="1617"/>
    <x v="6"/>
    <d v="2016-12-12T00:00:00"/>
    <x v="1"/>
    <s v="AG-10900"/>
    <s v="Arthur Gainer"/>
    <x v="0"/>
    <s v="United States"/>
    <x v="360"/>
    <x v="16"/>
    <x v="3"/>
    <s v="FUR-BO-10003450"/>
    <x v="0"/>
    <x v="0"/>
    <s v="Bush Westfield Collection Bookcases, Dark Cherry Finish"/>
    <n v="405.86"/>
    <n v="7"/>
    <n v="0"/>
    <n v="32.468800000000002"/>
    <x v="4"/>
    <x v="4"/>
    <x v="5"/>
  </r>
  <r>
    <x v="1617"/>
    <x v="6"/>
    <d v="2016-12-12T00:00:00"/>
    <x v="1"/>
    <s v="AG-10900"/>
    <s v="Arthur Gainer"/>
    <x v="0"/>
    <s v="United States"/>
    <x v="360"/>
    <x v="16"/>
    <x v="3"/>
    <s v="FUR-CH-10002335"/>
    <x v="0"/>
    <x v="1"/>
    <s v="Hon GuestStacker Chair"/>
    <n v="680.01"/>
    <n v="3"/>
    <n v="0"/>
    <n v="176.80260000000001"/>
    <x v="4"/>
    <x v="4"/>
    <x v="5"/>
  </r>
  <r>
    <x v="1618"/>
    <x v="193"/>
    <d v="2016-12-01T00:00:00"/>
    <x v="3"/>
    <s v="LB-16795"/>
    <s v="Laurel Beltran"/>
    <x v="2"/>
    <s v="United States"/>
    <x v="299"/>
    <x v="2"/>
    <x v="1"/>
    <s v="FUR-FU-10000448"/>
    <x v="0"/>
    <x v="3"/>
    <s v="Tenex Chairmats For Use With Carpeted Floors"/>
    <n v="31.96"/>
    <n v="2"/>
    <n v="0"/>
    <n v="1.5980000000000001"/>
    <x v="7"/>
    <x v="7"/>
    <x v="5"/>
  </r>
  <r>
    <x v="1619"/>
    <x v="854"/>
    <d v="2017-08-11T00:00:00"/>
    <x v="1"/>
    <s v="JL-15505"/>
    <s v="Jeremy Lonsdale"/>
    <x v="0"/>
    <s v="United States"/>
    <x v="327"/>
    <x v="2"/>
    <x v="1"/>
    <s v="FUR-FU-10004848"/>
    <x v="0"/>
    <x v="3"/>
    <s v="Howard Miller 13-3/4&quot; Diameter Brushed Chrome Round Wall Clock"/>
    <n v="51.75"/>
    <n v="1"/>
    <n v="0"/>
    <n v="15.525"/>
    <x v="4"/>
    <x v="4"/>
    <x v="10"/>
  </r>
  <r>
    <x v="1619"/>
    <x v="854"/>
    <d v="2017-08-11T00:00:00"/>
    <x v="1"/>
    <s v="JL-15505"/>
    <s v="Jeremy Lonsdale"/>
    <x v="0"/>
    <s v="United States"/>
    <x v="327"/>
    <x v="2"/>
    <x v="1"/>
    <s v="FUR-CH-10002317"/>
    <x v="0"/>
    <x v="1"/>
    <s v="Global Enterprise Series Seating Low-Back Swivel/Tilt Chairs"/>
    <n v="207.184"/>
    <n v="1"/>
    <n v="0.2"/>
    <n v="25.898"/>
    <x v="4"/>
    <x v="4"/>
    <x v="10"/>
  </r>
  <r>
    <x v="1620"/>
    <x v="769"/>
    <d v="2014-05-15T00:00:00"/>
    <x v="1"/>
    <s v="GM-14680"/>
    <s v="Greg Matthias"/>
    <x v="0"/>
    <s v="United States"/>
    <x v="124"/>
    <x v="2"/>
    <x v="1"/>
    <s v="FUR-CH-10002320"/>
    <x v="0"/>
    <x v="1"/>
    <s v="Hon Pagoda Stacking Chairs"/>
    <n v="256.78399999999999"/>
    <n v="1"/>
    <n v="0.2"/>
    <n v="32.097999999999999"/>
    <x v="2"/>
    <x v="2"/>
    <x v="7"/>
  </r>
  <r>
    <x v="1621"/>
    <x v="816"/>
    <d v="2016-10-20T00:00:00"/>
    <x v="2"/>
    <s v="NR-18550"/>
    <s v="Nick Radford"/>
    <x v="0"/>
    <s v="United States"/>
    <x v="361"/>
    <x v="18"/>
    <x v="2"/>
    <s v="FUR-BO-10001337"/>
    <x v="0"/>
    <x v="0"/>
    <s v="O'Sullivan Living Dimensions 2-Shelf Bookcases"/>
    <n v="120.98"/>
    <n v="1"/>
    <n v="0"/>
    <n v="12.098000000000001"/>
    <x v="0"/>
    <x v="0"/>
    <x v="1"/>
  </r>
  <r>
    <x v="1622"/>
    <x v="489"/>
    <d v="2014-12-15T00:00:00"/>
    <x v="1"/>
    <s v="DJ-13420"/>
    <s v="Denny Joy"/>
    <x v="1"/>
    <s v="United States"/>
    <x v="28"/>
    <x v="2"/>
    <x v="1"/>
    <s v="FUR-FU-10000397"/>
    <x v="0"/>
    <x v="3"/>
    <s v="Luxo Economy Swing Arm Lamp"/>
    <n v="39.880000000000003"/>
    <n v="2"/>
    <n v="0"/>
    <n v="11.166399999999999"/>
    <x v="1"/>
    <x v="1"/>
    <x v="5"/>
  </r>
  <r>
    <x v="1622"/>
    <x v="489"/>
    <d v="2014-12-15T00:00:00"/>
    <x v="1"/>
    <s v="DJ-13420"/>
    <s v="Denny Joy"/>
    <x v="1"/>
    <s v="United States"/>
    <x v="28"/>
    <x v="2"/>
    <x v="1"/>
    <s v="FUR-FU-10000758"/>
    <x v="0"/>
    <x v="3"/>
    <s v="DAX Natural Wood-Tone Poster Frame"/>
    <n v="79.44"/>
    <n v="3"/>
    <n v="0"/>
    <n v="28.598400000000002"/>
    <x v="1"/>
    <x v="1"/>
    <x v="5"/>
  </r>
  <r>
    <x v="1623"/>
    <x v="793"/>
    <d v="2015-08-20T00:00:00"/>
    <x v="1"/>
    <s v="JW-15955"/>
    <s v="Joni Wasserman"/>
    <x v="0"/>
    <s v="United States"/>
    <x v="3"/>
    <x v="3"/>
    <x v="2"/>
    <s v="FUR-BO-10000780"/>
    <x v="0"/>
    <x v="0"/>
    <s v="O'Sullivan Plantations 2-Door Library in Landvery Oak"/>
    <n v="301.47000000000003"/>
    <n v="3"/>
    <n v="0.5"/>
    <n v="-204.99959999999999"/>
    <x v="4"/>
    <x v="4"/>
    <x v="10"/>
  </r>
  <r>
    <x v="1624"/>
    <x v="540"/>
    <d v="2017-10-14T00:00:00"/>
    <x v="2"/>
    <s v="MH-18025"/>
    <s v="Michelle Huthwaite"/>
    <x v="0"/>
    <s v="United States"/>
    <x v="120"/>
    <x v="35"/>
    <x v="0"/>
    <s v="FUR-TA-10003473"/>
    <x v="0"/>
    <x v="2"/>
    <s v="Bretford Rectangular Conference Table Tops"/>
    <n v="1504.52"/>
    <n v="4"/>
    <n v="0"/>
    <n v="346.03960000000001"/>
    <x v="5"/>
    <x v="5"/>
    <x v="1"/>
  </r>
  <r>
    <x v="1625"/>
    <x v="227"/>
    <d v="2016-09-06T00:00:00"/>
    <x v="1"/>
    <s v="LR-16915"/>
    <s v="Lena Radford"/>
    <x v="0"/>
    <s v="United States"/>
    <x v="2"/>
    <x v="2"/>
    <x v="1"/>
    <s v="FUR-FU-10001889"/>
    <x v="0"/>
    <x v="3"/>
    <s v="Ultra Door Pull Handle"/>
    <n v="94.68"/>
    <n v="9"/>
    <n v="0"/>
    <n v="31.244399999999999"/>
    <x v="4"/>
    <x v="4"/>
    <x v="4"/>
  </r>
  <r>
    <x v="1625"/>
    <x v="227"/>
    <d v="2016-09-06T00:00:00"/>
    <x v="1"/>
    <s v="LR-16915"/>
    <s v="Lena Radford"/>
    <x v="0"/>
    <s v="United States"/>
    <x v="2"/>
    <x v="2"/>
    <x v="1"/>
    <s v="FUR-TA-10001539"/>
    <x v="0"/>
    <x v="2"/>
    <s v="Chromcraft Rectangular Conference Tables"/>
    <n v="568.72799999999995"/>
    <n v="3"/>
    <n v="0.2"/>
    <n v="28.436399999999999"/>
    <x v="4"/>
    <x v="4"/>
    <x v="4"/>
  </r>
  <r>
    <x v="1626"/>
    <x v="441"/>
    <d v="2017-02-14T00:00:00"/>
    <x v="2"/>
    <s v="MM-17260"/>
    <s v="Magdelene Morse"/>
    <x v="0"/>
    <s v="United States"/>
    <x v="29"/>
    <x v="15"/>
    <x v="2"/>
    <s v="FUR-FU-10003601"/>
    <x v="0"/>
    <x v="3"/>
    <s v="Deflect-o RollaMat Studded, Beveled Mat for Medium Pile Carpeting"/>
    <n v="147.56800000000001"/>
    <n v="2"/>
    <n v="0.2"/>
    <n v="-3.6892"/>
    <x v="0"/>
    <x v="0"/>
    <x v="11"/>
  </r>
  <r>
    <x v="1627"/>
    <x v="855"/>
    <d v="2014-07-14T00:00:00"/>
    <x v="1"/>
    <s v="DS-13030"/>
    <s v="Darrin Sayre"/>
    <x v="2"/>
    <s v="United States"/>
    <x v="28"/>
    <x v="2"/>
    <x v="1"/>
    <s v="FUR-BO-10004218"/>
    <x v="0"/>
    <x v="0"/>
    <s v="Bush Heritage Pine Collection 5-Shelf Bookcase, Albany Pine Finish, *Special Order"/>
    <n v="119.833"/>
    <n v="1"/>
    <n v="0.15"/>
    <n v="7.0490000000000004"/>
    <x v="2"/>
    <x v="2"/>
    <x v="3"/>
  </r>
  <r>
    <x v="1628"/>
    <x v="651"/>
    <d v="2014-02-15T00:00:00"/>
    <x v="0"/>
    <s v="GA-14725"/>
    <s v="Guy Armstrong"/>
    <x v="0"/>
    <s v="United States"/>
    <x v="11"/>
    <x v="23"/>
    <x v="3"/>
    <s v="FUR-CH-10001146"/>
    <x v="0"/>
    <x v="1"/>
    <s v="Global Value Mid-Back Manager's Chair, Gray"/>
    <n v="60.89"/>
    <n v="1"/>
    <n v="0"/>
    <n v="15.2225"/>
    <x v="4"/>
    <x v="4"/>
    <x v="11"/>
  </r>
  <r>
    <x v="1628"/>
    <x v="651"/>
    <d v="2014-02-15T00:00:00"/>
    <x v="0"/>
    <s v="GA-14725"/>
    <s v="Guy Armstrong"/>
    <x v="0"/>
    <s v="United States"/>
    <x v="11"/>
    <x v="23"/>
    <x v="3"/>
    <s v="FUR-FU-10002298"/>
    <x v="0"/>
    <x v="3"/>
    <s v="Rubbermaid ClusterMat Chairmats, Mat Size- 66&quot; x 60&quot;, Lip 20&quot; x 11&quot; -90 Degree Angle"/>
    <n v="332.94"/>
    <n v="3"/>
    <n v="0"/>
    <n v="53.270400000000002"/>
    <x v="4"/>
    <x v="4"/>
    <x v="11"/>
  </r>
  <r>
    <x v="1629"/>
    <x v="113"/>
    <d v="2017-09-02T00:00:00"/>
    <x v="3"/>
    <s v="SU-20665"/>
    <s v="Stephanie Ulpright"/>
    <x v="2"/>
    <s v="United States"/>
    <x v="15"/>
    <x v="13"/>
    <x v="1"/>
    <s v="FUR-CH-10003061"/>
    <x v="0"/>
    <x v="1"/>
    <s v="Global Leather Task Chair, Black"/>
    <n v="215.976"/>
    <n v="3"/>
    <n v="0.2"/>
    <n v="-2.6997"/>
    <x v="7"/>
    <x v="7"/>
    <x v="4"/>
  </r>
  <r>
    <x v="1630"/>
    <x v="856"/>
    <d v="2015-10-13T00:00:00"/>
    <x v="1"/>
    <s v="FM-14380"/>
    <s v="Fred McMath"/>
    <x v="0"/>
    <s v="United States"/>
    <x v="25"/>
    <x v="17"/>
    <x v="3"/>
    <s v="FUR-CH-10000513"/>
    <x v="0"/>
    <x v="1"/>
    <s v="High-Back Leather Manager's Chair"/>
    <n v="389.97"/>
    <n v="3"/>
    <n v="0"/>
    <n v="35.097299999999997"/>
    <x v="4"/>
    <x v="4"/>
    <x v="1"/>
  </r>
  <r>
    <x v="1631"/>
    <x v="857"/>
    <d v="2014-02-09T00:00:00"/>
    <x v="2"/>
    <s v="NM-18445"/>
    <s v="Nathan Mautz"/>
    <x v="2"/>
    <s v="United States"/>
    <x v="111"/>
    <x v="34"/>
    <x v="1"/>
    <s v="FUR-FU-10002111"/>
    <x v="0"/>
    <x v="3"/>
    <s v="Master Caster Door Stop, Large Brown"/>
    <n v="14.56"/>
    <n v="2"/>
    <n v="0"/>
    <n v="5.5327999999999999"/>
    <x v="5"/>
    <x v="5"/>
    <x v="11"/>
  </r>
  <r>
    <x v="1632"/>
    <x v="4"/>
    <d v="2015-09-25T00:00:00"/>
    <x v="3"/>
    <s v="CS-11950"/>
    <s v="Carlos Soltero"/>
    <x v="0"/>
    <s v="United States"/>
    <x v="234"/>
    <x v="7"/>
    <x v="2"/>
    <s v="FUR-CH-10001545"/>
    <x v="0"/>
    <x v="1"/>
    <s v="Hon Comfortask Task/Swivel Chairs"/>
    <n v="102.58199999999999"/>
    <n v="1"/>
    <n v="0.1"/>
    <n v="6.8388"/>
    <x v="7"/>
    <x v="7"/>
    <x v="4"/>
  </r>
  <r>
    <x v="1633"/>
    <x v="858"/>
    <d v="2016-05-17T00:00:00"/>
    <x v="1"/>
    <s v="HM-14860"/>
    <s v="Harry Marie"/>
    <x v="1"/>
    <s v="United States"/>
    <x v="13"/>
    <x v="7"/>
    <x v="2"/>
    <s v="FUR-FU-10000320"/>
    <x v="0"/>
    <x v="3"/>
    <s v="OIC Stacking Trays"/>
    <n v="10.02"/>
    <n v="3"/>
    <n v="0"/>
    <n v="4.4088000000000003"/>
    <x v="2"/>
    <x v="2"/>
    <x v="7"/>
  </r>
  <r>
    <x v="1634"/>
    <x v="451"/>
    <d v="2017-12-05T00:00:00"/>
    <x v="1"/>
    <s v="SC-20305"/>
    <s v="Sean Christensen"/>
    <x v="0"/>
    <s v="United States"/>
    <x v="3"/>
    <x v="3"/>
    <x v="2"/>
    <s v="FUR-CH-10003379"/>
    <x v="0"/>
    <x v="1"/>
    <s v="Global Commerce Series High-Back Swivel/Tilt Chairs"/>
    <n v="398.97199999999998"/>
    <n v="2"/>
    <n v="0.3"/>
    <n v="-28.498000000000001"/>
    <x v="4"/>
    <x v="4"/>
    <x v="5"/>
  </r>
  <r>
    <x v="1635"/>
    <x v="649"/>
    <d v="2016-09-24T00:00:00"/>
    <x v="1"/>
    <s v="HJ-14875"/>
    <s v="Heather Jas"/>
    <x v="2"/>
    <s v="United States"/>
    <x v="15"/>
    <x v="13"/>
    <x v="1"/>
    <s v="FUR-BO-10002853"/>
    <x v="0"/>
    <x v="0"/>
    <s v="O'Sullivan 5-Shelf Heavy-Duty Bookcases"/>
    <n v="163.88"/>
    <n v="2"/>
    <n v="0"/>
    <n v="40.97"/>
    <x v="4"/>
    <x v="4"/>
    <x v="4"/>
  </r>
  <r>
    <x v="1636"/>
    <x v="356"/>
    <d v="2014-11-23T00:00:00"/>
    <x v="1"/>
    <s v="MK-17905"/>
    <s v="Michael Kennedy"/>
    <x v="1"/>
    <s v="United States"/>
    <x v="20"/>
    <x v="16"/>
    <x v="3"/>
    <s v="FUR-CH-10001482"/>
    <x v="0"/>
    <x v="1"/>
    <s v="Office Star - Mesh Screen back chair with Vinyl seat"/>
    <n v="392.94"/>
    <n v="3"/>
    <n v="0"/>
    <n v="43.223399999999998"/>
    <x v="2"/>
    <x v="2"/>
    <x v="0"/>
  </r>
  <r>
    <x v="1637"/>
    <x v="32"/>
    <d v="2015-11-24T00:00:00"/>
    <x v="2"/>
    <s v="JH-15820"/>
    <s v="John Huston"/>
    <x v="0"/>
    <s v="United States"/>
    <x v="91"/>
    <x v="30"/>
    <x v="0"/>
    <s v="FUR-FU-10000087"/>
    <x v="0"/>
    <x v="3"/>
    <s v="Executive Impressions 14&quot; Two-Color Numerals Wall Clock"/>
    <n v="18.175999999999998"/>
    <n v="1"/>
    <n v="0.2"/>
    <n v="4.7712000000000003"/>
    <x v="0"/>
    <x v="0"/>
    <x v="0"/>
  </r>
  <r>
    <x v="1638"/>
    <x v="744"/>
    <d v="2017-06-26T00:00:00"/>
    <x v="1"/>
    <s v="DB-13270"/>
    <s v="Deborah Brumfield"/>
    <x v="2"/>
    <s v="United States"/>
    <x v="144"/>
    <x v="5"/>
    <x v="3"/>
    <s v="FUR-TA-10000688"/>
    <x v="0"/>
    <x v="2"/>
    <s v="Chromcraft Bull-Nose Wood Round Conference Table Top, Wood Base"/>
    <n v="457.48500000000001"/>
    <n v="3"/>
    <n v="0.3"/>
    <n v="-84.961500000000001"/>
    <x v="1"/>
    <x v="1"/>
    <x v="2"/>
  </r>
  <r>
    <x v="1639"/>
    <x v="147"/>
    <d v="2017-12-03T00:00:00"/>
    <x v="2"/>
    <s v="TB-21625"/>
    <s v="Trudy Brown"/>
    <x v="0"/>
    <s v="United States"/>
    <x v="3"/>
    <x v="3"/>
    <x v="2"/>
    <s v="FUR-CH-10003981"/>
    <x v="0"/>
    <x v="1"/>
    <s v="Global Commerce Series Low-Back Swivel/Tilt Chairs"/>
    <n v="1079.316"/>
    <n v="6"/>
    <n v="0.3"/>
    <n v="-15.418799999999999"/>
    <x v="0"/>
    <x v="0"/>
    <x v="0"/>
  </r>
  <r>
    <x v="1640"/>
    <x v="15"/>
    <d v="2017-06-01T00:00:00"/>
    <x v="1"/>
    <s v="AM-10360"/>
    <s v="Alice McCarthy"/>
    <x v="1"/>
    <s v="United States"/>
    <x v="59"/>
    <x v="15"/>
    <x v="2"/>
    <s v="FUR-BO-10004709"/>
    <x v="0"/>
    <x v="0"/>
    <s v="Bush Westfield Collection Bookcases, Medium Cherry Finish"/>
    <n v="115.96"/>
    <n v="4"/>
    <n v="0.5"/>
    <n v="-64.937600000000003"/>
    <x v="4"/>
    <x v="4"/>
    <x v="7"/>
  </r>
  <r>
    <x v="1641"/>
    <x v="8"/>
    <d v="2015-04-22T00:00:00"/>
    <x v="0"/>
    <s v="MP-17965"/>
    <s v="Michael Paige"/>
    <x v="1"/>
    <s v="United States"/>
    <x v="362"/>
    <x v="5"/>
    <x v="3"/>
    <s v="FUR-CH-10000225"/>
    <x v="0"/>
    <x v="1"/>
    <s v="Global Geo Office Task Chair, Gray"/>
    <n v="56.686"/>
    <n v="1"/>
    <n v="0.3"/>
    <n v="-20.245000000000001"/>
    <x v="4"/>
    <x v="4"/>
    <x v="6"/>
  </r>
  <r>
    <x v="1642"/>
    <x v="96"/>
    <d v="2017-07-25T00:00:00"/>
    <x v="1"/>
    <s v="AR-10825"/>
    <s v="Anthony Rawles"/>
    <x v="1"/>
    <s v="United States"/>
    <x v="13"/>
    <x v="7"/>
    <x v="2"/>
    <s v="FUR-CH-10002780"/>
    <x v="0"/>
    <x v="1"/>
    <s v="Office Star - Task Chair with Contemporary Loop Arms"/>
    <n v="163.76400000000001"/>
    <n v="2"/>
    <n v="0.1"/>
    <n v="25.474399999999999"/>
    <x v="2"/>
    <x v="2"/>
    <x v="3"/>
  </r>
  <r>
    <x v="1642"/>
    <x v="96"/>
    <d v="2017-07-25T00:00:00"/>
    <x v="1"/>
    <s v="AR-10825"/>
    <s v="Anthony Rawles"/>
    <x v="1"/>
    <s v="United States"/>
    <x v="13"/>
    <x v="7"/>
    <x v="2"/>
    <s v="FUR-FU-10000747"/>
    <x v="0"/>
    <x v="3"/>
    <s v="Tenex B1-RE Series Chair Mats for Low Pile Carpets"/>
    <n v="183.92"/>
    <n v="4"/>
    <n v="0"/>
    <n v="31.266400000000001"/>
    <x v="2"/>
    <x v="2"/>
    <x v="3"/>
  </r>
  <r>
    <x v="1643"/>
    <x v="114"/>
    <d v="2016-11-08T00:00:00"/>
    <x v="1"/>
    <s v="SM-20005"/>
    <s v="Sally Matthias"/>
    <x v="0"/>
    <s v="United States"/>
    <x v="6"/>
    <x v="5"/>
    <x v="3"/>
    <s v="FUR-FU-10002445"/>
    <x v="0"/>
    <x v="3"/>
    <s v="DAX Two-Tone Rosewood/Black Document Frame, Desktop, 5 x 7"/>
    <n v="11.375999999999999"/>
    <n v="3"/>
    <n v="0.6"/>
    <n v="-5.6879999999999997"/>
    <x v="4"/>
    <x v="4"/>
    <x v="0"/>
  </r>
  <r>
    <x v="1643"/>
    <x v="114"/>
    <d v="2016-11-08T00:00:00"/>
    <x v="1"/>
    <s v="SM-20005"/>
    <s v="Sally Matthias"/>
    <x v="0"/>
    <s v="United States"/>
    <x v="6"/>
    <x v="5"/>
    <x v="3"/>
    <s v="FUR-FU-10000723"/>
    <x v="0"/>
    <x v="3"/>
    <s v="Deflect-o EconoMat Studded, No Bevel Mat for Low Pile Carpeting"/>
    <n v="66.111999999999995"/>
    <n v="4"/>
    <n v="0.6"/>
    <n v="-84.2928"/>
    <x v="4"/>
    <x v="4"/>
    <x v="0"/>
  </r>
  <r>
    <x v="1644"/>
    <x v="204"/>
    <d v="2017-09-29T00:00:00"/>
    <x v="1"/>
    <s v="DB-13660"/>
    <s v="Duane Benoit"/>
    <x v="0"/>
    <s v="United States"/>
    <x v="2"/>
    <x v="2"/>
    <x v="1"/>
    <s v="FUR-CH-10003973"/>
    <x v="0"/>
    <x v="1"/>
    <s v="GuestStacker Chair with Chrome Finish Legs"/>
    <n v="594.81600000000003"/>
    <n v="2"/>
    <n v="0.2"/>
    <n v="59.4816"/>
    <x v="6"/>
    <x v="6"/>
    <x v="4"/>
  </r>
  <r>
    <x v="1645"/>
    <x v="87"/>
    <d v="2017-09-10T00:00:00"/>
    <x v="2"/>
    <s v="PF-19225"/>
    <s v="Phillip Flathmann"/>
    <x v="0"/>
    <s v="United States"/>
    <x v="71"/>
    <x v="13"/>
    <x v="1"/>
    <s v="FUR-FU-10004053"/>
    <x v="0"/>
    <x v="3"/>
    <s v="DAX Two-Tone Silver Metal Document Frame"/>
    <n v="80.959999999999994"/>
    <n v="4"/>
    <n v="0"/>
    <n v="34.812800000000003"/>
    <x v="0"/>
    <x v="0"/>
    <x v="4"/>
  </r>
  <r>
    <x v="1646"/>
    <x v="806"/>
    <d v="2017-05-02T00:00:00"/>
    <x v="2"/>
    <s v="AG-10900"/>
    <s v="Arthur Gainer"/>
    <x v="0"/>
    <s v="United States"/>
    <x v="97"/>
    <x v="1"/>
    <x v="0"/>
    <s v="FUR-BO-10001798"/>
    <x v="0"/>
    <x v="0"/>
    <s v="Bush Somerset Collection Bookcase"/>
    <n v="314.35199999999998"/>
    <n v="3"/>
    <n v="0.2"/>
    <n v="-15.717599999999999"/>
    <x v="5"/>
    <x v="5"/>
    <x v="7"/>
  </r>
  <r>
    <x v="1647"/>
    <x v="506"/>
    <d v="2017-02-20T00:00:00"/>
    <x v="2"/>
    <s v="CK-12325"/>
    <s v="Christine Kargatis"/>
    <x v="2"/>
    <s v="United States"/>
    <x v="8"/>
    <x v="15"/>
    <x v="2"/>
    <s v="FUR-TA-10001086"/>
    <x v="0"/>
    <x v="2"/>
    <s v="SAFCO PlanMaster Boards, 60w x 37-1/2d, White Melamine"/>
    <n v="455.97"/>
    <n v="5"/>
    <n v="0.4"/>
    <n v="-106.393"/>
    <x v="0"/>
    <x v="0"/>
    <x v="11"/>
  </r>
  <r>
    <x v="1647"/>
    <x v="506"/>
    <d v="2017-02-20T00:00:00"/>
    <x v="2"/>
    <s v="CK-12325"/>
    <s v="Christine Kargatis"/>
    <x v="2"/>
    <s v="United States"/>
    <x v="8"/>
    <x v="15"/>
    <x v="2"/>
    <s v="FUR-FU-10004973"/>
    <x v="0"/>
    <x v="3"/>
    <s v="Flat Face Poster Frame"/>
    <n v="30.143999999999998"/>
    <n v="2"/>
    <n v="0.2"/>
    <n v="8.2896000000000001"/>
    <x v="0"/>
    <x v="0"/>
    <x v="11"/>
  </r>
  <r>
    <x v="1647"/>
    <x v="506"/>
    <d v="2017-02-20T00:00:00"/>
    <x v="2"/>
    <s v="CK-12325"/>
    <s v="Christine Kargatis"/>
    <x v="2"/>
    <s v="United States"/>
    <x v="8"/>
    <x v="15"/>
    <x v="2"/>
    <s v="FUR-CH-10003981"/>
    <x v="0"/>
    <x v="1"/>
    <s v="Global Commerce Series Low-Back Swivel/Tilt Chairs"/>
    <n v="899.43"/>
    <n v="5"/>
    <n v="0.3"/>
    <n v="-12.849"/>
    <x v="0"/>
    <x v="0"/>
    <x v="11"/>
  </r>
  <r>
    <x v="1648"/>
    <x v="286"/>
    <d v="2016-12-28T00:00:00"/>
    <x v="1"/>
    <s v="DN-13690"/>
    <s v="Duane Noonan"/>
    <x v="0"/>
    <s v="United States"/>
    <x v="363"/>
    <x v="2"/>
    <x v="1"/>
    <s v="FUR-FU-10000277"/>
    <x v="0"/>
    <x v="3"/>
    <s v="Deflect-o DuraMat Antistatic Studded Beveled Mat for Medium Pile Carpeting"/>
    <n v="842.72"/>
    <n v="8"/>
    <n v="0"/>
    <n v="202.25280000000001"/>
    <x v="6"/>
    <x v="6"/>
    <x v="5"/>
  </r>
  <r>
    <x v="1648"/>
    <x v="286"/>
    <d v="2016-12-28T00:00:00"/>
    <x v="1"/>
    <s v="DN-13690"/>
    <s v="Duane Noonan"/>
    <x v="0"/>
    <s v="United States"/>
    <x v="363"/>
    <x v="2"/>
    <x v="1"/>
    <s v="FUR-FU-10001934"/>
    <x v="0"/>
    <x v="3"/>
    <s v="Magnifier Swing Arm Lamp"/>
    <n v="41.96"/>
    <n v="2"/>
    <n v="0"/>
    <n v="10.909599999999999"/>
    <x v="6"/>
    <x v="6"/>
    <x v="5"/>
  </r>
  <r>
    <x v="1649"/>
    <x v="348"/>
    <d v="2016-09-27T00:00:00"/>
    <x v="1"/>
    <s v="DP-13105"/>
    <s v="Dave Poirier"/>
    <x v="1"/>
    <s v="United States"/>
    <x v="15"/>
    <x v="13"/>
    <x v="1"/>
    <s v="FUR-CH-10003396"/>
    <x v="0"/>
    <x v="1"/>
    <s v="Global Deluxe Steno Chair"/>
    <n v="184.75200000000001"/>
    <n v="3"/>
    <n v="0.2"/>
    <n v="-20.784600000000001"/>
    <x v="4"/>
    <x v="4"/>
    <x v="4"/>
  </r>
  <r>
    <x v="1650"/>
    <x v="118"/>
    <d v="2017-09-26T00:00:00"/>
    <x v="2"/>
    <s v="RO-19780"/>
    <s v="Rose O'Brian"/>
    <x v="0"/>
    <s v="United States"/>
    <x v="9"/>
    <x v="8"/>
    <x v="3"/>
    <s v="FUR-CH-10003973"/>
    <x v="0"/>
    <x v="1"/>
    <s v="GuestStacker Chair with Chrome Finish Legs"/>
    <n v="520.46400000000006"/>
    <n v="2"/>
    <n v="0.3"/>
    <n v="-14.8704"/>
    <x v="3"/>
    <x v="3"/>
    <x v="4"/>
  </r>
  <r>
    <x v="1651"/>
    <x v="859"/>
    <d v="2016-01-28T00:00:00"/>
    <x v="0"/>
    <s v="JD-15895"/>
    <s v="Jonathan Doherty"/>
    <x v="1"/>
    <s v="United States"/>
    <x v="13"/>
    <x v="7"/>
    <x v="2"/>
    <s v="FUR-TA-10001095"/>
    <x v="0"/>
    <x v="2"/>
    <s v="Chromcraft Round Conference Tables"/>
    <n v="313.72199999999998"/>
    <n v="3"/>
    <n v="0.4"/>
    <n v="-99.345299999999995"/>
    <x v="0"/>
    <x v="0"/>
    <x v="8"/>
  </r>
  <r>
    <x v="1651"/>
    <x v="859"/>
    <d v="2016-01-28T00:00:00"/>
    <x v="0"/>
    <s v="JD-15895"/>
    <s v="Jonathan Doherty"/>
    <x v="1"/>
    <s v="United States"/>
    <x v="13"/>
    <x v="7"/>
    <x v="2"/>
    <s v="FUR-FU-10000747"/>
    <x v="0"/>
    <x v="3"/>
    <s v="Tenex B1-RE Series Chair Mats for Low Pile Carpets"/>
    <n v="45.98"/>
    <n v="1"/>
    <n v="0"/>
    <n v="7.8166000000000002"/>
    <x v="0"/>
    <x v="0"/>
    <x v="8"/>
  </r>
  <r>
    <x v="1652"/>
    <x v="555"/>
    <d v="2017-03-25T00:00:00"/>
    <x v="1"/>
    <s v="PS-18970"/>
    <s v="Paul Stevenson"/>
    <x v="2"/>
    <s v="United States"/>
    <x v="15"/>
    <x v="13"/>
    <x v="1"/>
    <s v="FUR-FU-10002364"/>
    <x v="0"/>
    <x v="3"/>
    <s v="Eldon Expressions Wood Desk Accessories, Oak"/>
    <n v="22.14"/>
    <n v="3"/>
    <n v="0"/>
    <n v="6.4206000000000003"/>
    <x v="4"/>
    <x v="4"/>
    <x v="9"/>
  </r>
  <r>
    <x v="1653"/>
    <x v="388"/>
    <d v="2017-11-09T00:00:00"/>
    <x v="0"/>
    <s v="KN-16390"/>
    <s v="Katherine Nockton"/>
    <x v="1"/>
    <s v="United States"/>
    <x v="218"/>
    <x v="32"/>
    <x v="2"/>
    <s v="FUR-CH-10000422"/>
    <x v="0"/>
    <x v="1"/>
    <s v="Global Highback Leather Tilter in Burgundy"/>
    <n v="272.97000000000003"/>
    <n v="3"/>
    <n v="0"/>
    <n v="43.675199999999997"/>
    <x v="3"/>
    <x v="3"/>
    <x v="0"/>
  </r>
  <r>
    <x v="1654"/>
    <x v="860"/>
    <d v="2015-05-31T00:00:00"/>
    <x v="2"/>
    <s v="VP-21760"/>
    <s v="Victoria Pisteka"/>
    <x v="1"/>
    <s v="United States"/>
    <x v="29"/>
    <x v="15"/>
    <x v="2"/>
    <s v="FUR-FU-10002506"/>
    <x v="0"/>
    <x v="3"/>
    <s v="Tensor &quot;Hersey Kiss&quot; Styled Floor Lamp"/>
    <n v="41.567999999999998"/>
    <n v="4"/>
    <n v="0.2"/>
    <n v="-4.1567999999999996"/>
    <x v="3"/>
    <x v="3"/>
    <x v="7"/>
  </r>
  <r>
    <x v="1654"/>
    <x v="860"/>
    <d v="2015-05-31T00:00:00"/>
    <x v="2"/>
    <s v="VP-21760"/>
    <s v="Victoria Pisteka"/>
    <x v="1"/>
    <s v="United States"/>
    <x v="29"/>
    <x v="15"/>
    <x v="2"/>
    <s v="FUR-CH-10000863"/>
    <x v="0"/>
    <x v="1"/>
    <s v="Novimex Swivel Fabric Task Chair"/>
    <n v="317.05799999999999"/>
    <n v="3"/>
    <n v="0.3"/>
    <n v="-86.058599999999998"/>
    <x v="3"/>
    <x v="3"/>
    <x v="7"/>
  </r>
  <r>
    <x v="1655"/>
    <x v="520"/>
    <d v="2014-12-27T00:00:00"/>
    <x v="0"/>
    <s v="CC-12670"/>
    <s v="Craig Carreira"/>
    <x v="0"/>
    <s v="United States"/>
    <x v="26"/>
    <x v="1"/>
    <x v="0"/>
    <s v="FUR-CH-10004698"/>
    <x v="0"/>
    <x v="1"/>
    <s v="Padded Folding Chairs, Black, 4/Carton"/>
    <n v="64.784000000000006"/>
    <n v="1"/>
    <n v="0.2"/>
    <n v="6.4783999999999997"/>
    <x v="4"/>
    <x v="4"/>
    <x v="5"/>
  </r>
  <r>
    <x v="1656"/>
    <x v="60"/>
    <d v="2017-08-31T00:00:00"/>
    <x v="1"/>
    <s v="SF-20200"/>
    <s v="Sarah Foster"/>
    <x v="0"/>
    <s v="United States"/>
    <x v="81"/>
    <x v="22"/>
    <x v="1"/>
    <s v="FUR-FU-10004973"/>
    <x v="0"/>
    <x v="3"/>
    <s v="Flat Face Poster Frame"/>
    <n v="120.57599999999999"/>
    <n v="8"/>
    <n v="0.2"/>
    <n v="33.1584"/>
    <x v="4"/>
    <x v="4"/>
    <x v="10"/>
  </r>
  <r>
    <x v="1657"/>
    <x v="551"/>
    <d v="2015-10-25T00:00:00"/>
    <x v="3"/>
    <s v="DG-13300"/>
    <s v="Deirdre Greer"/>
    <x v="1"/>
    <s v="United States"/>
    <x v="22"/>
    <x v="12"/>
    <x v="1"/>
    <s v="FUR-CH-10000422"/>
    <x v="0"/>
    <x v="1"/>
    <s v="Global Highback Leather Tilter in Burgundy"/>
    <n v="582.33600000000001"/>
    <n v="8"/>
    <n v="0.2"/>
    <n v="-29.116800000000001"/>
    <x v="7"/>
    <x v="7"/>
    <x v="1"/>
  </r>
  <r>
    <x v="1658"/>
    <x v="23"/>
    <d v="2014-09-23T00:00:00"/>
    <x v="2"/>
    <s v="MW-18220"/>
    <s v="Mitch Webber"/>
    <x v="0"/>
    <s v="United States"/>
    <x v="13"/>
    <x v="7"/>
    <x v="2"/>
    <s v="FUR-CH-10001394"/>
    <x v="0"/>
    <x v="1"/>
    <s v="Global Leather Executive Chair"/>
    <n v="631.78200000000004"/>
    <n v="2"/>
    <n v="0.1"/>
    <n v="140.39599999999999"/>
    <x v="0"/>
    <x v="0"/>
    <x v="4"/>
  </r>
  <r>
    <x v="1658"/>
    <x v="23"/>
    <d v="2014-09-23T00:00:00"/>
    <x v="2"/>
    <s v="MW-18220"/>
    <s v="Mitch Webber"/>
    <x v="0"/>
    <s v="United States"/>
    <x v="13"/>
    <x v="7"/>
    <x v="2"/>
    <s v="FUR-BO-10002213"/>
    <x v="0"/>
    <x v="0"/>
    <s v="DMI Eclipse Executive Suite Bookcases"/>
    <n v="801.56799999999998"/>
    <n v="2"/>
    <n v="0.2"/>
    <n v="-10.019600000000001"/>
    <x v="0"/>
    <x v="0"/>
    <x v="4"/>
  </r>
  <r>
    <x v="1659"/>
    <x v="861"/>
    <d v="2014-06-28T00:00:00"/>
    <x v="1"/>
    <s v="LP-17080"/>
    <s v="Liz Pelletier"/>
    <x v="0"/>
    <s v="United States"/>
    <x v="104"/>
    <x v="22"/>
    <x v="1"/>
    <s v="FUR-FU-10001731"/>
    <x v="0"/>
    <x v="3"/>
    <s v="Acrylic Self-Standing Desk Frames"/>
    <n v="4.2720000000000002"/>
    <n v="2"/>
    <n v="0.2"/>
    <n v="0.96120000000000005"/>
    <x v="4"/>
    <x v="4"/>
    <x v="2"/>
  </r>
  <r>
    <x v="1660"/>
    <x v="577"/>
    <d v="2016-08-17T00:00:00"/>
    <x v="0"/>
    <s v="NP-18700"/>
    <s v="Nora Preis"/>
    <x v="0"/>
    <s v="United States"/>
    <x v="13"/>
    <x v="7"/>
    <x v="2"/>
    <s v="FUR-TA-10001095"/>
    <x v="0"/>
    <x v="2"/>
    <s v="Chromcraft Round Conference Tables"/>
    <n v="209.148"/>
    <n v="2"/>
    <n v="0.4"/>
    <n v="-66.230199999999996"/>
    <x v="2"/>
    <x v="2"/>
    <x v="10"/>
  </r>
  <r>
    <x v="1661"/>
    <x v="320"/>
    <d v="2017-09-24T00:00:00"/>
    <x v="0"/>
    <s v="LC-17140"/>
    <s v="Logan Currie"/>
    <x v="0"/>
    <s v="United States"/>
    <x v="13"/>
    <x v="7"/>
    <x v="2"/>
    <s v="FUR-FU-10004864"/>
    <x v="0"/>
    <x v="3"/>
    <s v="Eldon 500 Class Desk Accessories"/>
    <n v="12.07"/>
    <n v="1"/>
    <n v="0"/>
    <n v="3.9830999999999999"/>
    <x v="3"/>
    <x v="3"/>
    <x v="4"/>
  </r>
  <r>
    <x v="1662"/>
    <x v="247"/>
    <d v="2017-12-13T00:00:00"/>
    <x v="2"/>
    <s v="WB-21850"/>
    <s v="William Brown"/>
    <x v="0"/>
    <s v="United States"/>
    <x v="3"/>
    <x v="3"/>
    <x v="2"/>
    <s v="FUR-FU-10001475"/>
    <x v="0"/>
    <x v="3"/>
    <s v="Contract Clock, 14&quot;, Brown"/>
    <n v="87.92"/>
    <n v="5"/>
    <n v="0.2"/>
    <n v="15.385999999999999"/>
    <x v="0"/>
    <x v="0"/>
    <x v="5"/>
  </r>
  <r>
    <x v="1663"/>
    <x v="369"/>
    <d v="2015-01-29T00:00:00"/>
    <x v="2"/>
    <s v="SC-20305"/>
    <s v="Sean Christensen"/>
    <x v="0"/>
    <s v="United States"/>
    <x v="2"/>
    <x v="2"/>
    <x v="1"/>
    <s v="FUR-CH-10002024"/>
    <x v="0"/>
    <x v="1"/>
    <s v="HON 5400 Series Task Chairs for Big and Tall"/>
    <n v="2803.92"/>
    <n v="5"/>
    <n v="0.2"/>
    <n v="0"/>
    <x v="3"/>
    <x v="3"/>
    <x v="8"/>
  </r>
  <r>
    <x v="1664"/>
    <x v="862"/>
    <d v="2015-10-22T00:00:00"/>
    <x v="1"/>
    <s v="JC-15775"/>
    <s v="John Castell"/>
    <x v="0"/>
    <s v="United States"/>
    <x v="15"/>
    <x v="13"/>
    <x v="1"/>
    <s v="FUR-FU-10002505"/>
    <x v="0"/>
    <x v="3"/>
    <s v="Eldon 100 Class Desk Accessories"/>
    <n v="10.11"/>
    <n v="3"/>
    <n v="0"/>
    <n v="3.2351999999999999"/>
    <x v="4"/>
    <x v="4"/>
    <x v="1"/>
  </r>
  <r>
    <x v="1665"/>
    <x v="639"/>
    <d v="2014-09-17T00:00:00"/>
    <x v="0"/>
    <s v="LW-17215"/>
    <s v="Luke Weiss"/>
    <x v="0"/>
    <s v="United States"/>
    <x v="13"/>
    <x v="7"/>
    <x v="2"/>
    <s v="FUR-CH-10002024"/>
    <x v="0"/>
    <x v="1"/>
    <s v="HON 5400 Series Task Chairs for Big and Tall"/>
    <n v="3785.2919999999999"/>
    <n v="6"/>
    <n v="0.1"/>
    <n v="420.58800000000002"/>
    <x v="2"/>
    <x v="2"/>
    <x v="4"/>
  </r>
  <r>
    <x v="1666"/>
    <x v="863"/>
    <d v="2014-12-01T00:00:00"/>
    <x v="1"/>
    <s v="JO-15145"/>
    <s v="Jack O'Briant"/>
    <x v="1"/>
    <s v="United States"/>
    <x v="252"/>
    <x v="7"/>
    <x v="2"/>
    <s v="FUR-FU-10003268"/>
    <x v="0"/>
    <x v="3"/>
    <s v="Eldon Radial Chair Mat for Low to Medium Pile Carpets"/>
    <n v="199.9"/>
    <n v="5"/>
    <n v="0"/>
    <n v="39.979999999999997"/>
    <x v="4"/>
    <x v="4"/>
    <x v="0"/>
  </r>
  <r>
    <x v="1667"/>
    <x v="89"/>
    <d v="2014-05-16T00:00:00"/>
    <x v="1"/>
    <s v="VW-21775"/>
    <s v="Victoria Wilson"/>
    <x v="1"/>
    <s v="United States"/>
    <x v="156"/>
    <x v="5"/>
    <x v="3"/>
    <s v="FUR-CH-10000015"/>
    <x v="0"/>
    <x v="1"/>
    <s v="Hon Multipurpose Stacking Arm Chairs"/>
    <n v="1212.96"/>
    <n v="8"/>
    <n v="0.3"/>
    <n v="-69.311999999999998"/>
    <x v="2"/>
    <x v="2"/>
    <x v="7"/>
  </r>
  <r>
    <x v="1668"/>
    <x v="797"/>
    <d v="2015-09-01T00:00:00"/>
    <x v="1"/>
    <s v="BP-11185"/>
    <s v="Ben Peterman"/>
    <x v="1"/>
    <s v="United States"/>
    <x v="144"/>
    <x v="5"/>
    <x v="3"/>
    <s v="FUR-TA-10004607"/>
    <x v="0"/>
    <x v="2"/>
    <s v="Hon 2111 Invitation Series Straight Table"/>
    <n v="103.48099999999999"/>
    <n v="1"/>
    <n v="0.3"/>
    <n v="-16.261299999999999"/>
    <x v="4"/>
    <x v="4"/>
    <x v="10"/>
  </r>
  <r>
    <x v="1669"/>
    <x v="706"/>
    <d v="2017-06-03T00:00:00"/>
    <x v="1"/>
    <s v="DN-13690"/>
    <s v="Duane Noonan"/>
    <x v="0"/>
    <s v="United States"/>
    <x v="169"/>
    <x v="37"/>
    <x v="3"/>
    <s v="FUR-FU-10003664"/>
    <x v="0"/>
    <x v="3"/>
    <s v="Electrix Architect's Clamp-On Swing Arm Lamp, Black"/>
    <n v="477.3"/>
    <n v="5"/>
    <n v="0"/>
    <n v="138.417"/>
    <x v="1"/>
    <x v="1"/>
    <x v="7"/>
  </r>
  <r>
    <x v="1670"/>
    <x v="608"/>
    <d v="2017-11-30T00:00:00"/>
    <x v="0"/>
    <s v="BS-11590"/>
    <s v="Brendan Sweed"/>
    <x v="1"/>
    <s v="United States"/>
    <x v="74"/>
    <x v="0"/>
    <x v="0"/>
    <s v="FUR-CH-10001854"/>
    <x v="0"/>
    <x v="1"/>
    <s v="Office Star - Professional Matrix Back Chair with 2-to-1 Synchro Tilt and Mesh Fabric Seat"/>
    <n v="701.96"/>
    <n v="2"/>
    <n v="0"/>
    <n v="168.47040000000001"/>
    <x v="2"/>
    <x v="2"/>
    <x v="0"/>
  </r>
  <r>
    <x v="1671"/>
    <x v="185"/>
    <d v="2016-11-23T00:00:00"/>
    <x v="1"/>
    <s v="JM-15265"/>
    <s v="Janet Molinari"/>
    <x v="1"/>
    <s v="United States"/>
    <x v="15"/>
    <x v="13"/>
    <x v="1"/>
    <s v="FUR-FU-10000448"/>
    <x v="0"/>
    <x v="3"/>
    <s v="Tenex Chairmats For Use With Carpeted Floors"/>
    <n v="31.96"/>
    <n v="2"/>
    <n v="0"/>
    <n v="1.5980000000000001"/>
    <x v="4"/>
    <x v="4"/>
    <x v="0"/>
  </r>
  <r>
    <x v="1672"/>
    <x v="864"/>
    <d v="2017-11-10T00:00:00"/>
    <x v="0"/>
    <s v="CD-12280"/>
    <s v="Christina DeMoss"/>
    <x v="0"/>
    <s v="United States"/>
    <x v="13"/>
    <x v="7"/>
    <x v="2"/>
    <s v="FUR-TA-10003469"/>
    <x v="0"/>
    <x v="2"/>
    <s v="Balt Split Level Computer Training Table"/>
    <n v="166.5"/>
    <n v="2"/>
    <n v="0.4"/>
    <n v="-66.599999999999994"/>
    <x v="2"/>
    <x v="2"/>
    <x v="0"/>
  </r>
  <r>
    <x v="1672"/>
    <x v="864"/>
    <d v="2017-11-10T00:00:00"/>
    <x v="0"/>
    <s v="CD-12280"/>
    <s v="Christina DeMoss"/>
    <x v="0"/>
    <s v="United States"/>
    <x v="13"/>
    <x v="7"/>
    <x v="2"/>
    <s v="FUR-CH-10004875"/>
    <x v="0"/>
    <x v="1"/>
    <s v="Harbour Creations 67200 Series Stacking Chairs"/>
    <n v="128.124"/>
    <n v="2"/>
    <n v="0.1"/>
    <n v="24.2012"/>
    <x v="2"/>
    <x v="2"/>
    <x v="0"/>
  </r>
  <r>
    <x v="1672"/>
    <x v="864"/>
    <d v="2017-11-10T00:00:00"/>
    <x v="0"/>
    <s v="CD-12280"/>
    <s v="Christina DeMoss"/>
    <x v="0"/>
    <s v="United States"/>
    <x v="13"/>
    <x v="7"/>
    <x v="2"/>
    <s v="FUR-FU-10004245"/>
    <x v="0"/>
    <x v="3"/>
    <s v="Career Cubicle Clock, 8 1/4&quot;, Black"/>
    <n v="101.4"/>
    <n v="5"/>
    <n v="0"/>
    <n v="38.531999999999996"/>
    <x v="2"/>
    <x v="2"/>
    <x v="0"/>
  </r>
  <r>
    <x v="1673"/>
    <x v="151"/>
    <d v="2015-06-05T00:00:00"/>
    <x v="0"/>
    <s v="JM-15265"/>
    <s v="Janet Molinari"/>
    <x v="1"/>
    <s v="United States"/>
    <x v="9"/>
    <x v="8"/>
    <x v="3"/>
    <s v="FUR-FU-10002703"/>
    <x v="0"/>
    <x v="3"/>
    <s v="Tenex Traditional Chairmats for Hard Floors, Average Lip, 36&quot; x 48&quot;"/>
    <n v="51.56"/>
    <n v="2"/>
    <n v="0.6"/>
    <n v="-61.872"/>
    <x v="2"/>
    <x v="2"/>
    <x v="7"/>
  </r>
  <r>
    <x v="1674"/>
    <x v="674"/>
    <d v="2016-12-04T00:00:00"/>
    <x v="0"/>
    <s v="MY-18295"/>
    <s v="Muhammed Yedwab"/>
    <x v="1"/>
    <s v="United States"/>
    <x v="6"/>
    <x v="5"/>
    <x v="3"/>
    <s v="FUR-BO-10003893"/>
    <x v="0"/>
    <x v="0"/>
    <s v="Sauder Camden County Collection Library"/>
    <n v="781.86400000000003"/>
    <n v="10"/>
    <n v="0.32"/>
    <n v="-137.976"/>
    <x v="3"/>
    <x v="3"/>
    <x v="5"/>
  </r>
  <r>
    <x v="1675"/>
    <x v="176"/>
    <d v="2017-10-12T00:00:00"/>
    <x v="3"/>
    <s v="NF-18385"/>
    <s v="Natalie Fritzler"/>
    <x v="0"/>
    <s v="United States"/>
    <x v="167"/>
    <x v="47"/>
    <x v="2"/>
    <s v="FUR-TA-10001932"/>
    <x v="0"/>
    <x v="2"/>
    <s v="Chromcraft 48&quot; x 96&quot; Racetrack Double Pedestal Table"/>
    <n v="673.34400000000005"/>
    <n v="3"/>
    <n v="0.3"/>
    <n v="-76.953599999999994"/>
    <x v="7"/>
    <x v="7"/>
    <x v="1"/>
  </r>
  <r>
    <x v="1676"/>
    <x v="865"/>
    <d v="2016-01-08T00:00:00"/>
    <x v="1"/>
    <s v="BO-11350"/>
    <s v="Bill Overfelt"/>
    <x v="1"/>
    <s v="United States"/>
    <x v="364"/>
    <x v="37"/>
    <x v="3"/>
    <s v="FUR-TA-10000617"/>
    <x v="0"/>
    <x v="2"/>
    <s v="Hon Practical Foundations 30 x 60 Training Table, Light Gray/Charcoal"/>
    <n v="1592.85"/>
    <n v="7"/>
    <n v="0"/>
    <n v="350.42700000000002"/>
    <x v="2"/>
    <x v="2"/>
    <x v="8"/>
  </r>
  <r>
    <x v="1677"/>
    <x v="205"/>
    <d v="2016-05-30T00:00:00"/>
    <x v="1"/>
    <s v="CM-12235"/>
    <s v="Chris McAfee"/>
    <x v="0"/>
    <s v="United States"/>
    <x v="79"/>
    <x v="16"/>
    <x v="3"/>
    <s v="FUR-FU-10002088"/>
    <x v="0"/>
    <x v="3"/>
    <s v="Nu-Dell Float Frame 11 x 14 1/2"/>
    <n v="26.94"/>
    <n v="3"/>
    <n v="0"/>
    <n v="11.3148"/>
    <x v="4"/>
    <x v="4"/>
    <x v="7"/>
  </r>
  <r>
    <x v="1678"/>
    <x v="141"/>
    <d v="2015-11-24T00:00:00"/>
    <x v="1"/>
    <s v="KW-16570"/>
    <s v="Kelly Williams"/>
    <x v="0"/>
    <s v="United States"/>
    <x v="28"/>
    <x v="2"/>
    <x v="1"/>
    <s v="FUR-FU-10001546"/>
    <x v="0"/>
    <x v="3"/>
    <s v="Dana Swing-Arm Lamps"/>
    <n v="32.04"/>
    <n v="3"/>
    <n v="0"/>
    <n v="8.01"/>
    <x v="4"/>
    <x v="4"/>
    <x v="0"/>
  </r>
  <r>
    <x v="1679"/>
    <x v="703"/>
    <d v="2017-06-03T00:00:00"/>
    <x v="0"/>
    <s v="KT-16480"/>
    <s v="Kean Thornton"/>
    <x v="0"/>
    <s v="United States"/>
    <x v="144"/>
    <x v="5"/>
    <x v="3"/>
    <s v="FUR-BO-10001811"/>
    <x v="0"/>
    <x v="0"/>
    <s v="Atlantic Metals Mobile 5-Shelf Bookcases, Custom Colors"/>
    <n v="204.66640000000001"/>
    <n v="1"/>
    <n v="0.32"/>
    <n v="-6.0195999999999996"/>
    <x v="4"/>
    <x v="4"/>
    <x v="7"/>
  </r>
  <r>
    <x v="1680"/>
    <x v="446"/>
    <d v="2017-12-06T00:00:00"/>
    <x v="2"/>
    <s v="PB-18805"/>
    <s v="Patrick Bzostek"/>
    <x v="2"/>
    <s v="United States"/>
    <x v="15"/>
    <x v="13"/>
    <x v="1"/>
    <s v="FUR-FU-10003268"/>
    <x v="0"/>
    <x v="3"/>
    <s v="Eldon Radial Chair Mat for Low to Medium Pile Carpets"/>
    <n v="199.9"/>
    <n v="5"/>
    <n v="0"/>
    <n v="39.979999999999997"/>
    <x v="5"/>
    <x v="5"/>
    <x v="5"/>
  </r>
  <r>
    <x v="1681"/>
    <x v="78"/>
    <d v="2016-10-31T00:00:00"/>
    <x v="1"/>
    <s v="BW-11200"/>
    <s v="Ben Wallace"/>
    <x v="0"/>
    <s v="United States"/>
    <x v="13"/>
    <x v="7"/>
    <x v="2"/>
    <s v="FUR-CH-10000553"/>
    <x v="0"/>
    <x v="1"/>
    <s v="Metal Folding Chairs, Beige, 4/Carton"/>
    <n v="427.64400000000001"/>
    <n v="14"/>
    <n v="0.1"/>
    <n v="80.777199999999993"/>
    <x v="4"/>
    <x v="4"/>
    <x v="1"/>
  </r>
  <r>
    <x v="1682"/>
    <x v="235"/>
    <d v="2017-06-14T00:00:00"/>
    <x v="0"/>
    <s v="TS-21610"/>
    <s v="Troy Staebel"/>
    <x v="0"/>
    <s v="United States"/>
    <x v="9"/>
    <x v="8"/>
    <x v="3"/>
    <s v="FUR-FU-10002364"/>
    <x v="0"/>
    <x v="3"/>
    <s v="Eldon Expressions Wood Desk Accessories, Oak"/>
    <n v="8.8559999999999999"/>
    <n v="3"/>
    <n v="0.6"/>
    <n v="-6.8634000000000004"/>
    <x v="3"/>
    <x v="3"/>
    <x v="2"/>
  </r>
  <r>
    <x v="1683"/>
    <x v="228"/>
    <d v="2016-09-27T00:00:00"/>
    <x v="2"/>
    <s v="AS-10045"/>
    <s v="Aaron Smayling"/>
    <x v="1"/>
    <s v="United States"/>
    <x v="28"/>
    <x v="2"/>
    <x v="1"/>
    <s v="FUR-BO-10002613"/>
    <x v="0"/>
    <x v="0"/>
    <s v="Atlantic Metals Mobile 4-Shelf Bookcases, Custom Colors"/>
    <n v="477.666"/>
    <n v="2"/>
    <n v="0.15"/>
    <n v="84.293999999999997"/>
    <x v="3"/>
    <x v="3"/>
    <x v="4"/>
  </r>
  <r>
    <x v="1684"/>
    <x v="866"/>
    <d v="2015-05-16T00:00:00"/>
    <x v="0"/>
    <s v="PS-18970"/>
    <s v="Paul Stevenson"/>
    <x v="2"/>
    <s v="United States"/>
    <x v="43"/>
    <x v="22"/>
    <x v="1"/>
    <s v="FUR-CH-10004540"/>
    <x v="0"/>
    <x v="1"/>
    <s v="Global Chrome Stack Chair"/>
    <n v="191.96799999999999"/>
    <n v="7"/>
    <n v="0.2"/>
    <n v="16.7972"/>
    <x v="2"/>
    <x v="2"/>
    <x v="7"/>
  </r>
  <r>
    <x v="1685"/>
    <x v="867"/>
    <d v="2015-08-10T00:00:00"/>
    <x v="1"/>
    <s v="RP-19270"/>
    <s v="Rachel Payne"/>
    <x v="1"/>
    <s v="United States"/>
    <x v="6"/>
    <x v="5"/>
    <x v="3"/>
    <s v="FUR-BO-10003965"/>
    <x v="0"/>
    <x v="0"/>
    <s v="O'Sullivan Manor Hill 2-Door Library in Brianna Oak"/>
    <n v="369.19920000000002"/>
    <n v="3"/>
    <n v="0.32"/>
    <n v="-114.01739999999999"/>
    <x v="4"/>
    <x v="4"/>
    <x v="10"/>
  </r>
  <r>
    <x v="1686"/>
    <x v="710"/>
    <d v="2016-09-27T00:00:00"/>
    <x v="1"/>
    <s v="SM-20950"/>
    <s v="Suzanne McNair"/>
    <x v="1"/>
    <s v="United States"/>
    <x v="131"/>
    <x v="12"/>
    <x v="1"/>
    <s v="FUR-FU-10000246"/>
    <x v="0"/>
    <x v="3"/>
    <s v="Aluminum Document Frame"/>
    <n v="68.432000000000002"/>
    <n v="7"/>
    <n v="0.2"/>
    <n v="8.5540000000000003"/>
    <x v="2"/>
    <x v="2"/>
    <x v="4"/>
  </r>
  <r>
    <x v="1687"/>
    <x v="44"/>
    <d v="2015-12-02T00:00:00"/>
    <x v="1"/>
    <s v="EB-14110"/>
    <s v="Eugene Barchas"/>
    <x v="0"/>
    <s v="United States"/>
    <x v="29"/>
    <x v="15"/>
    <x v="2"/>
    <s v="FUR-FU-10003799"/>
    <x v="0"/>
    <x v="3"/>
    <s v="Seth Thomas 13 1/2&quot; Wall Clock"/>
    <n v="71.12"/>
    <n v="5"/>
    <n v="0.2"/>
    <n v="9.7789999999999999"/>
    <x v="4"/>
    <x v="4"/>
    <x v="0"/>
  </r>
  <r>
    <x v="1688"/>
    <x v="868"/>
    <d v="2014-10-19T00:00:00"/>
    <x v="0"/>
    <s v="EB-14170"/>
    <s v="Evan Bailliet"/>
    <x v="0"/>
    <s v="United States"/>
    <x v="6"/>
    <x v="5"/>
    <x v="3"/>
    <s v="FUR-FU-10004586"/>
    <x v="0"/>
    <x v="3"/>
    <s v="G.E. Longer-Life Indoor Recessed Floodlight Bulbs"/>
    <n v="5.3120000000000003"/>
    <n v="2"/>
    <n v="0.6"/>
    <n v="-1.5935999999999999"/>
    <x v="3"/>
    <x v="3"/>
    <x v="1"/>
  </r>
  <r>
    <x v="1689"/>
    <x v="869"/>
    <d v="2016-05-05T00:00:00"/>
    <x v="2"/>
    <s v="SM-20905"/>
    <s v="Susan MacKendrick"/>
    <x v="0"/>
    <s v="United States"/>
    <x v="19"/>
    <x v="15"/>
    <x v="2"/>
    <s v="FUR-FU-10001876"/>
    <x v="0"/>
    <x v="3"/>
    <s v="Computer Room Manger, 14&quot;"/>
    <n v="51.968000000000004"/>
    <n v="2"/>
    <n v="0.2"/>
    <n v="10.393599999999999"/>
    <x v="3"/>
    <x v="3"/>
    <x v="7"/>
  </r>
  <r>
    <x v="1690"/>
    <x v="870"/>
    <d v="2014-03-31T00:00:00"/>
    <x v="3"/>
    <s v="TG-21640"/>
    <s v="Trudy Glocke"/>
    <x v="0"/>
    <s v="United States"/>
    <x v="26"/>
    <x v="1"/>
    <x v="0"/>
    <s v="FUR-CH-10002965"/>
    <x v="0"/>
    <x v="1"/>
    <s v="Global Leather Highback Executive Chair with Pneumatic Height Adjustment, Black"/>
    <n v="1125.4880000000001"/>
    <n v="7"/>
    <n v="0.2"/>
    <n v="98.480199999999996"/>
    <x v="7"/>
    <x v="7"/>
    <x v="9"/>
  </r>
  <r>
    <x v="1691"/>
    <x v="871"/>
    <d v="2015-08-13T00:00:00"/>
    <x v="3"/>
    <s v="SF-20065"/>
    <s v="Sandra Flanagan"/>
    <x v="0"/>
    <s v="United States"/>
    <x v="135"/>
    <x v="2"/>
    <x v="1"/>
    <s v="FUR-FU-10001889"/>
    <x v="0"/>
    <x v="3"/>
    <s v="Ultra Door Pull Handle"/>
    <n v="31.56"/>
    <n v="3"/>
    <n v="0"/>
    <n v="10.4148"/>
    <x v="7"/>
    <x v="7"/>
    <x v="10"/>
  </r>
  <r>
    <x v="1692"/>
    <x v="753"/>
    <d v="2015-05-28T00:00:00"/>
    <x v="0"/>
    <s v="PS-18760"/>
    <s v="Pamela Stobb"/>
    <x v="0"/>
    <s v="United States"/>
    <x v="21"/>
    <x v="5"/>
    <x v="3"/>
    <s v="FUR-CH-10000863"/>
    <x v="0"/>
    <x v="1"/>
    <s v="Novimex Swivel Fabric Task Chair"/>
    <n v="105.68600000000001"/>
    <n v="1"/>
    <n v="0.3"/>
    <n v="-28.686199999999999"/>
    <x v="3"/>
    <x v="3"/>
    <x v="7"/>
  </r>
  <r>
    <x v="1692"/>
    <x v="753"/>
    <d v="2015-05-28T00:00:00"/>
    <x v="0"/>
    <s v="PS-18760"/>
    <s v="Pamela Stobb"/>
    <x v="0"/>
    <s v="United States"/>
    <x v="21"/>
    <x v="5"/>
    <x v="3"/>
    <s v="FUR-CH-10004754"/>
    <x v="0"/>
    <x v="1"/>
    <s v="Global Stack Chair with Arms, Black"/>
    <n v="104.93"/>
    <n v="5"/>
    <n v="0.3"/>
    <n v="-4.4969999999999999"/>
    <x v="3"/>
    <x v="3"/>
    <x v="7"/>
  </r>
  <r>
    <x v="1693"/>
    <x v="732"/>
    <d v="2017-09-16T00:00:00"/>
    <x v="2"/>
    <s v="RB-19705"/>
    <s v="Roger Barcio"/>
    <x v="2"/>
    <s v="United States"/>
    <x v="13"/>
    <x v="7"/>
    <x v="2"/>
    <s v="FUR-CH-10003298"/>
    <x v="0"/>
    <x v="1"/>
    <s v="Office Star - Contemporary Task Swivel chair with Loop Arms, Charcoal"/>
    <n v="589.41"/>
    <n v="5"/>
    <n v="0.1"/>
    <n v="-6.5490000000000004"/>
    <x v="3"/>
    <x v="3"/>
    <x v="4"/>
  </r>
  <r>
    <x v="1694"/>
    <x v="542"/>
    <d v="2017-06-27T00:00:00"/>
    <x v="0"/>
    <s v="SB-20185"/>
    <s v="Sarah Brown"/>
    <x v="0"/>
    <s v="United States"/>
    <x v="13"/>
    <x v="7"/>
    <x v="2"/>
    <s v="FUR-BO-10002213"/>
    <x v="0"/>
    <x v="0"/>
    <s v="DMI Eclipse Executive Suite Bookcases"/>
    <n v="400.78399999999999"/>
    <n v="1"/>
    <n v="0.2"/>
    <n v="-5.0098000000000003"/>
    <x v="3"/>
    <x v="3"/>
    <x v="2"/>
  </r>
  <r>
    <x v="1695"/>
    <x v="830"/>
    <d v="2016-08-01T00:00:00"/>
    <x v="1"/>
    <s v="BF-11005"/>
    <s v="Barry Franz"/>
    <x v="2"/>
    <s v="United States"/>
    <x v="102"/>
    <x v="5"/>
    <x v="3"/>
    <s v="FUR-FU-10003691"/>
    <x v="0"/>
    <x v="3"/>
    <s v="Eldon Image Series Desk Accessories, Ebony"/>
    <n v="24.7"/>
    <n v="5"/>
    <n v="0.6"/>
    <n v="-9.8800000000000008"/>
    <x v="4"/>
    <x v="4"/>
    <x v="3"/>
  </r>
  <r>
    <x v="1695"/>
    <x v="830"/>
    <d v="2016-08-01T00:00:00"/>
    <x v="1"/>
    <s v="BF-11005"/>
    <s v="Barry Franz"/>
    <x v="2"/>
    <s v="United States"/>
    <x v="102"/>
    <x v="5"/>
    <x v="3"/>
    <s v="FUR-FU-10003806"/>
    <x v="0"/>
    <x v="3"/>
    <s v="Tenex Chairmat w/ Average Lip, 45&quot; x 53&quot;"/>
    <n v="302.72000000000003"/>
    <n v="5"/>
    <n v="0.6"/>
    <n v="-378.4"/>
    <x v="4"/>
    <x v="4"/>
    <x v="3"/>
  </r>
  <r>
    <x v="1696"/>
    <x v="208"/>
    <d v="2015-09-23T00:00:00"/>
    <x v="1"/>
    <s v="FC-14245"/>
    <s v="Frank Carlisle"/>
    <x v="2"/>
    <s v="United States"/>
    <x v="155"/>
    <x v="2"/>
    <x v="1"/>
    <s v="FUR-FU-10003464"/>
    <x v="0"/>
    <x v="3"/>
    <s v="Seth Thomas 8 1/2&quot; Cubicle Clock"/>
    <n v="60.84"/>
    <n v="3"/>
    <n v="0"/>
    <n v="19.468800000000002"/>
    <x v="4"/>
    <x v="4"/>
    <x v="4"/>
  </r>
  <r>
    <x v="1697"/>
    <x v="9"/>
    <d v="2016-06-23T00:00:00"/>
    <x v="1"/>
    <s v="DM-13345"/>
    <s v="Denise Monton"/>
    <x v="1"/>
    <s v="United States"/>
    <x v="77"/>
    <x v="7"/>
    <x v="2"/>
    <s v="FUR-TA-10003715"/>
    <x v="0"/>
    <x v="2"/>
    <s v="Hon 2111 Invitation Series Corner Table"/>
    <n v="376.86599999999999"/>
    <n v="3"/>
    <n v="0.4"/>
    <n v="-213.5574"/>
    <x v="6"/>
    <x v="6"/>
    <x v="2"/>
  </r>
  <r>
    <x v="1698"/>
    <x v="872"/>
    <d v="2016-05-19T00:00:00"/>
    <x v="0"/>
    <s v="SC-20095"/>
    <s v="Sanjit Chand"/>
    <x v="0"/>
    <s v="United States"/>
    <x v="2"/>
    <x v="2"/>
    <x v="1"/>
    <s v="FUR-FU-10002116"/>
    <x v="0"/>
    <x v="3"/>
    <s v="Tenex Carpeted, Granite-Look or Clear Contemporary Contour Shape Chair Mats"/>
    <n v="282.83999999999997"/>
    <n v="4"/>
    <n v="0"/>
    <n v="19.7988"/>
    <x v="0"/>
    <x v="0"/>
    <x v="7"/>
  </r>
  <r>
    <x v="1699"/>
    <x v="656"/>
    <d v="2017-06-30T00:00:00"/>
    <x v="2"/>
    <s v="ME-17725"/>
    <s v="Max Engle"/>
    <x v="0"/>
    <s v="United States"/>
    <x v="144"/>
    <x v="5"/>
    <x v="3"/>
    <s v="FUR-TA-10002855"/>
    <x v="0"/>
    <x v="2"/>
    <s v="Bevis Round Conference Table Top &amp; Single Column Base"/>
    <n v="307.31400000000002"/>
    <n v="3"/>
    <n v="0.3"/>
    <n v="-39.511800000000001"/>
    <x v="5"/>
    <x v="5"/>
    <x v="2"/>
  </r>
  <r>
    <x v="1699"/>
    <x v="656"/>
    <d v="2017-06-30T00:00:00"/>
    <x v="2"/>
    <s v="ME-17725"/>
    <s v="Max Engle"/>
    <x v="0"/>
    <s v="United States"/>
    <x v="144"/>
    <x v="5"/>
    <x v="3"/>
    <s v="FUR-BO-10000780"/>
    <x v="0"/>
    <x v="0"/>
    <s v="O'Sullivan Plantations 2-Door Library in Landvery Oak"/>
    <n v="409.99919999999997"/>
    <n v="3"/>
    <n v="0.32"/>
    <n v="-96.470399999999998"/>
    <x v="5"/>
    <x v="5"/>
    <x v="2"/>
  </r>
  <r>
    <x v="1700"/>
    <x v="873"/>
    <d v="2014-10-17T00:00:00"/>
    <x v="2"/>
    <s v="TC-21295"/>
    <s v="Toby Carlisle"/>
    <x v="0"/>
    <s v="United States"/>
    <x v="114"/>
    <x v="20"/>
    <x v="2"/>
    <s v="FUR-CH-10000749"/>
    <x v="0"/>
    <x v="1"/>
    <s v="Office Star - Ergonomic Mid Back Chair with 2-Way Adjustable Arms"/>
    <n v="1628.82"/>
    <n v="9"/>
    <n v="0"/>
    <n v="260.6112"/>
    <x v="0"/>
    <x v="0"/>
    <x v="1"/>
  </r>
  <r>
    <x v="1701"/>
    <x v="356"/>
    <d v="2014-11-25T00:00:00"/>
    <x v="1"/>
    <s v="MH-17785"/>
    <s v="Maya Herman"/>
    <x v="1"/>
    <s v="United States"/>
    <x v="15"/>
    <x v="13"/>
    <x v="1"/>
    <s v="FUR-FU-10003553"/>
    <x v="0"/>
    <x v="3"/>
    <s v="Howard Miller 13-1/2&quot; Diameter Rosebrook Wall Clock"/>
    <n v="137.54"/>
    <n v="2"/>
    <n v="0"/>
    <n v="55.015999999999998"/>
    <x v="1"/>
    <x v="1"/>
    <x v="0"/>
  </r>
  <r>
    <x v="1701"/>
    <x v="356"/>
    <d v="2014-11-25T00:00:00"/>
    <x v="1"/>
    <s v="MH-17785"/>
    <s v="Maya Herman"/>
    <x v="1"/>
    <s v="United States"/>
    <x v="15"/>
    <x v="13"/>
    <x v="1"/>
    <s v="FUR-TA-10003008"/>
    <x v="0"/>
    <x v="2"/>
    <s v="Lesro Round Back Collection Coffee Table, End Table"/>
    <n v="730.2"/>
    <n v="4"/>
    <n v="0"/>
    <n v="94.926000000000002"/>
    <x v="1"/>
    <x v="1"/>
    <x v="0"/>
  </r>
  <r>
    <x v="1702"/>
    <x v="874"/>
    <d v="2015-01-31T00:00:00"/>
    <x v="0"/>
    <s v="JH-15985"/>
    <s v="Joseph Holt"/>
    <x v="0"/>
    <s v="United States"/>
    <x v="41"/>
    <x v="30"/>
    <x v="0"/>
    <s v="FUR-TA-10000198"/>
    <x v="0"/>
    <x v="2"/>
    <s v="Chromcraft Bull-Nose Wood Oval Conference Tables &amp; Bases"/>
    <n v="4297.6440000000002"/>
    <n v="13"/>
    <n v="0.4"/>
    <n v="-1862.3124"/>
    <x v="0"/>
    <x v="0"/>
    <x v="8"/>
  </r>
  <r>
    <x v="1703"/>
    <x v="600"/>
    <d v="2014-03-12T00:00:00"/>
    <x v="1"/>
    <s v="CM-12715"/>
    <s v="Craig Molinari"/>
    <x v="1"/>
    <s v="United States"/>
    <x v="15"/>
    <x v="13"/>
    <x v="1"/>
    <s v="FUR-CH-10002780"/>
    <x v="0"/>
    <x v="1"/>
    <s v="Office Star - Task Chair with Contemporary Loop Arms"/>
    <n v="436.70400000000001"/>
    <n v="6"/>
    <n v="0.2"/>
    <n v="21.8352"/>
    <x v="2"/>
    <x v="2"/>
    <x v="9"/>
  </r>
  <r>
    <x v="1703"/>
    <x v="600"/>
    <d v="2014-03-12T00:00:00"/>
    <x v="1"/>
    <s v="CM-12715"/>
    <s v="Craig Molinari"/>
    <x v="1"/>
    <s v="United States"/>
    <x v="15"/>
    <x v="13"/>
    <x v="1"/>
    <s v="FUR-CH-10004495"/>
    <x v="0"/>
    <x v="1"/>
    <s v="Global Leather and Oak Executive Chair, Black"/>
    <n v="481.56799999999998"/>
    <n v="2"/>
    <n v="0.2"/>
    <n v="54.176400000000001"/>
    <x v="2"/>
    <x v="2"/>
    <x v="9"/>
  </r>
  <r>
    <x v="1704"/>
    <x v="675"/>
    <d v="2016-11-30T00:00:00"/>
    <x v="1"/>
    <s v="MS-17365"/>
    <s v="Maribeth Schnelling"/>
    <x v="0"/>
    <s v="United States"/>
    <x v="2"/>
    <x v="2"/>
    <x v="1"/>
    <s v="FUR-BO-10002213"/>
    <x v="0"/>
    <x v="0"/>
    <s v="DMI Eclipse Executive Suite Bookcases"/>
    <n v="3406.6640000000002"/>
    <n v="8"/>
    <n v="0.15"/>
    <n v="160.31360000000001"/>
    <x v="4"/>
    <x v="4"/>
    <x v="0"/>
  </r>
  <r>
    <x v="1704"/>
    <x v="675"/>
    <d v="2016-11-30T00:00:00"/>
    <x v="1"/>
    <s v="MS-17365"/>
    <s v="Maribeth Schnelling"/>
    <x v="0"/>
    <s v="United States"/>
    <x v="2"/>
    <x v="2"/>
    <x v="1"/>
    <s v="FUR-FU-10002937"/>
    <x v="0"/>
    <x v="3"/>
    <s v="GE 48&quot; Fluorescent Tube, Cool White Energy Saver, 34 Watts, 30/Box"/>
    <n v="595.38"/>
    <n v="6"/>
    <n v="0"/>
    <n v="297.69"/>
    <x v="4"/>
    <x v="4"/>
    <x v="0"/>
  </r>
  <r>
    <x v="1705"/>
    <x v="875"/>
    <d v="2014-09-29T00:00:00"/>
    <x v="1"/>
    <s v="AS-10090"/>
    <s v="Adam Shillingsburg"/>
    <x v="0"/>
    <s v="United States"/>
    <x v="13"/>
    <x v="7"/>
    <x v="2"/>
    <s v="FUR-FU-10001876"/>
    <x v="0"/>
    <x v="3"/>
    <s v="Computer Room Manger, 14&quot;"/>
    <n v="97.44"/>
    <n v="3"/>
    <n v="0"/>
    <n v="35.078400000000002"/>
    <x v="1"/>
    <x v="1"/>
    <x v="4"/>
  </r>
  <r>
    <x v="1705"/>
    <x v="875"/>
    <d v="2014-09-29T00:00:00"/>
    <x v="1"/>
    <s v="AS-10090"/>
    <s v="Adam Shillingsburg"/>
    <x v="0"/>
    <s v="United States"/>
    <x v="13"/>
    <x v="7"/>
    <x v="2"/>
    <s v="FUR-CH-10004983"/>
    <x v="0"/>
    <x v="1"/>
    <s v="Office Star - Mid Back Dual function Ergonomic High Back Chair with 2-Way Adjustable Arms"/>
    <n v="579.52800000000002"/>
    <n v="4"/>
    <n v="0.1"/>
    <n v="83.709599999999995"/>
    <x v="1"/>
    <x v="1"/>
    <x v="4"/>
  </r>
  <r>
    <x v="1706"/>
    <x v="716"/>
    <d v="2017-11-20T00:00:00"/>
    <x v="1"/>
    <s v="LC-16885"/>
    <s v="Lena Creighton"/>
    <x v="0"/>
    <s v="United States"/>
    <x v="2"/>
    <x v="2"/>
    <x v="1"/>
    <s v="FUR-FU-10003268"/>
    <x v="0"/>
    <x v="3"/>
    <s v="Eldon Radial Chair Mat for Low to Medium Pile Carpets"/>
    <n v="119.94"/>
    <n v="3"/>
    <n v="0"/>
    <n v="23.988"/>
    <x v="4"/>
    <x v="4"/>
    <x v="0"/>
  </r>
  <r>
    <x v="1706"/>
    <x v="716"/>
    <d v="2017-11-20T00:00:00"/>
    <x v="1"/>
    <s v="LC-16885"/>
    <s v="Lena Creighton"/>
    <x v="0"/>
    <s v="United States"/>
    <x v="2"/>
    <x v="2"/>
    <x v="1"/>
    <s v="FUR-FU-10001847"/>
    <x v="0"/>
    <x v="3"/>
    <s v="Eldon Image Series Black Desk Accessories"/>
    <n v="12.42"/>
    <n v="3"/>
    <n v="0"/>
    <n v="4.4711999999999996"/>
    <x v="4"/>
    <x v="4"/>
    <x v="0"/>
  </r>
  <r>
    <x v="1707"/>
    <x v="349"/>
    <d v="2016-05-10T00:00:00"/>
    <x v="1"/>
    <s v="GM-14500"/>
    <s v="Gene McClure"/>
    <x v="0"/>
    <s v="United States"/>
    <x v="175"/>
    <x v="2"/>
    <x v="1"/>
    <s v="FUR-FU-10001617"/>
    <x v="0"/>
    <x v="3"/>
    <s v="Executive Impressions 8-1/2&quot; Career Panel/Partition Cubicle Clock"/>
    <n v="41.6"/>
    <n v="4"/>
    <n v="0"/>
    <n v="14.144"/>
    <x v="4"/>
    <x v="4"/>
    <x v="7"/>
  </r>
  <r>
    <x v="1708"/>
    <x v="838"/>
    <d v="2017-12-18T00:00:00"/>
    <x v="1"/>
    <s v="EP-13915"/>
    <s v="Emily Phan"/>
    <x v="0"/>
    <s v="United States"/>
    <x v="28"/>
    <x v="2"/>
    <x v="1"/>
    <s v="FUR-FU-10001473"/>
    <x v="0"/>
    <x v="3"/>
    <s v="Eldon Executive Woodline II Desk Accessories, Mahogany"/>
    <n v="201.04"/>
    <n v="8"/>
    <n v="0"/>
    <n v="54.280799999999999"/>
    <x v="2"/>
    <x v="2"/>
    <x v="5"/>
  </r>
  <r>
    <x v="1709"/>
    <x v="18"/>
    <d v="2015-11-17T00:00:00"/>
    <x v="1"/>
    <s v="PO-18850"/>
    <s v="Patrick O'Brill"/>
    <x v="0"/>
    <s v="United States"/>
    <x v="6"/>
    <x v="5"/>
    <x v="3"/>
    <s v="FUR-BO-10001811"/>
    <x v="0"/>
    <x v="0"/>
    <s v="Atlantic Metals Mobile 5-Shelf Bookcases, Custom Colors"/>
    <n v="613.99919999999997"/>
    <n v="3"/>
    <n v="0.32"/>
    <n v="-18.058800000000002"/>
    <x v="4"/>
    <x v="4"/>
    <x v="0"/>
  </r>
  <r>
    <x v="1710"/>
    <x v="237"/>
    <d v="2016-03-11T00:00:00"/>
    <x v="3"/>
    <s v="BT-11485"/>
    <s v="Brad Thomas"/>
    <x v="2"/>
    <s v="United States"/>
    <x v="3"/>
    <x v="3"/>
    <x v="2"/>
    <s v="FUR-FU-10001037"/>
    <x v="0"/>
    <x v="3"/>
    <s v="DAX Charcoal/Nickel-Tone Document Frame, 5 x 7"/>
    <n v="30.335999999999999"/>
    <n v="4"/>
    <n v="0.2"/>
    <n v="9.48"/>
    <x v="7"/>
    <x v="7"/>
    <x v="9"/>
  </r>
  <r>
    <x v="1711"/>
    <x v="59"/>
    <d v="2016-10-27T00:00:00"/>
    <x v="1"/>
    <s v="CS-11950"/>
    <s v="Carlos Soltero"/>
    <x v="0"/>
    <s v="United States"/>
    <x v="2"/>
    <x v="2"/>
    <x v="1"/>
    <s v="FUR-CH-10004626"/>
    <x v="0"/>
    <x v="1"/>
    <s v="Office Star Flex Back Scooter Chair with Aluminum Finish Frame"/>
    <n v="242.136"/>
    <n v="3"/>
    <n v="0.2"/>
    <n v="12.1068"/>
    <x v="6"/>
    <x v="6"/>
    <x v="1"/>
  </r>
  <r>
    <x v="1711"/>
    <x v="59"/>
    <d v="2016-10-27T00:00:00"/>
    <x v="1"/>
    <s v="CS-11950"/>
    <s v="Carlos Soltero"/>
    <x v="0"/>
    <s v="United States"/>
    <x v="2"/>
    <x v="2"/>
    <x v="1"/>
    <s v="FUR-FU-10003731"/>
    <x v="0"/>
    <x v="3"/>
    <s v="Eldon Expressions Wood and Plastic Desk Accessories, Oak"/>
    <n v="19.96"/>
    <n v="2"/>
    <n v="0"/>
    <n v="5.5888"/>
    <x v="6"/>
    <x v="6"/>
    <x v="1"/>
  </r>
  <r>
    <x v="1712"/>
    <x v="726"/>
    <d v="2014-11-10T00:00:00"/>
    <x v="1"/>
    <s v="MD-17350"/>
    <s v="Maribeth Dona"/>
    <x v="0"/>
    <s v="United States"/>
    <x v="3"/>
    <x v="3"/>
    <x v="2"/>
    <s v="FUR-FU-10001468"/>
    <x v="0"/>
    <x v="3"/>
    <s v="Tenex Antistatic Computer Chair Mats"/>
    <n v="273.56799999999998"/>
    <n v="2"/>
    <n v="0.2"/>
    <n v="-34.195999999999998"/>
    <x v="2"/>
    <x v="2"/>
    <x v="0"/>
  </r>
  <r>
    <x v="1713"/>
    <x v="710"/>
    <d v="2016-09-26T00:00:00"/>
    <x v="1"/>
    <s v="CS-12250"/>
    <s v="Chris Selesnick"/>
    <x v="1"/>
    <s v="United States"/>
    <x v="356"/>
    <x v="16"/>
    <x v="3"/>
    <s v="FUR-FU-10002445"/>
    <x v="0"/>
    <x v="3"/>
    <s v="DAX Two-Tone Rosewood/Black Document Frame, Desktop, 5 x 7"/>
    <n v="18.96"/>
    <n v="2"/>
    <n v="0"/>
    <n v="7.5839999999999996"/>
    <x v="4"/>
    <x v="4"/>
    <x v="4"/>
  </r>
  <r>
    <x v="1714"/>
    <x v="285"/>
    <d v="2016-02-20T00:00:00"/>
    <x v="1"/>
    <s v="JF-15565"/>
    <s v="Jill Fjeld"/>
    <x v="0"/>
    <s v="United States"/>
    <x v="13"/>
    <x v="7"/>
    <x v="2"/>
    <s v="FUR-CH-10001802"/>
    <x v="0"/>
    <x v="1"/>
    <s v="Hon Every-Day Chair Series Swivel Task Chairs"/>
    <n v="326.64600000000002"/>
    <n v="3"/>
    <n v="0.1"/>
    <n v="39.923400000000001"/>
    <x v="4"/>
    <x v="4"/>
    <x v="11"/>
  </r>
  <r>
    <x v="1715"/>
    <x v="663"/>
    <d v="2014-08-25T00:00:00"/>
    <x v="1"/>
    <s v="NC-18535"/>
    <s v="Nick Crebassa"/>
    <x v="1"/>
    <s v="United States"/>
    <x v="247"/>
    <x v="25"/>
    <x v="0"/>
    <s v="FUR-CH-10001797"/>
    <x v="0"/>
    <x v="1"/>
    <s v="Safco Chair Connectors, 6/Carton"/>
    <n v="500.24"/>
    <n v="13"/>
    <n v="0"/>
    <n v="145.06960000000001"/>
    <x v="2"/>
    <x v="2"/>
    <x v="10"/>
  </r>
  <r>
    <x v="1716"/>
    <x v="428"/>
    <d v="2015-11-12T00:00:00"/>
    <x v="1"/>
    <s v="QJ-19255"/>
    <s v="Quincy Jones"/>
    <x v="1"/>
    <s v="United States"/>
    <x v="259"/>
    <x v="43"/>
    <x v="2"/>
    <s v="FUR-BO-10004834"/>
    <x v="0"/>
    <x v="0"/>
    <s v="Riverside Palais Royal Lawyers Bookcase, Royale Cherry Finish"/>
    <n v="4404.8999999999996"/>
    <n v="5"/>
    <n v="0"/>
    <n v="1013.127"/>
    <x v="4"/>
    <x v="4"/>
    <x v="0"/>
  </r>
  <r>
    <x v="1717"/>
    <x v="241"/>
    <d v="2017-11-24T00:00:00"/>
    <x v="3"/>
    <s v="BP-11290"/>
    <s v="Beth Paige"/>
    <x v="0"/>
    <s v="United States"/>
    <x v="2"/>
    <x v="2"/>
    <x v="1"/>
    <s v="FUR-TA-10000617"/>
    <x v="0"/>
    <x v="2"/>
    <s v="Hon Practical Foundations 30 x 60 Training Table, Light Gray/Charcoal"/>
    <n v="364.08"/>
    <n v="2"/>
    <n v="0.2"/>
    <n v="9.1020000000000003"/>
    <x v="7"/>
    <x v="7"/>
    <x v="0"/>
  </r>
  <r>
    <x v="1717"/>
    <x v="241"/>
    <d v="2017-11-24T00:00:00"/>
    <x v="3"/>
    <s v="BP-11290"/>
    <s v="Beth Paige"/>
    <x v="0"/>
    <s v="United States"/>
    <x v="2"/>
    <x v="2"/>
    <x v="1"/>
    <s v="FUR-TA-10001676"/>
    <x v="0"/>
    <x v="2"/>
    <s v="Hon 61000 Series Interactive Training Tables"/>
    <n v="71.087999999999994"/>
    <n v="2"/>
    <n v="0.2"/>
    <n v="-1.7771999999999999"/>
    <x v="7"/>
    <x v="7"/>
    <x v="0"/>
  </r>
  <r>
    <x v="1718"/>
    <x v="163"/>
    <d v="2014-11-15T00:00:00"/>
    <x v="1"/>
    <s v="BH-11710"/>
    <s v="Brosina Hoffman"/>
    <x v="0"/>
    <s v="United States"/>
    <x v="9"/>
    <x v="8"/>
    <x v="3"/>
    <s v="FUR-FU-10000175"/>
    <x v="0"/>
    <x v="3"/>
    <s v="DAX Wood Document Frame."/>
    <n v="10.984"/>
    <n v="2"/>
    <n v="0.6"/>
    <n v="-7.9634"/>
    <x v="4"/>
    <x v="4"/>
    <x v="0"/>
  </r>
  <r>
    <x v="1718"/>
    <x v="163"/>
    <d v="2014-11-15T00:00:00"/>
    <x v="1"/>
    <s v="BH-11710"/>
    <s v="Brosina Hoffman"/>
    <x v="0"/>
    <s v="United States"/>
    <x v="9"/>
    <x v="8"/>
    <x v="3"/>
    <s v="FUR-CH-10003379"/>
    <x v="0"/>
    <x v="1"/>
    <s v="Global Commerce Series High-Back Swivel/Tilt Chairs"/>
    <n v="797.94399999999996"/>
    <n v="4"/>
    <n v="0.3"/>
    <n v="-56.996000000000002"/>
    <x v="4"/>
    <x v="4"/>
    <x v="0"/>
  </r>
  <r>
    <x v="1719"/>
    <x v="582"/>
    <d v="2017-03-29T00:00:00"/>
    <x v="0"/>
    <s v="LC-16870"/>
    <s v="Lena Cacioppo"/>
    <x v="0"/>
    <s v="United States"/>
    <x v="52"/>
    <x v="25"/>
    <x v="0"/>
    <s v="FUR-TA-10002533"/>
    <x v="0"/>
    <x v="2"/>
    <s v="BPI Conference Tables"/>
    <n v="292.10000000000002"/>
    <n v="2"/>
    <n v="0"/>
    <n v="58.42"/>
    <x v="3"/>
    <x v="3"/>
    <x v="9"/>
  </r>
  <r>
    <x v="1720"/>
    <x v="359"/>
    <d v="2016-11-05T00:00:00"/>
    <x v="1"/>
    <s v="SF-20965"/>
    <s v="Sylvia Foulston"/>
    <x v="1"/>
    <s v="United States"/>
    <x v="28"/>
    <x v="2"/>
    <x v="1"/>
    <s v="FUR-CH-10001854"/>
    <x v="0"/>
    <x v="1"/>
    <s v="Office Star - Professional Matrix Back Chair with 2-to-1 Synchro Tilt and Mesh Fabric Seat"/>
    <n v="1403.92"/>
    <n v="5"/>
    <n v="0.2"/>
    <n v="70.195999999999998"/>
    <x v="2"/>
    <x v="2"/>
    <x v="1"/>
  </r>
  <r>
    <x v="1721"/>
    <x v="243"/>
    <d v="2016-11-30T00:00:00"/>
    <x v="1"/>
    <s v="SC-20050"/>
    <s v="Sample Company A"/>
    <x v="2"/>
    <s v="United States"/>
    <x v="173"/>
    <x v="1"/>
    <x v="0"/>
    <s v="FUR-BO-10001619"/>
    <x v="0"/>
    <x v="0"/>
    <s v="O'Sullivan Cherrywood Estates Traditional Bookcase"/>
    <n v="339.92"/>
    <n v="5"/>
    <n v="0.2"/>
    <n v="8.4979999999999993"/>
    <x v="6"/>
    <x v="6"/>
    <x v="0"/>
  </r>
  <r>
    <x v="1722"/>
    <x v="503"/>
    <d v="2014-07-30T00:00:00"/>
    <x v="1"/>
    <s v="LF-17185"/>
    <s v="Luke Foster"/>
    <x v="0"/>
    <s v="United States"/>
    <x v="21"/>
    <x v="5"/>
    <x v="3"/>
    <s v="FUR-FU-10004666"/>
    <x v="0"/>
    <x v="3"/>
    <s v="DAX Clear Channel Poster Frame"/>
    <n v="17.495999999999999"/>
    <n v="3"/>
    <n v="0.6"/>
    <n v="-10.0602"/>
    <x v="4"/>
    <x v="4"/>
    <x v="3"/>
  </r>
  <r>
    <x v="1723"/>
    <x v="151"/>
    <d v="2015-06-02T00:00:00"/>
    <x v="0"/>
    <s v="EM-13825"/>
    <s v="Elizabeth Moffitt"/>
    <x v="1"/>
    <s v="United States"/>
    <x v="309"/>
    <x v="18"/>
    <x v="2"/>
    <s v="FUR-FU-10001847"/>
    <x v="0"/>
    <x v="3"/>
    <s v="Eldon Image Series Black Desk Accessories"/>
    <n v="8.2799999999999994"/>
    <n v="2"/>
    <n v="0"/>
    <n v="2.9807999999999999"/>
    <x v="3"/>
    <x v="3"/>
    <x v="7"/>
  </r>
  <r>
    <x v="1724"/>
    <x v="726"/>
    <d v="2014-11-05T00:00:00"/>
    <x v="3"/>
    <s v="BG-11035"/>
    <s v="Barry Gonzalez"/>
    <x v="0"/>
    <s v="United States"/>
    <x v="247"/>
    <x v="25"/>
    <x v="0"/>
    <s v="FUR-CH-10004754"/>
    <x v="0"/>
    <x v="1"/>
    <s v="Global Stack Chair with Arms, Black"/>
    <n v="149.9"/>
    <n v="5"/>
    <n v="0"/>
    <n v="40.472999999999999"/>
    <x v="7"/>
    <x v="7"/>
    <x v="0"/>
  </r>
  <r>
    <x v="1725"/>
    <x v="582"/>
    <d v="2017-04-01T00:00:00"/>
    <x v="1"/>
    <s v="CJ-12010"/>
    <s v="Caroline Jumper"/>
    <x v="0"/>
    <s v="United States"/>
    <x v="6"/>
    <x v="5"/>
    <x v="3"/>
    <s v="FUR-BO-10001811"/>
    <x v="0"/>
    <x v="0"/>
    <s v="Atlantic Metals Mobile 5-Shelf Bookcases, Custom Colors"/>
    <n v="1023.332"/>
    <n v="5"/>
    <n v="0.32"/>
    <n v="-30.097999999999999"/>
    <x v="2"/>
    <x v="2"/>
    <x v="9"/>
  </r>
  <r>
    <x v="1725"/>
    <x v="582"/>
    <d v="2017-04-01T00:00:00"/>
    <x v="1"/>
    <s v="CJ-12010"/>
    <s v="Caroline Jumper"/>
    <x v="0"/>
    <s v="United States"/>
    <x v="6"/>
    <x v="5"/>
    <x v="3"/>
    <s v="FUR-CH-10004063"/>
    <x v="0"/>
    <x v="1"/>
    <s v="Global Deluxe High-Back Manager's Chair"/>
    <n v="600.55799999999999"/>
    <n v="3"/>
    <n v="0.3"/>
    <n v="-8.5793999999999997"/>
    <x v="2"/>
    <x v="2"/>
    <x v="9"/>
  </r>
  <r>
    <x v="1725"/>
    <x v="582"/>
    <d v="2017-04-01T00:00:00"/>
    <x v="1"/>
    <s v="CJ-12010"/>
    <s v="Caroline Jumper"/>
    <x v="0"/>
    <s v="United States"/>
    <x v="6"/>
    <x v="5"/>
    <x v="3"/>
    <s v="FUR-CH-10001714"/>
    <x v="0"/>
    <x v="1"/>
    <s v="Global Leather &amp; Oak Executive Chair, Burgundy"/>
    <n v="211.24600000000001"/>
    <n v="2"/>
    <n v="0.3"/>
    <n v="-66.391599999999997"/>
    <x v="2"/>
    <x v="2"/>
    <x v="9"/>
  </r>
  <r>
    <x v="1726"/>
    <x v="876"/>
    <d v="2014-05-23T00:00:00"/>
    <x v="0"/>
    <s v="KH-16360"/>
    <s v="Katherine Hughes"/>
    <x v="0"/>
    <s v="United States"/>
    <x v="6"/>
    <x v="5"/>
    <x v="3"/>
    <s v="FUR-CH-10003396"/>
    <x v="0"/>
    <x v="1"/>
    <s v="Global Deluxe Steno Chair"/>
    <n v="107.77200000000001"/>
    <n v="2"/>
    <n v="0.3"/>
    <n v="-29.252400000000002"/>
    <x v="3"/>
    <x v="3"/>
    <x v="7"/>
  </r>
  <r>
    <x v="1727"/>
    <x v="877"/>
    <d v="2015-07-20T00:00:00"/>
    <x v="0"/>
    <s v="PJ-19015"/>
    <s v="Pauline Johnson"/>
    <x v="0"/>
    <s v="United States"/>
    <x v="13"/>
    <x v="7"/>
    <x v="2"/>
    <s v="FUR-FU-10002364"/>
    <x v="0"/>
    <x v="3"/>
    <s v="Eldon Expressions Wood Desk Accessories, Oak"/>
    <n v="7.38"/>
    <n v="1"/>
    <n v="0"/>
    <n v="2.1402000000000001"/>
    <x v="3"/>
    <x v="3"/>
    <x v="3"/>
  </r>
  <r>
    <x v="1728"/>
    <x v="59"/>
    <d v="2016-10-26T00:00:00"/>
    <x v="1"/>
    <s v="AP-10720"/>
    <s v="Anne Pryor"/>
    <x v="2"/>
    <s v="United States"/>
    <x v="1"/>
    <x v="1"/>
    <x v="0"/>
    <s v="FUR-FU-10002878"/>
    <x v="0"/>
    <x v="3"/>
    <s v="Seth Thomas 14&quot; Day/Date Wall Clock"/>
    <n v="45.567999999999998"/>
    <n v="2"/>
    <n v="0.2"/>
    <n v="9.6831999999999994"/>
    <x v="2"/>
    <x v="2"/>
    <x v="1"/>
  </r>
  <r>
    <x v="1729"/>
    <x v="534"/>
    <d v="2017-08-01T00:00:00"/>
    <x v="0"/>
    <s v="JW-15955"/>
    <s v="Joni Wasserman"/>
    <x v="0"/>
    <s v="United States"/>
    <x v="168"/>
    <x v="30"/>
    <x v="0"/>
    <s v="FUR-CH-10001146"/>
    <x v="0"/>
    <x v="1"/>
    <s v="Global Value Mid-Back Manager's Chair, Gray"/>
    <n v="194.84800000000001"/>
    <n v="4"/>
    <n v="0.2"/>
    <n v="12.178000000000001"/>
    <x v="2"/>
    <x v="2"/>
    <x v="3"/>
  </r>
  <r>
    <x v="1730"/>
    <x v="878"/>
    <d v="2015-06-12T00:00:00"/>
    <x v="1"/>
    <s v="AG-10495"/>
    <s v="Andrew Gjertsen"/>
    <x v="1"/>
    <s v="United States"/>
    <x v="66"/>
    <x v="1"/>
    <x v="0"/>
    <s v="FUR-FU-10001185"/>
    <x v="0"/>
    <x v="3"/>
    <s v="Advantus Employee of the Month Certificate Frame, 11 x 13-1/2"/>
    <n v="173.208"/>
    <n v="7"/>
    <n v="0.2"/>
    <n v="45.467100000000002"/>
    <x v="4"/>
    <x v="4"/>
    <x v="2"/>
  </r>
  <r>
    <x v="1731"/>
    <x v="879"/>
    <d v="2014-08-19T00:00:00"/>
    <x v="1"/>
    <s v="BD-11605"/>
    <s v="Brian Dahlen"/>
    <x v="0"/>
    <s v="United States"/>
    <x v="28"/>
    <x v="2"/>
    <x v="1"/>
    <s v="FUR-CH-10003833"/>
    <x v="0"/>
    <x v="1"/>
    <s v="Novimex Fabric Task Chair"/>
    <n v="195.136"/>
    <n v="4"/>
    <n v="0.2"/>
    <n v="-12.196"/>
    <x v="4"/>
    <x v="4"/>
    <x v="10"/>
  </r>
  <r>
    <x v="1732"/>
    <x v="3"/>
    <d v="2017-07-23T00:00:00"/>
    <x v="1"/>
    <s v="NF-18385"/>
    <s v="Natalie Fritzler"/>
    <x v="0"/>
    <s v="United States"/>
    <x v="127"/>
    <x v="30"/>
    <x v="0"/>
    <s v="FUR-CH-10004218"/>
    <x v="0"/>
    <x v="1"/>
    <s v="Global Fabric Manager's Chair, Dark Gray"/>
    <n v="242.352"/>
    <n v="3"/>
    <n v="0.2"/>
    <n v="15.147"/>
    <x v="1"/>
    <x v="1"/>
    <x v="3"/>
  </r>
  <r>
    <x v="1733"/>
    <x v="439"/>
    <d v="2014-12-18T00:00:00"/>
    <x v="0"/>
    <s v="SC-20305"/>
    <s v="Sean Christensen"/>
    <x v="0"/>
    <s v="United States"/>
    <x v="365"/>
    <x v="5"/>
    <x v="3"/>
    <s v="FUR-FU-10001706"/>
    <x v="0"/>
    <x v="3"/>
    <s v="Longer-Life Soft White Bulbs"/>
    <n v="8.6240000000000006"/>
    <n v="7"/>
    <n v="0.6"/>
    <n v="-2.5872000000000002"/>
    <x v="3"/>
    <x v="3"/>
    <x v="5"/>
  </r>
  <r>
    <x v="1734"/>
    <x v="792"/>
    <d v="2016-10-12T00:00:00"/>
    <x v="2"/>
    <s v="WB-21850"/>
    <s v="William Brown"/>
    <x v="0"/>
    <s v="United States"/>
    <x v="101"/>
    <x v="5"/>
    <x v="3"/>
    <s v="FUR-FU-10004963"/>
    <x v="0"/>
    <x v="3"/>
    <s v="Eldon 400 Class Desk Accessories, Black Carbon"/>
    <n v="14"/>
    <n v="4"/>
    <n v="0.6"/>
    <n v="-6.3"/>
    <x v="3"/>
    <x v="3"/>
    <x v="1"/>
  </r>
  <r>
    <x v="1735"/>
    <x v="228"/>
    <d v="2016-10-01T00:00:00"/>
    <x v="1"/>
    <s v="DL-12865"/>
    <s v="Dan Lawera"/>
    <x v="0"/>
    <s v="United States"/>
    <x v="62"/>
    <x v="2"/>
    <x v="1"/>
    <s v="FUR-CH-10000665"/>
    <x v="0"/>
    <x v="1"/>
    <s v="Global Airflow Leather Mesh Back Chair, Black"/>
    <n v="483.13600000000002"/>
    <n v="4"/>
    <n v="0.2"/>
    <n v="60.392000000000003"/>
    <x v="6"/>
    <x v="6"/>
    <x v="4"/>
  </r>
  <r>
    <x v="1736"/>
    <x v="270"/>
    <d v="2014-06-06T00:00:00"/>
    <x v="2"/>
    <s v="RE-19450"/>
    <s v="Richard Eichhorn"/>
    <x v="0"/>
    <s v="United States"/>
    <x v="42"/>
    <x v="8"/>
    <x v="3"/>
    <s v="FUR-FU-10001475"/>
    <x v="0"/>
    <x v="3"/>
    <s v="Contract Clock, 14&quot;, Brown"/>
    <n v="61.543999999999997"/>
    <n v="7"/>
    <n v="0.6"/>
    <n v="-40.003599999999999"/>
    <x v="0"/>
    <x v="0"/>
    <x v="2"/>
  </r>
  <r>
    <x v="1737"/>
    <x v="113"/>
    <d v="2017-09-04T00:00:00"/>
    <x v="0"/>
    <s v="MH-17290"/>
    <s v="Marc Harrigan"/>
    <x v="2"/>
    <s v="United States"/>
    <x v="2"/>
    <x v="2"/>
    <x v="1"/>
    <s v="FUR-FU-10004188"/>
    <x v="0"/>
    <x v="3"/>
    <s v="Luxo Professional Combination Clamp-On Lamps"/>
    <n v="511.5"/>
    <n v="5"/>
    <n v="0"/>
    <n v="132.99"/>
    <x v="3"/>
    <x v="3"/>
    <x v="4"/>
  </r>
  <r>
    <x v="1738"/>
    <x v="630"/>
    <d v="2016-05-06T00:00:00"/>
    <x v="1"/>
    <s v="EH-13765"/>
    <s v="Edward Hooks"/>
    <x v="1"/>
    <s v="United States"/>
    <x v="13"/>
    <x v="7"/>
    <x v="2"/>
    <s v="FUR-FU-10000732"/>
    <x v="0"/>
    <x v="3"/>
    <s v="Eldon 200 Class Desk Accessories"/>
    <n v="12.56"/>
    <n v="2"/>
    <n v="0"/>
    <n v="4.0191999999999997"/>
    <x v="4"/>
    <x v="4"/>
    <x v="7"/>
  </r>
  <r>
    <x v="1738"/>
    <x v="630"/>
    <d v="2016-05-06T00:00:00"/>
    <x v="1"/>
    <s v="EH-13765"/>
    <s v="Edward Hooks"/>
    <x v="1"/>
    <s v="United States"/>
    <x v="13"/>
    <x v="7"/>
    <x v="2"/>
    <s v="FUR-FU-10002253"/>
    <x v="0"/>
    <x v="3"/>
    <s v="Howard Miller 13&quot; Diameter Pewter Finish Round Wall Clock"/>
    <n v="214.7"/>
    <n v="5"/>
    <n v="0"/>
    <n v="83.733000000000004"/>
    <x v="4"/>
    <x v="4"/>
    <x v="7"/>
  </r>
  <r>
    <x v="1739"/>
    <x v="744"/>
    <d v="2017-06-23T00:00:00"/>
    <x v="1"/>
    <s v="GA-14515"/>
    <s v="George Ashbrook"/>
    <x v="0"/>
    <s v="United States"/>
    <x v="28"/>
    <x v="2"/>
    <x v="1"/>
    <s v="FUR-FU-10002396"/>
    <x v="0"/>
    <x v="3"/>
    <s v="DAX Copper Panel Document Frame, 5 x 7 Size"/>
    <n v="50.32"/>
    <n v="4"/>
    <n v="0"/>
    <n v="21.134399999999999"/>
    <x v="4"/>
    <x v="4"/>
    <x v="2"/>
  </r>
  <r>
    <x v="1740"/>
    <x v="880"/>
    <d v="2015-03-30T00:00:00"/>
    <x v="1"/>
    <s v="EB-13840"/>
    <s v="Ellis Ballard"/>
    <x v="1"/>
    <s v="United States"/>
    <x v="15"/>
    <x v="13"/>
    <x v="1"/>
    <s v="FUR-TA-10001889"/>
    <x v="0"/>
    <x v="2"/>
    <s v="Bush Advantage Collection Racetrack Conference Table"/>
    <n v="3393.68"/>
    <n v="8"/>
    <n v="0"/>
    <n v="610.86239999999998"/>
    <x v="4"/>
    <x v="4"/>
    <x v="9"/>
  </r>
  <r>
    <x v="1741"/>
    <x v="881"/>
    <d v="2017-01-20T00:00:00"/>
    <x v="1"/>
    <s v="HR-14770"/>
    <s v="Hallie Redmond"/>
    <x v="2"/>
    <s v="United States"/>
    <x v="52"/>
    <x v="6"/>
    <x v="3"/>
    <s v="FUR-FU-10001037"/>
    <x v="0"/>
    <x v="3"/>
    <s v="DAX Charcoal/Nickel-Tone Document Frame, 5 x 7"/>
    <n v="18.96"/>
    <n v="2"/>
    <n v="0"/>
    <n v="8.532"/>
    <x v="6"/>
    <x v="6"/>
    <x v="8"/>
  </r>
  <r>
    <x v="1742"/>
    <x v="770"/>
    <d v="2014-11-03T00:00:00"/>
    <x v="2"/>
    <s v="EA-14035"/>
    <s v="Erin Ashbrook"/>
    <x v="1"/>
    <s v="United States"/>
    <x v="366"/>
    <x v="15"/>
    <x v="2"/>
    <s v="FUR-FU-10002253"/>
    <x v="0"/>
    <x v="3"/>
    <s v="Howard Miller 13&quot; Diameter Pewter Finish Round Wall Clock"/>
    <n v="68.703999999999994"/>
    <n v="2"/>
    <n v="0.2"/>
    <n v="16.3172"/>
    <x v="3"/>
    <x v="3"/>
    <x v="0"/>
  </r>
  <r>
    <x v="1743"/>
    <x v="650"/>
    <d v="2016-08-25T00:00:00"/>
    <x v="1"/>
    <s v="JK-15370"/>
    <s v="Jay Kimmel"/>
    <x v="0"/>
    <s v="United States"/>
    <x v="13"/>
    <x v="7"/>
    <x v="2"/>
    <s v="FUR-CH-10002961"/>
    <x v="0"/>
    <x v="1"/>
    <s v="Leather Task Chair, Black"/>
    <n v="573.17399999999998"/>
    <n v="7"/>
    <n v="0.1"/>
    <n v="63.686"/>
    <x v="4"/>
    <x v="4"/>
    <x v="10"/>
  </r>
  <r>
    <x v="1744"/>
    <x v="81"/>
    <d v="2016-07-28T00:00:00"/>
    <x v="0"/>
    <s v="SH-19975"/>
    <s v="Sally Hughsby"/>
    <x v="1"/>
    <s v="United States"/>
    <x v="79"/>
    <x v="16"/>
    <x v="3"/>
    <s v="FUR-CH-10004626"/>
    <x v="0"/>
    <x v="1"/>
    <s v="Office Star Flex Back Scooter Chair with Aluminum Finish Frame"/>
    <n v="403.56"/>
    <n v="4"/>
    <n v="0"/>
    <n v="96.854399999999998"/>
    <x v="0"/>
    <x v="0"/>
    <x v="3"/>
  </r>
  <r>
    <x v="1744"/>
    <x v="81"/>
    <d v="2016-07-28T00:00:00"/>
    <x v="0"/>
    <s v="SH-19975"/>
    <s v="Sally Hughsby"/>
    <x v="1"/>
    <s v="United States"/>
    <x v="79"/>
    <x v="16"/>
    <x v="3"/>
    <s v="FUR-FU-10001756"/>
    <x v="0"/>
    <x v="3"/>
    <s v="Eldon Expressions Desk Accessory, Wood Photo Frame, Mahogany"/>
    <n v="95.2"/>
    <n v="5"/>
    <n v="0"/>
    <n v="27.608000000000001"/>
    <x v="0"/>
    <x v="0"/>
    <x v="3"/>
  </r>
  <r>
    <x v="1745"/>
    <x v="882"/>
    <d v="2016-06-10T00:00:00"/>
    <x v="1"/>
    <s v="LP-17095"/>
    <s v="Liz Preis"/>
    <x v="0"/>
    <s v="United States"/>
    <x v="130"/>
    <x v="15"/>
    <x v="2"/>
    <s v="FUR-FU-10004306"/>
    <x v="0"/>
    <x v="3"/>
    <s v="Electrix Halogen Magnifier Lamp"/>
    <n v="466.32"/>
    <n v="3"/>
    <n v="0.2"/>
    <n v="34.973999999999997"/>
    <x v="4"/>
    <x v="4"/>
    <x v="2"/>
  </r>
  <r>
    <x v="1745"/>
    <x v="882"/>
    <d v="2016-06-10T00:00:00"/>
    <x v="1"/>
    <s v="LP-17095"/>
    <s v="Liz Preis"/>
    <x v="0"/>
    <s v="United States"/>
    <x v="130"/>
    <x v="15"/>
    <x v="2"/>
    <s v="FUR-FU-10004845"/>
    <x v="0"/>
    <x v="3"/>
    <s v="Deflect-o EconoMat Nonstudded, No Bevel Mat"/>
    <n v="82.64"/>
    <n v="2"/>
    <n v="0.2"/>
    <n v="0"/>
    <x v="4"/>
    <x v="4"/>
    <x v="2"/>
  </r>
  <r>
    <x v="1746"/>
    <x v="786"/>
    <d v="2014-04-03T00:00:00"/>
    <x v="1"/>
    <s v="MP-18175"/>
    <s v="Mike Pelletier"/>
    <x v="2"/>
    <s v="United States"/>
    <x v="76"/>
    <x v="15"/>
    <x v="2"/>
    <s v="FUR-TA-10000198"/>
    <x v="0"/>
    <x v="2"/>
    <s v="Chromcraft Bull-Nose Wood Oval Conference Tables &amp; Bases"/>
    <n v="330.58800000000002"/>
    <n v="1"/>
    <n v="0.4"/>
    <n v="-143.25479999999999"/>
    <x v="6"/>
    <x v="6"/>
    <x v="9"/>
  </r>
  <r>
    <x v="1747"/>
    <x v="67"/>
    <d v="2017-08-25T00:00:00"/>
    <x v="1"/>
    <s v="SC-20845"/>
    <s v="Sung Chung"/>
    <x v="0"/>
    <s v="United States"/>
    <x v="74"/>
    <x v="12"/>
    <x v="1"/>
    <s v="FUR-FU-10001037"/>
    <x v="0"/>
    <x v="3"/>
    <s v="DAX Charcoal/Nickel-Tone Document Frame, 5 x 7"/>
    <n v="22.751999999999999"/>
    <n v="3"/>
    <n v="0.2"/>
    <n v="7.11"/>
    <x v="4"/>
    <x v="4"/>
    <x v="10"/>
  </r>
  <r>
    <x v="1748"/>
    <x v="352"/>
    <d v="2014-11-18T00:00:00"/>
    <x v="1"/>
    <s v="DP-13000"/>
    <s v="Darren Powers"/>
    <x v="0"/>
    <s v="United States"/>
    <x v="118"/>
    <x v="5"/>
    <x v="3"/>
    <s v="FUR-FU-10004587"/>
    <x v="0"/>
    <x v="3"/>
    <s v="GE General Use Halogen Bulbs, 100 Watts, 1 Bulb per Pack"/>
    <n v="25.128"/>
    <n v="3"/>
    <n v="0.6"/>
    <n v="-6.9101999999999997"/>
    <x v="6"/>
    <x v="6"/>
    <x v="0"/>
  </r>
  <r>
    <x v="1749"/>
    <x v="615"/>
    <d v="2015-09-15T00:00:00"/>
    <x v="2"/>
    <s v="KD-16615"/>
    <s v="Ken Dana"/>
    <x v="1"/>
    <s v="United States"/>
    <x v="261"/>
    <x v="2"/>
    <x v="1"/>
    <s v="FUR-FU-10004973"/>
    <x v="0"/>
    <x v="3"/>
    <s v="Flat Face Poster Frame"/>
    <n v="131.88"/>
    <n v="7"/>
    <n v="0"/>
    <n v="55.389600000000002"/>
    <x v="3"/>
    <x v="3"/>
    <x v="4"/>
  </r>
  <r>
    <x v="1749"/>
    <x v="615"/>
    <d v="2015-09-15T00:00:00"/>
    <x v="2"/>
    <s v="KD-16615"/>
    <s v="Ken Dana"/>
    <x v="1"/>
    <s v="United States"/>
    <x v="261"/>
    <x v="2"/>
    <x v="1"/>
    <s v="FUR-CH-10000155"/>
    <x v="0"/>
    <x v="1"/>
    <s v="Global Comet Stacking Armless Chair"/>
    <n v="717.72"/>
    <n v="3"/>
    <n v="0.2"/>
    <n v="71.772000000000006"/>
    <x v="3"/>
    <x v="3"/>
    <x v="4"/>
  </r>
  <r>
    <x v="1749"/>
    <x v="615"/>
    <d v="2015-09-15T00:00:00"/>
    <x v="2"/>
    <s v="KD-16615"/>
    <s v="Ken Dana"/>
    <x v="1"/>
    <s v="United States"/>
    <x v="261"/>
    <x v="2"/>
    <x v="1"/>
    <s v="FUR-FU-10002379"/>
    <x v="0"/>
    <x v="3"/>
    <s v="Eldon Econocleat Chair Mats for Low Pile Carpets"/>
    <n v="207.35"/>
    <n v="5"/>
    <n v="0"/>
    <n v="24.882000000000001"/>
    <x v="3"/>
    <x v="3"/>
    <x v="4"/>
  </r>
  <r>
    <x v="1749"/>
    <x v="615"/>
    <d v="2015-09-15T00:00:00"/>
    <x v="2"/>
    <s v="KD-16615"/>
    <s v="Ken Dana"/>
    <x v="1"/>
    <s v="United States"/>
    <x v="261"/>
    <x v="2"/>
    <x v="1"/>
    <s v="FUR-FU-10004018"/>
    <x v="0"/>
    <x v="3"/>
    <s v="Tensor Computer Mounted Lamp"/>
    <n v="44.67"/>
    <n v="3"/>
    <n v="0"/>
    <n v="12.0609"/>
    <x v="3"/>
    <x v="3"/>
    <x v="4"/>
  </r>
  <r>
    <x v="1750"/>
    <x v="883"/>
    <d v="2015-10-12T00:00:00"/>
    <x v="2"/>
    <s v="KN-16390"/>
    <s v="Katherine Nockton"/>
    <x v="1"/>
    <s v="United States"/>
    <x v="367"/>
    <x v="2"/>
    <x v="1"/>
    <s v="FUR-CH-10001714"/>
    <x v="0"/>
    <x v="1"/>
    <s v="Global Leather &amp; Oak Executive Chair, Burgundy"/>
    <n v="362.13600000000002"/>
    <n v="3"/>
    <n v="0.2"/>
    <n v="-54.320399999999999"/>
    <x v="3"/>
    <x v="3"/>
    <x v="1"/>
  </r>
  <r>
    <x v="1751"/>
    <x v="884"/>
    <d v="2017-01-31T00:00:00"/>
    <x v="0"/>
    <s v="TM-21010"/>
    <s v="Tamara Manning"/>
    <x v="0"/>
    <s v="United States"/>
    <x v="149"/>
    <x v="26"/>
    <x v="3"/>
    <s v="FUR-FU-10000010"/>
    <x v="0"/>
    <x v="3"/>
    <s v="DAX Value U-Channel Document Frames, Easel Back"/>
    <n v="14.91"/>
    <n v="3"/>
    <n v="0"/>
    <n v="4.6220999999999997"/>
    <x v="3"/>
    <x v="3"/>
    <x v="8"/>
  </r>
  <r>
    <x v="1752"/>
    <x v="775"/>
    <d v="2016-03-19T00:00:00"/>
    <x v="1"/>
    <s v="MY-18295"/>
    <s v="Muhammed Yedwab"/>
    <x v="1"/>
    <s v="United States"/>
    <x v="368"/>
    <x v="5"/>
    <x v="3"/>
    <s v="FUR-CH-10000863"/>
    <x v="0"/>
    <x v="1"/>
    <s v="Novimex Swivel Fabric Task Chair"/>
    <n v="528.42999999999995"/>
    <n v="5"/>
    <n v="0.3"/>
    <n v="-143.43100000000001"/>
    <x v="4"/>
    <x v="4"/>
    <x v="9"/>
  </r>
  <r>
    <x v="1753"/>
    <x v="631"/>
    <d v="2016-09-04T00:00:00"/>
    <x v="3"/>
    <s v="IM-15055"/>
    <s v="Ionia McGrath"/>
    <x v="0"/>
    <s v="United States"/>
    <x v="28"/>
    <x v="2"/>
    <x v="1"/>
    <s v="FUR-FU-10000260"/>
    <x v="0"/>
    <x v="3"/>
    <s v="6&quot; Cubicle Wall Clock, Black"/>
    <n v="24.27"/>
    <n v="3"/>
    <n v="0"/>
    <n v="8.7371999999999996"/>
    <x v="7"/>
    <x v="7"/>
    <x v="4"/>
  </r>
  <r>
    <x v="1754"/>
    <x v="18"/>
    <d v="2015-11-17T00:00:00"/>
    <x v="1"/>
    <s v="KH-16510"/>
    <s v="Keith Herrera"/>
    <x v="0"/>
    <s v="United States"/>
    <x v="369"/>
    <x v="2"/>
    <x v="1"/>
    <s v="FUR-BO-10004357"/>
    <x v="0"/>
    <x v="0"/>
    <s v="O'Sullivan Living Dimensions 3-Shelf Bookcases"/>
    <n v="683.33199999999999"/>
    <n v="4"/>
    <n v="0.15"/>
    <n v="-40.195999999999998"/>
    <x v="4"/>
    <x v="4"/>
    <x v="0"/>
  </r>
  <r>
    <x v="1755"/>
    <x v="885"/>
    <d v="2016-06-06T00:00:00"/>
    <x v="0"/>
    <s v="CP-12340"/>
    <s v="Christine Phan"/>
    <x v="1"/>
    <s v="United States"/>
    <x v="2"/>
    <x v="2"/>
    <x v="1"/>
    <s v="FUR-TA-10001676"/>
    <x v="0"/>
    <x v="2"/>
    <s v="Hon 61000 Series Interactive Training Tables"/>
    <n v="71.087999999999994"/>
    <n v="2"/>
    <n v="0.2"/>
    <n v="-1.7771999999999999"/>
    <x v="0"/>
    <x v="0"/>
    <x v="2"/>
  </r>
  <r>
    <x v="1756"/>
    <x v="574"/>
    <d v="2016-12-17T00:00:00"/>
    <x v="1"/>
    <s v="NS-18640"/>
    <s v="Noel Staavos"/>
    <x v="1"/>
    <s v="United States"/>
    <x v="13"/>
    <x v="7"/>
    <x v="2"/>
    <s v="FUR-FU-10004864"/>
    <x v="0"/>
    <x v="3"/>
    <s v="Eldon 500 Class Desk Accessories"/>
    <n v="60.35"/>
    <n v="5"/>
    <n v="0"/>
    <n v="19.915500000000002"/>
    <x v="2"/>
    <x v="2"/>
    <x v="5"/>
  </r>
  <r>
    <x v="1757"/>
    <x v="886"/>
    <d v="2017-06-03T00:00:00"/>
    <x v="0"/>
    <s v="HW-14935"/>
    <s v="Helen Wasserman"/>
    <x v="1"/>
    <s v="United States"/>
    <x v="370"/>
    <x v="6"/>
    <x v="3"/>
    <s v="FUR-CH-10003746"/>
    <x v="0"/>
    <x v="1"/>
    <s v="Hon 4070 Series Pagoda Round Back Stacking Chairs"/>
    <n v="1925.88"/>
    <n v="6"/>
    <n v="0"/>
    <n v="539.24639999999999"/>
    <x v="3"/>
    <x v="3"/>
    <x v="2"/>
  </r>
  <r>
    <x v="1758"/>
    <x v="646"/>
    <d v="2015-12-16T00:00:00"/>
    <x v="0"/>
    <s v="DB-12970"/>
    <s v="Darren Budd"/>
    <x v="1"/>
    <s v="United States"/>
    <x v="2"/>
    <x v="2"/>
    <x v="1"/>
    <s v="FUR-TA-10002622"/>
    <x v="0"/>
    <x v="2"/>
    <s v="Bush Andora Conference Table, Maple/Graphite Gray Finish"/>
    <n v="273.56799999999998"/>
    <n v="2"/>
    <n v="0.2"/>
    <n v="10.258800000000001"/>
    <x v="3"/>
    <x v="3"/>
    <x v="5"/>
  </r>
  <r>
    <x v="1759"/>
    <x v="887"/>
    <d v="2015-03-22T00:00:00"/>
    <x v="2"/>
    <s v="CM-12655"/>
    <s v="Corinna Mitchell"/>
    <x v="2"/>
    <s v="United States"/>
    <x v="6"/>
    <x v="5"/>
    <x v="3"/>
    <s v="FUR-BO-10004218"/>
    <x v="0"/>
    <x v="0"/>
    <s v="Bush Heritage Pine Collection 5-Shelf Bookcase, Albany Pine Finish, *Special Order"/>
    <n v="383.46559999999999"/>
    <n v="4"/>
    <n v="0.32"/>
    <n v="-67.670400000000001"/>
    <x v="0"/>
    <x v="0"/>
    <x v="9"/>
  </r>
  <r>
    <x v="1760"/>
    <x v="28"/>
    <d v="2016-12-10T00:00:00"/>
    <x v="0"/>
    <s v="HE-14800"/>
    <s v="Harold Engle"/>
    <x v="1"/>
    <s v="United States"/>
    <x v="19"/>
    <x v="14"/>
    <x v="2"/>
    <s v="FUR-FU-10002671"/>
    <x v="0"/>
    <x v="3"/>
    <s v="Electrix 20W Halogen Replacement Bulb for Zoom-In Desk Lamp"/>
    <n v="13.4"/>
    <n v="1"/>
    <n v="0"/>
    <n v="6.4320000000000004"/>
    <x v="2"/>
    <x v="2"/>
    <x v="5"/>
  </r>
  <r>
    <x v="1761"/>
    <x v="329"/>
    <d v="2015-09-09T00:00:00"/>
    <x v="0"/>
    <s v="SW-20455"/>
    <s v="Shaun Weien"/>
    <x v="0"/>
    <s v="United States"/>
    <x v="120"/>
    <x v="35"/>
    <x v="0"/>
    <s v="FUR-TA-10001039"/>
    <x v="0"/>
    <x v="2"/>
    <s v="KI Adjustable-Height Table"/>
    <n v="85.98"/>
    <n v="1"/>
    <n v="0"/>
    <n v="22.354800000000001"/>
    <x v="0"/>
    <x v="0"/>
    <x v="4"/>
  </r>
  <r>
    <x v="1762"/>
    <x v="888"/>
    <d v="2014-01-23T00:00:00"/>
    <x v="0"/>
    <s v="TB-21400"/>
    <s v="Tom Boeckenhauer"/>
    <x v="0"/>
    <s v="United States"/>
    <x v="89"/>
    <x v="1"/>
    <x v="0"/>
    <s v="FUR-FU-10001889"/>
    <x v="0"/>
    <x v="3"/>
    <s v="Ultra Door Pull Handle"/>
    <n v="25.248000000000001"/>
    <n v="3"/>
    <n v="0.2"/>
    <n v="4.1028000000000002"/>
    <x v="3"/>
    <x v="3"/>
    <x v="8"/>
  </r>
  <r>
    <x v="1763"/>
    <x v="194"/>
    <d v="2017-03-03T00:00:00"/>
    <x v="1"/>
    <s v="DB-13060"/>
    <s v="Dave Brooks"/>
    <x v="0"/>
    <s v="United States"/>
    <x v="46"/>
    <x v="2"/>
    <x v="1"/>
    <s v="FUR-FU-10000747"/>
    <x v="0"/>
    <x v="3"/>
    <s v="Tenex B1-RE Series Chair Mats for Low Pile Carpets"/>
    <n v="91.96"/>
    <n v="2"/>
    <n v="0"/>
    <n v="15.6332"/>
    <x v="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A3B8E-1EF5-4AA0-A149-E3CABFD1E5E1}"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H54:I59"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pivotField showAll="0">
      <items count="9">
        <item x="7"/>
        <item x="5"/>
        <item x="3"/>
        <item x="0"/>
        <item x="4"/>
        <item x="2"/>
        <item x="6"/>
        <item x="1"/>
        <item t="default"/>
      </items>
    </pivotField>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F316C7-E2C2-4339-A6B0-D44FA3FC01A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H44:I49" firstHeaderRow="1" firstDataRow="1" firstDataCol="1"/>
  <pivotFields count="25">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4">
      <pivotArea outline="0" fieldPosition="0">
        <references count="1">
          <reference field="4294967294" count="1">
            <x v="0"/>
          </reference>
        </references>
      </pivotArea>
    </format>
    <format dxfId="5">
      <pivotArea outline="0" collapsedLevelsAreSubtotals="1" fieldPosition="0"/>
    </format>
  </formats>
  <chartFormats count="10">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 chart="4" format="9">
      <pivotArea type="data" outline="0" fieldPosition="0">
        <references count="2">
          <reference field="4294967294" count="1" selected="0">
            <x v="0"/>
          </reference>
          <reference field="3"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C3D11-845F-412E-81B1-97D77E9DF3B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E14" firstHeaderRow="0"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4"/>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5EA7A5-C532-4BD7-B9DD-8FB042F11221}"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H30:I39" firstHeaderRow="1" firstDataRow="1" firstDataCol="1"/>
  <pivotFields count="25">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2">
      <pivotArea outline="0" fieldPosition="0">
        <references count="1">
          <reference field="4294967294" count="1">
            <x v="0"/>
          </reference>
        </references>
      </pivotArea>
    </format>
    <format dxfId="3">
      <pivotArea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068A65-596E-4660-9348-8EF9F38F450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5" firstHeaderRow="0" firstDataRow="1" firstDataCol="0"/>
  <pivotFields count="25">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185837-3EA5-4676-A5E4-6524B5DDFC6A}"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9:I25"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65"/>
    </i>
    <i>
      <x v="82"/>
    </i>
    <i>
      <x v="151"/>
    </i>
    <i>
      <x v="165"/>
    </i>
    <i>
      <x v="323"/>
    </i>
    <i t="grand">
      <x/>
    </i>
  </rowItems>
  <colItems count="1">
    <i/>
  </colItems>
  <dataFields count="1">
    <dataField name="Sum of Sales" fld="15" baseField="0" baseItem="0" numFmtId="164"/>
  </dataFields>
  <formats count="1">
    <format dxfId="1">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E2B73A-81D5-48E7-B611-9A41758C369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7:C79"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2">
    <i>
      <x/>
    </i>
    <i>
      <x v="1"/>
    </i>
    <i>
      <x v="2"/>
    </i>
    <i>
      <x v="3"/>
    </i>
    <i>
      <x v="4"/>
    </i>
    <i>
      <x v="5"/>
    </i>
    <i>
      <x v="6"/>
    </i>
    <i>
      <x v="8"/>
    </i>
    <i>
      <x v="9"/>
    </i>
    <i>
      <x v="10"/>
    </i>
    <i>
      <x v="11"/>
    </i>
    <i>
      <x v="12"/>
    </i>
    <i>
      <x v="13"/>
    </i>
    <i>
      <x v="15"/>
    </i>
    <i>
      <x v="16"/>
    </i>
    <i>
      <x v="17"/>
    </i>
    <i>
      <x v="18"/>
    </i>
    <i>
      <x v="19"/>
    </i>
    <i>
      <x v="20"/>
    </i>
    <i>
      <x v="21"/>
    </i>
    <i>
      <x v="22"/>
    </i>
    <i>
      <x v="23"/>
    </i>
    <i>
      <x v="26"/>
    </i>
    <i>
      <x v="27"/>
    </i>
    <i>
      <x v="28"/>
    </i>
    <i>
      <x v="30"/>
    </i>
    <i>
      <x v="31"/>
    </i>
    <i>
      <x v="32"/>
    </i>
    <i>
      <x v="33"/>
    </i>
    <i>
      <x v="34"/>
    </i>
    <i>
      <x v="35"/>
    </i>
    <i>
      <x v="36"/>
    </i>
    <i>
      <x v="37"/>
    </i>
    <i>
      <x v="38"/>
    </i>
    <i>
      <x v="39"/>
    </i>
    <i>
      <x v="40"/>
    </i>
    <i>
      <x v="41"/>
    </i>
    <i>
      <x v="42"/>
    </i>
    <i>
      <x v="43"/>
    </i>
    <i>
      <x v="44"/>
    </i>
    <i>
      <x v="46"/>
    </i>
    <i t="grand">
      <x/>
    </i>
  </rowItems>
  <colItems count="1">
    <i/>
  </colItems>
  <dataFields count="1">
    <dataField name="Sum of Sales" fld="15" baseField="0" baseItem="0" numFmtId="164"/>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407241-E04F-445C-83CC-BC14524AA1F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19:C32"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1"/>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0">
      <pivotArea outline="0" collapsedLevelsAreSubtotals="1" fieldPosition="0"/>
    </format>
  </format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AB47C6-F767-40CF-B0AF-58255DCA5972}" autoFormatId="16" applyNumberFormats="0" applyBorderFormats="0" applyFontFormats="0" applyPatternFormats="0" applyAlignmentFormats="0" applyWidthHeightFormats="0">
  <queryTableRefresh nextId="23">
    <queryTableFields count="22">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Discount" tableColumnId="18"/>
      <queryTableField id="19" name="Profit" tableColumnId="19"/>
      <queryTableField id="20" name="Custom" tableColumnId="20"/>
      <queryTableField id="21" name="Suffix" tableColumnId="21"/>
      <queryTableField id="22" name="Month"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7DB8B61A-37FD-4770-944F-4AC0A8CA4F5C}" sourceName="Segment">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301885944">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54E8565-A8DB-41BE-88B7-21E3BA8ADA40}" sourceName="Region">
  <pivotTables>
    <pivotTable tabId="1" name="PivotTable2"/>
    <pivotTable tabId="1" name="PivotTable1"/>
    <pivotTable tabId="1" name="PivotTable3"/>
    <pivotTable tabId="1" name="PivotTable5"/>
    <pivotTable tabId="1" name="PivotTable6"/>
    <pivotTable tabId="1" name="PivotTable7"/>
    <pivotTable tabId="1" name="PivotTable8"/>
  </pivotTables>
  <data>
    <tabular pivotCacheId="301885944">
      <items count="4">
        <i x="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271AD33F-4FC9-49D9-837D-36AAD28B25E6}" cache="Slicer_Segment" caption="Segment" columnCount="3" showCaption="0" style="SlicerStyleOther1 2" rowHeight="241300"/>
  <slicer name="Region" xr10:uid="{9B6C9B3D-0ED6-43AF-BB6C-11B558DA2A91}" cache="Slicer_Region" caption="Region" columnCount="4" showCaption="0" style="SlicerStyleOther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7407D9-F64B-455D-9059-EFC6200A9CE8}" name="Furniture_Sales" displayName="Furniture_Sales" ref="A1:V2122" tableType="queryTable" totalsRowShown="0">
  <autoFilter ref="A1:V2122" xr:uid="{087407D9-F64B-455D-9059-EFC6200A9CE8}"/>
  <tableColumns count="22">
    <tableColumn id="1" xr3:uid="{64E2AE8C-0476-48AA-8FA4-882E4BC66092}" uniqueName="1" name="Order ID" queryTableFieldId="1" dataDxfId="31"/>
    <tableColumn id="2" xr3:uid="{BF63968E-D035-4C3A-9724-9234521E1AC9}" uniqueName="2" name="Order Date" queryTableFieldId="2" dataDxfId="30"/>
    <tableColumn id="3" xr3:uid="{235010BC-2917-4C24-B73E-DC55A3E6949E}" uniqueName="3" name="Ship Date" queryTableFieldId="3" dataDxfId="29"/>
    <tableColumn id="4" xr3:uid="{CADCE1F0-97DE-467B-8B8F-4D4F49976028}" uniqueName="4" name="Ship Mode" queryTableFieldId="4" dataDxfId="28"/>
    <tableColumn id="5" xr3:uid="{D51515DD-B4BC-4289-8AD0-7B700D7CD725}" uniqueName="5" name="Customer ID" queryTableFieldId="5" dataDxfId="27"/>
    <tableColumn id="6" xr3:uid="{2461CC1F-F917-4E40-8EED-15ACC98F19F8}" uniqueName="6" name="Customer Name" queryTableFieldId="6" dataDxfId="26"/>
    <tableColumn id="7" xr3:uid="{E7B57054-827E-45C9-9102-8156E2A43544}" uniqueName="7" name="Segment" queryTableFieldId="7" dataDxfId="25"/>
    <tableColumn id="8" xr3:uid="{6C5803B8-1763-4EF6-AB39-82623C940005}" uniqueName="8" name="Country" queryTableFieldId="8" dataDxfId="24"/>
    <tableColumn id="9" xr3:uid="{9105C674-2A37-44C2-97FF-5665E425D619}" uniqueName="9" name="City" queryTableFieldId="9" dataDxfId="23"/>
    <tableColumn id="10" xr3:uid="{B9B299EB-4B7E-4596-A414-74F408A30C92}" uniqueName="10" name="State" queryTableFieldId="10" dataDxfId="22"/>
    <tableColumn id="11" xr3:uid="{B6733389-E1FD-4FCF-A60F-016DF6BF8DF1}" uniqueName="11" name="Region" queryTableFieldId="11" dataDxfId="21"/>
    <tableColumn id="12" xr3:uid="{E2F422B1-D94F-4CA7-B595-0BE5AFBD9735}" uniqueName="12" name="Product ID" queryTableFieldId="12" dataDxfId="20"/>
    <tableColumn id="13" xr3:uid="{28912A25-4C5A-4043-8CE7-5411CE734BE6}" uniqueName="13" name="Category" queryTableFieldId="13" dataDxfId="19"/>
    <tableColumn id="14" xr3:uid="{06BF4577-6681-4AED-A833-2BC6918116F5}" uniqueName="14" name="Sub-Category" queryTableFieldId="14" dataDxfId="18"/>
    <tableColumn id="15" xr3:uid="{1B01A9A8-F05F-490B-B96D-F39E22F715E5}" uniqueName="15" name="Product Name" queryTableFieldId="15" dataDxfId="17"/>
    <tableColumn id="16" xr3:uid="{0A8F0769-79A0-4566-8B8A-9722F0F1A18C}" uniqueName="16" name="Sales" queryTableFieldId="16"/>
    <tableColumn id="17" xr3:uid="{A3B1E9E8-25D0-4BAB-814C-93B8137D2079}" uniqueName="17" name="Quantity" queryTableFieldId="17"/>
    <tableColumn id="18" xr3:uid="{26681BBF-8A27-4670-9883-1F7154D62BF9}" uniqueName="18" name="Discount" queryTableFieldId="18"/>
    <tableColumn id="19" xr3:uid="{4A7D5B7E-31AB-4F0B-8C25-A42CAA21C4EC}" uniqueName="19" name="Profit" queryTableFieldId="19"/>
    <tableColumn id="20" xr3:uid="{FDEF0D1E-4D45-45D2-8754-537AC7C96725}" uniqueName="20" name="Custom" queryTableFieldId="20"/>
    <tableColumn id="21" xr3:uid="{BDEDEC94-C4EB-46EA-845B-AFD0F1FC6970}" uniqueName="21" name="Suffix" queryTableFieldId="21" dataDxfId="16"/>
    <tableColumn id="22" xr3:uid="{AC41FE32-E724-41C5-AC72-0E9162C40582}" uniqueName="22" name="Month" queryTableFieldId="22" dataDxf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8F8F3-F7B4-461D-B42F-CEA91FCFCEDB}">
  <dimension ref="A1:V2122"/>
  <sheetViews>
    <sheetView topLeftCell="O2" workbookViewId="0">
      <selection activeCell="U2" sqref="U2:U2122"/>
    </sheetView>
  </sheetViews>
  <sheetFormatPr defaultRowHeight="14.5" x14ac:dyDescent="0.35"/>
  <cols>
    <col min="1" max="1" width="14.453125" bestFit="1" customWidth="1"/>
    <col min="2" max="2" width="12.453125" bestFit="1" customWidth="1"/>
    <col min="3" max="3" width="11.08984375" bestFit="1" customWidth="1"/>
    <col min="4" max="4" width="13.08984375" bestFit="1" customWidth="1"/>
    <col min="5" max="5" width="13.54296875" bestFit="1" customWidth="1"/>
    <col min="6" max="6" width="21.08984375" bestFit="1" customWidth="1"/>
    <col min="7" max="7" width="11.1796875" bestFit="1" customWidth="1"/>
    <col min="8" max="8" width="11.81640625" bestFit="1" customWidth="1"/>
    <col min="9" max="9" width="15.54296875" bestFit="1" customWidth="1"/>
    <col min="10" max="10" width="17.36328125" bestFit="1" customWidth="1"/>
    <col min="12" max="12" width="15.90625" bestFit="1" customWidth="1"/>
    <col min="13" max="13" width="10.54296875" bestFit="1" customWidth="1"/>
    <col min="14" max="14" width="14.26953125" bestFit="1" customWidth="1"/>
    <col min="15" max="15" width="79.81640625" bestFit="1" customWidth="1"/>
    <col min="16" max="16" width="9.81640625" bestFit="1" customWidth="1"/>
    <col min="17" max="19" width="10.453125" bestFit="1" customWidth="1"/>
    <col min="20" max="20" width="9.54296875" bestFit="1" customWidth="1"/>
    <col min="21" max="21" width="7.7265625" bestFit="1" customWidth="1"/>
    <col min="22" max="22" width="8.8164062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s="1" t="s">
        <v>22</v>
      </c>
      <c r="B2" s="2">
        <v>42682</v>
      </c>
      <c r="C2" s="2">
        <v>42685</v>
      </c>
      <c r="D2" s="1" t="s">
        <v>23</v>
      </c>
      <c r="E2" s="1" t="s">
        <v>24</v>
      </c>
      <c r="F2" s="1" t="s">
        <v>25</v>
      </c>
      <c r="G2" s="1" t="s">
        <v>26</v>
      </c>
      <c r="H2" s="1" t="s">
        <v>27</v>
      </c>
      <c r="I2" s="1" t="s">
        <v>28</v>
      </c>
      <c r="J2" s="1" t="s">
        <v>29</v>
      </c>
      <c r="K2" s="1" t="s">
        <v>30</v>
      </c>
      <c r="L2" s="1" t="s">
        <v>31</v>
      </c>
      <c r="M2" s="1" t="s">
        <v>32</v>
      </c>
      <c r="N2" s="1" t="s">
        <v>33</v>
      </c>
      <c r="O2" s="1" t="s">
        <v>34</v>
      </c>
      <c r="P2">
        <v>261.95999999999998</v>
      </c>
      <c r="Q2">
        <v>2</v>
      </c>
      <c r="R2">
        <v>0</v>
      </c>
      <c r="S2">
        <v>41.913600000000002</v>
      </c>
      <c r="T2">
        <v>3</v>
      </c>
      <c r="U2" s="1" t="s">
        <v>35</v>
      </c>
      <c r="V2" s="1" t="s">
        <v>36</v>
      </c>
    </row>
    <row r="3" spans="1:22" x14ac:dyDescent="0.35">
      <c r="A3" s="1" t="s">
        <v>22</v>
      </c>
      <c r="B3" s="2">
        <v>42682</v>
      </c>
      <c r="C3" s="2">
        <v>42685</v>
      </c>
      <c r="D3" s="1" t="s">
        <v>23</v>
      </c>
      <c r="E3" s="1" t="s">
        <v>24</v>
      </c>
      <c r="F3" s="1" t="s">
        <v>25</v>
      </c>
      <c r="G3" s="1" t="s">
        <v>26</v>
      </c>
      <c r="H3" s="1" t="s">
        <v>27</v>
      </c>
      <c r="I3" s="1" t="s">
        <v>28</v>
      </c>
      <c r="J3" s="1" t="s">
        <v>29</v>
      </c>
      <c r="K3" s="1" t="s">
        <v>30</v>
      </c>
      <c r="L3" s="1" t="s">
        <v>37</v>
      </c>
      <c r="M3" s="1" t="s">
        <v>32</v>
      </c>
      <c r="N3" s="1" t="s">
        <v>38</v>
      </c>
      <c r="O3" s="1" t="s">
        <v>39</v>
      </c>
      <c r="P3">
        <v>731.94</v>
      </c>
      <c r="Q3">
        <v>3</v>
      </c>
      <c r="R3">
        <v>0</v>
      </c>
      <c r="S3">
        <v>219.58199999999999</v>
      </c>
      <c r="T3">
        <v>3</v>
      </c>
      <c r="U3" s="1" t="s">
        <v>35</v>
      </c>
      <c r="V3" s="1" t="s">
        <v>36</v>
      </c>
    </row>
    <row r="4" spans="1:22" x14ac:dyDescent="0.35">
      <c r="A4" s="1" t="s">
        <v>40</v>
      </c>
      <c r="B4" s="2">
        <v>42288</v>
      </c>
      <c r="C4" s="2">
        <v>42295</v>
      </c>
      <c r="D4" s="1" t="s">
        <v>41</v>
      </c>
      <c r="E4" s="1" t="s">
        <v>42</v>
      </c>
      <c r="F4" s="1" t="s">
        <v>43</v>
      </c>
      <c r="G4" s="1" t="s">
        <v>26</v>
      </c>
      <c r="H4" s="1" t="s">
        <v>27</v>
      </c>
      <c r="I4" s="1" t="s">
        <v>44</v>
      </c>
      <c r="J4" s="1" t="s">
        <v>45</v>
      </c>
      <c r="K4" s="1" t="s">
        <v>30</v>
      </c>
      <c r="L4" s="1" t="s">
        <v>46</v>
      </c>
      <c r="M4" s="1" t="s">
        <v>32</v>
      </c>
      <c r="N4" s="1" t="s">
        <v>47</v>
      </c>
      <c r="O4" s="1" t="s">
        <v>48</v>
      </c>
      <c r="P4">
        <v>957.57749999999999</v>
      </c>
      <c r="Q4">
        <v>5</v>
      </c>
      <c r="R4">
        <v>0.45</v>
      </c>
      <c r="S4">
        <v>-383.03100000000001</v>
      </c>
      <c r="T4">
        <v>7</v>
      </c>
      <c r="U4" s="1" t="s">
        <v>49</v>
      </c>
      <c r="V4" s="1" t="s">
        <v>50</v>
      </c>
    </row>
    <row r="5" spans="1:22" x14ac:dyDescent="0.35">
      <c r="A5" s="1" t="s">
        <v>51</v>
      </c>
      <c r="B5" s="2">
        <v>41799</v>
      </c>
      <c r="C5" s="2">
        <v>41804</v>
      </c>
      <c r="D5" s="1" t="s">
        <v>41</v>
      </c>
      <c r="E5" s="1" t="s">
        <v>52</v>
      </c>
      <c r="F5" s="1" t="s">
        <v>53</v>
      </c>
      <c r="G5" s="1" t="s">
        <v>26</v>
      </c>
      <c r="H5" s="1" t="s">
        <v>27</v>
      </c>
      <c r="I5" s="1" t="s">
        <v>54</v>
      </c>
      <c r="J5" s="1" t="s">
        <v>55</v>
      </c>
      <c r="K5" s="1" t="s">
        <v>56</v>
      </c>
      <c r="L5" s="1" t="s">
        <v>57</v>
      </c>
      <c r="M5" s="1" t="s">
        <v>32</v>
      </c>
      <c r="N5" s="1" t="s">
        <v>58</v>
      </c>
      <c r="O5" s="1" t="s">
        <v>59</v>
      </c>
      <c r="P5">
        <v>48.86</v>
      </c>
      <c r="Q5">
        <v>7</v>
      </c>
      <c r="R5">
        <v>0</v>
      </c>
      <c r="S5">
        <v>14.1694</v>
      </c>
      <c r="T5">
        <v>5</v>
      </c>
      <c r="U5" s="1" t="s">
        <v>60</v>
      </c>
      <c r="V5" s="1" t="s">
        <v>61</v>
      </c>
    </row>
    <row r="6" spans="1:22" x14ac:dyDescent="0.35">
      <c r="A6" s="1" t="s">
        <v>51</v>
      </c>
      <c r="B6" s="2">
        <v>41799</v>
      </c>
      <c r="C6" s="2">
        <v>41804</v>
      </c>
      <c r="D6" s="1" t="s">
        <v>41</v>
      </c>
      <c r="E6" s="1" t="s">
        <v>52</v>
      </c>
      <c r="F6" s="1" t="s">
        <v>53</v>
      </c>
      <c r="G6" s="1" t="s">
        <v>26</v>
      </c>
      <c r="H6" s="1" t="s">
        <v>27</v>
      </c>
      <c r="I6" s="1" t="s">
        <v>54</v>
      </c>
      <c r="J6" s="1" t="s">
        <v>55</v>
      </c>
      <c r="K6" s="1" t="s">
        <v>56</v>
      </c>
      <c r="L6" s="1" t="s">
        <v>62</v>
      </c>
      <c r="M6" s="1" t="s">
        <v>32</v>
      </c>
      <c r="N6" s="1" t="s">
        <v>47</v>
      </c>
      <c r="O6" s="1" t="s">
        <v>63</v>
      </c>
      <c r="P6">
        <v>1706.184</v>
      </c>
      <c r="Q6">
        <v>9</v>
      </c>
      <c r="R6">
        <v>0.2</v>
      </c>
      <c r="S6">
        <v>85.309200000000004</v>
      </c>
      <c r="T6">
        <v>5</v>
      </c>
      <c r="U6" s="1" t="s">
        <v>60</v>
      </c>
      <c r="V6" s="1" t="s">
        <v>61</v>
      </c>
    </row>
    <row r="7" spans="1:22" x14ac:dyDescent="0.35">
      <c r="A7" s="1" t="s">
        <v>64</v>
      </c>
      <c r="B7" s="2">
        <v>42932</v>
      </c>
      <c r="C7" s="2">
        <v>42934</v>
      </c>
      <c r="D7" s="1" t="s">
        <v>23</v>
      </c>
      <c r="E7" s="1" t="s">
        <v>65</v>
      </c>
      <c r="F7" s="1" t="s">
        <v>66</v>
      </c>
      <c r="G7" s="1" t="s">
        <v>26</v>
      </c>
      <c r="H7" s="1" t="s">
        <v>27</v>
      </c>
      <c r="I7" s="1" t="s">
        <v>67</v>
      </c>
      <c r="J7" s="1" t="s">
        <v>68</v>
      </c>
      <c r="K7" s="1" t="s">
        <v>69</v>
      </c>
      <c r="L7" s="1" t="s">
        <v>70</v>
      </c>
      <c r="M7" s="1" t="s">
        <v>32</v>
      </c>
      <c r="N7" s="1" t="s">
        <v>38</v>
      </c>
      <c r="O7" s="1" t="s">
        <v>71</v>
      </c>
      <c r="P7">
        <v>71.372</v>
      </c>
      <c r="Q7">
        <v>2</v>
      </c>
      <c r="R7">
        <v>0.3</v>
      </c>
      <c r="S7">
        <v>-1.0196000000000001</v>
      </c>
      <c r="T7">
        <v>2</v>
      </c>
      <c r="U7" s="1" t="s">
        <v>72</v>
      </c>
      <c r="V7" s="1" t="s">
        <v>73</v>
      </c>
    </row>
    <row r="8" spans="1:22" x14ac:dyDescent="0.35">
      <c r="A8" s="1" t="s">
        <v>74</v>
      </c>
      <c r="B8" s="2">
        <v>42272</v>
      </c>
      <c r="C8" s="2">
        <v>42277</v>
      </c>
      <c r="D8" s="1" t="s">
        <v>41</v>
      </c>
      <c r="E8" s="1" t="s">
        <v>75</v>
      </c>
      <c r="F8" s="1" t="s">
        <v>76</v>
      </c>
      <c r="G8" s="1" t="s">
        <v>26</v>
      </c>
      <c r="H8" s="1" t="s">
        <v>27</v>
      </c>
      <c r="I8" s="1" t="s">
        <v>77</v>
      </c>
      <c r="J8" s="1" t="s">
        <v>78</v>
      </c>
      <c r="K8" s="1" t="s">
        <v>56</v>
      </c>
      <c r="L8" s="1" t="s">
        <v>46</v>
      </c>
      <c r="M8" s="1" t="s">
        <v>32</v>
      </c>
      <c r="N8" s="1" t="s">
        <v>47</v>
      </c>
      <c r="O8" s="1" t="s">
        <v>48</v>
      </c>
      <c r="P8">
        <v>1044.6300000000001</v>
      </c>
      <c r="Q8">
        <v>3</v>
      </c>
      <c r="R8">
        <v>0</v>
      </c>
      <c r="S8">
        <v>240.26490000000001</v>
      </c>
      <c r="T8">
        <v>5</v>
      </c>
      <c r="U8" s="1" t="s">
        <v>60</v>
      </c>
      <c r="V8" s="1" t="s">
        <v>79</v>
      </c>
    </row>
    <row r="9" spans="1:22" x14ac:dyDescent="0.35">
      <c r="A9" s="1" t="s">
        <v>80</v>
      </c>
      <c r="B9" s="2">
        <v>42264</v>
      </c>
      <c r="C9" s="2">
        <v>42268</v>
      </c>
      <c r="D9" s="1" t="s">
        <v>41</v>
      </c>
      <c r="E9" s="1" t="s">
        <v>81</v>
      </c>
      <c r="F9" s="1" t="s">
        <v>82</v>
      </c>
      <c r="G9" s="1" t="s">
        <v>26</v>
      </c>
      <c r="H9" s="1" t="s">
        <v>27</v>
      </c>
      <c r="I9" s="1" t="s">
        <v>67</v>
      </c>
      <c r="J9" s="1" t="s">
        <v>68</v>
      </c>
      <c r="K9" s="1" t="s">
        <v>69</v>
      </c>
      <c r="L9" s="1" t="s">
        <v>83</v>
      </c>
      <c r="M9" s="1" t="s">
        <v>32</v>
      </c>
      <c r="N9" s="1" t="s">
        <v>33</v>
      </c>
      <c r="O9" s="1" t="s">
        <v>84</v>
      </c>
      <c r="P9">
        <v>3083.43</v>
      </c>
      <c r="Q9">
        <v>7</v>
      </c>
      <c r="R9">
        <v>0.5</v>
      </c>
      <c r="S9">
        <v>-1665.0522000000001</v>
      </c>
      <c r="T9">
        <v>4</v>
      </c>
      <c r="U9" s="1" t="s">
        <v>85</v>
      </c>
      <c r="V9" s="1" t="s">
        <v>79</v>
      </c>
    </row>
    <row r="10" spans="1:22" x14ac:dyDescent="0.35">
      <c r="A10" s="1" t="s">
        <v>80</v>
      </c>
      <c r="B10" s="2">
        <v>42264</v>
      </c>
      <c r="C10" s="2">
        <v>42268</v>
      </c>
      <c r="D10" s="1" t="s">
        <v>41</v>
      </c>
      <c r="E10" s="1" t="s">
        <v>81</v>
      </c>
      <c r="F10" s="1" t="s">
        <v>82</v>
      </c>
      <c r="G10" s="1" t="s">
        <v>26</v>
      </c>
      <c r="H10" s="1" t="s">
        <v>27</v>
      </c>
      <c r="I10" s="1" t="s">
        <v>67</v>
      </c>
      <c r="J10" s="1" t="s">
        <v>68</v>
      </c>
      <c r="K10" s="1" t="s">
        <v>69</v>
      </c>
      <c r="L10" s="1" t="s">
        <v>86</v>
      </c>
      <c r="M10" s="1" t="s">
        <v>32</v>
      </c>
      <c r="N10" s="1" t="s">
        <v>58</v>
      </c>
      <c r="O10" s="1" t="s">
        <v>87</v>
      </c>
      <c r="P10">
        <v>124.2</v>
      </c>
      <c r="Q10">
        <v>3</v>
      </c>
      <c r="R10">
        <v>0.2</v>
      </c>
      <c r="S10">
        <v>15.525</v>
      </c>
      <c r="T10">
        <v>4</v>
      </c>
      <c r="U10" s="1" t="s">
        <v>85</v>
      </c>
      <c r="V10" s="1" t="s">
        <v>79</v>
      </c>
    </row>
    <row r="11" spans="1:22" x14ac:dyDescent="0.35">
      <c r="A11" s="1" t="s">
        <v>88</v>
      </c>
      <c r="B11" s="2">
        <v>42712</v>
      </c>
      <c r="C11" s="2">
        <v>42714</v>
      </c>
      <c r="D11" s="1" t="s">
        <v>89</v>
      </c>
      <c r="E11" s="1" t="s">
        <v>90</v>
      </c>
      <c r="F11" s="1" t="s">
        <v>91</v>
      </c>
      <c r="G11" s="1" t="s">
        <v>92</v>
      </c>
      <c r="H11" s="1" t="s">
        <v>27</v>
      </c>
      <c r="I11" s="1" t="s">
        <v>93</v>
      </c>
      <c r="J11" s="1" t="s">
        <v>94</v>
      </c>
      <c r="K11" s="1" t="s">
        <v>95</v>
      </c>
      <c r="L11" s="1" t="s">
        <v>96</v>
      </c>
      <c r="M11" s="1" t="s">
        <v>32</v>
      </c>
      <c r="N11" s="1" t="s">
        <v>58</v>
      </c>
      <c r="O11" s="1" t="s">
        <v>97</v>
      </c>
      <c r="P11">
        <v>190.92</v>
      </c>
      <c r="Q11">
        <v>5</v>
      </c>
      <c r="R11">
        <v>0.6</v>
      </c>
      <c r="S11">
        <v>-147.96299999999999</v>
      </c>
      <c r="T11">
        <v>2</v>
      </c>
      <c r="U11" s="1" t="s">
        <v>72</v>
      </c>
      <c r="V11" s="1" t="s">
        <v>98</v>
      </c>
    </row>
    <row r="12" spans="1:22" x14ac:dyDescent="0.35">
      <c r="A12" s="1" t="s">
        <v>99</v>
      </c>
      <c r="B12" s="2">
        <v>42365</v>
      </c>
      <c r="C12" s="2">
        <v>42369</v>
      </c>
      <c r="D12" s="1" t="s">
        <v>41</v>
      </c>
      <c r="E12" s="1" t="s">
        <v>100</v>
      </c>
      <c r="F12" s="1" t="s">
        <v>101</v>
      </c>
      <c r="G12" s="1" t="s">
        <v>102</v>
      </c>
      <c r="H12" s="1" t="s">
        <v>27</v>
      </c>
      <c r="I12" s="1" t="s">
        <v>103</v>
      </c>
      <c r="J12" s="1" t="s">
        <v>94</v>
      </c>
      <c r="K12" s="1" t="s">
        <v>95</v>
      </c>
      <c r="L12" s="1" t="s">
        <v>104</v>
      </c>
      <c r="M12" s="1" t="s">
        <v>32</v>
      </c>
      <c r="N12" s="1" t="s">
        <v>33</v>
      </c>
      <c r="O12" s="1" t="s">
        <v>105</v>
      </c>
      <c r="P12">
        <v>532.39919999999995</v>
      </c>
      <c r="Q12">
        <v>3</v>
      </c>
      <c r="R12">
        <v>0.32</v>
      </c>
      <c r="S12">
        <v>-46.976399999999998</v>
      </c>
      <c r="T12">
        <v>4</v>
      </c>
      <c r="U12" s="1" t="s">
        <v>85</v>
      </c>
      <c r="V12" s="1" t="s">
        <v>98</v>
      </c>
    </row>
    <row r="13" spans="1:22" x14ac:dyDescent="0.35">
      <c r="A13" s="1" t="s">
        <v>99</v>
      </c>
      <c r="B13" s="2">
        <v>42365</v>
      </c>
      <c r="C13" s="2">
        <v>42369</v>
      </c>
      <c r="D13" s="1" t="s">
        <v>41</v>
      </c>
      <c r="E13" s="1" t="s">
        <v>100</v>
      </c>
      <c r="F13" s="1" t="s">
        <v>101</v>
      </c>
      <c r="G13" s="1" t="s">
        <v>102</v>
      </c>
      <c r="H13" s="1" t="s">
        <v>27</v>
      </c>
      <c r="I13" s="1" t="s">
        <v>103</v>
      </c>
      <c r="J13" s="1" t="s">
        <v>94</v>
      </c>
      <c r="K13" s="1" t="s">
        <v>95</v>
      </c>
      <c r="L13" s="1" t="s">
        <v>106</v>
      </c>
      <c r="M13" s="1" t="s">
        <v>32</v>
      </c>
      <c r="N13" s="1" t="s">
        <v>38</v>
      </c>
      <c r="O13" s="1" t="s">
        <v>107</v>
      </c>
      <c r="P13">
        <v>212.05799999999999</v>
      </c>
      <c r="Q13">
        <v>3</v>
      </c>
      <c r="R13">
        <v>0.3</v>
      </c>
      <c r="S13">
        <v>-15.147</v>
      </c>
      <c r="T13">
        <v>4</v>
      </c>
      <c r="U13" s="1" t="s">
        <v>85</v>
      </c>
      <c r="V13" s="1" t="s">
        <v>98</v>
      </c>
    </row>
    <row r="14" spans="1:22" x14ac:dyDescent="0.35">
      <c r="A14" s="1" t="s">
        <v>108</v>
      </c>
      <c r="B14" s="2">
        <v>42112</v>
      </c>
      <c r="C14" s="2">
        <v>42116</v>
      </c>
      <c r="D14" s="1" t="s">
        <v>41</v>
      </c>
      <c r="E14" s="1" t="s">
        <v>109</v>
      </c>
      <c r="F14" s="1" t="s">
        <v>110</v>
      </c>
      <c r="G14" s="1" t="s">
        <v>26</v>
      </c>
      <c r="H14" s="1" t="s">
        <v>27</v>
      </c>
      <c r="I14" s="1" t="s">
        <v>111</v>
      </c>
      <c r="J14" s="1" t="s">
        <v>112</v>
      </c>
      <c r="K14" s="1" t="s">
        <v>95</v>
      </c>
      <c r="L14" s="1" t="s">
        <v>113</v>
      </c>
      <c r="M14" s="1" t="s">
        <v>32</v>
      </c>
      <c r="N14" s="1" t="s">
        <v>58</v>
      </c>
      <c r="O14" s="1" t="s">
        <v>114</v>
      </c>
      <c r="P14">
        <v>6.16</v>
      </c>
      <c r="Q14">
        <v>2</v>
      </c>
      <c r="R14">
        <v>0</v>
      </c>
      <c r="S14">
        <v>2.9567999999999999</v>
      </c>
      <c r="T14">
        <v>4</v>
      </c>
      <c r="U14" s="1" t="s">
        <v>85</v>
      </c>
      <c r="V14" s="1" t="s">
        <v>115</v>
      </c>
    </row>
    <row r="15" spans="1:22" x14ac:dyDescent="0.35">
      <c r="A15" s="1" t="s">
        <v>108</v>
      </c>
      <c r="B15" s="2">
        <v>42112</v>
      </c>
      <c r="C15" s="2">
        <v>42116</v>
      </c>
      <c r="D15" s="1" t="s">
        <v>41</v>
      </c>
      <c r="E15" s="1" t="s">
        <v>109</v>
      </c>
      <c r="F15" s="1" t="s">
        <v>110</v>
      </c>
      <c r="G15" s="1" t="s">
        <v>26</v>
      </c>
      <c r="H15" s="1" t="s">
        <v>27</v>
      </c>
      <c r="I15" s="1" t="s">
        <v>111</v>
      </c>
      <c r="J15" s="1" t="s">
        <v>112</v>
      </c>
      <c r="K15" s="1" t="s">
        <v>95</v>
      </c>
      <c r="L15" s="1" t="s">
        <v>116</v>
      </c>
      <c r="M15" s="1" t="s">
        <v>32</v>
      </c>
      <c r="N15" s="1" t="s">
        <v>38</v>
      </c>
      <c r="O15" s="1" t="s">
        <v>117</v>
      </c>
      <c r="P15">
        <v>89.99</v>
      </c>
      <c r="Q15">
        <v>1</v>
      </c>
      <c r="R15">
        <v>0</v>
      </c>
      <c r="S15">
        <v>17.098099999999999</v>
      </c>
      <c r="T15">
        <v>4</v>
      </c>
      <c r="U15" s="1" t="s">
        <v>85</v>
      </c>
      <c r="V15" s="1" t="s">
        <v>115</v>
      </c>
    </row>
    <row r="16" spans="1:22" x14ac:dyDescent="0.35">
      <c r="A16" s="1" t="s">
        <v>118</v>
      </c>
      <c r="B16" s="2">
        <v>42538</v>
      </c>
      <c r="C16" s="2">
        <v>42539</v>
      </c>
      <c r="D16" s="1" t="s">
        <v>89</v>
      </c>
      <c r="E16" s="1" t="s">
        <v>119</v>
      </c>
      <c r="F16" s="1" t="s">
        <v>120</v>
      </c>
      <c r="G16" s="1" t="s">
        <v>26</v>
      </c>
      <c r="H16" s="1" t="s">
        <v>27</v>
      </c>
      <c r="I16" s="1" t="s">
        <v>121</v>
      </c>
      <c r="J16" s="1" t="s">
        <v>122</v>
      </c>
      <c r="K16" s="1" t="s">
        <v>69</v>
      </c>
      <c r="L16" s="1" t="s">
        <v>123</v>
      </c>
      <c r="M16" s="1" t="s">
        <v>32</v>
      </c>
      <c r="N16" s="1" t="s">
        <v>38</v>
      </c>
      <c r="O16" s="1" t="s">
        <v>124</v>
      </c>
      <c r="P16">
        <v>319.41000000000003</v>
      </c>
      <c r="Q16">
        <v>5</v>
      </c>
      <c r="R16">
        <v>0.1</v>
      </c>
      <c r="S16">
        <v>7.0979999999999999</v>
      </c>
      <c r="T16">
        <v>1</v>
      </c>
      <c r="U16" s="1" t="s">
        <v>125</v>
      </c>
      <c r="V16" s="1" t="s">
        <v>61</v>
      </c>
    </row>
    <row r="17" spans="1:22" x14ac:dyDescent="0.35">
      <c r="A17" s="1" t="s">
        <v>126</v>
      </c>
      <c r="B17" s="2">
        <v>42332</v>
      </c>
      <c r="C17" s="2">
        <v>42338</v>
      </c>
      <c r="D17" s="1" t="s">
        <v>41</v>
      </c>
      <c r="E17" s="1" t="s">
        <v>127</v>
      </c>
      <c r="F17" s="1" t="s">
        <v>128</v>
      </c>
      <c r="G17" s="1" t="s">
        <v>26</v>
      </c>
      <c r="H17" s="1" t="s">
        <v>27</v>
      </c>
      <c r="I17" s="1" t="s">
        <v>54</v>
      </c>
      <c r="J17" s="1" t="s">
        <v>55</v>
      </c>
      <c r="K17" s="1" t="s">
        <v>56</v>
      </c>
      <c r="L17" s="1" t="s">
        <v>129</v>
      </c>
      <c r="M17" s="1" t="s">
        <v>32</v>
      </c>
      <c r="N17" s="1" t="s">
        <v>58</v>
      </c>
      <c r="O17" s="1" t="s">
        <v>130</v>
      </c>
      <c r="P17">
        <v>79.760000000000005</v>
      </c>
      <c r="Q17">
        <v>4</v>
      </c>
      <c r="R17">
        <v>0</v>
      </c>
      <c r="S17">
        <v>22.332799999999999</v>
      </c>
      <c r="T17">
        <v>6</v>
      </c>
      <c r="U17" s="1" t="s">
        <v>131</v>
      </c>
      <c r="V17" s="1" t="s">
        <v>36</v>
      </c>
    </row>
    <row r="18" spans="1:22" x14ac:dyDescent="0.35">
      <c r="A18" s="1" t="s">
        <v>132</v>
      </c>
      <c r="B18" s="2">
        <v>42124</v>
      </c>
      <c r="C18" s="2">
        <v>42129</v>
      </c>
      <c r="D18" s="1" t="s">
        <v>41</v>
      </c>
      <c r="E18" s="1" t="s">
        <v>133</v>
      </c>
      <c r="F18" s="1" t="s">
        <v>134</v>
      </c>
      <c r="G18" s="1" t="s">
        <v>102</v>
      </c>
      <c r="H18" s="1" t="s">
        <v>27</v>
      </c>
      <c r="I18" s="1" t="s">
        <v>135</v>
      </c>
      <c r="J18" s="1" t="s">
        <v>136</v>
      </c>
      <c r="K18" s="1" t="s">
        <v>95</v>
      </c>
      <c r="L18" s="1" t="s">
        <v>137</v>
      </c>
      <c r="M18" s="1" t="s">
        <v>32</v>
      </c>
      <c r="N18" s="1" t="s">
        <v>38</v>
      </c>
      <c r="O18" s="1" t="s">
        <v>138</v>
      </c>
      <c r="P18">
        <v>213.11500000000001</v>
      </c>
      <c r="Q18">
        <v>5</v>
      </c>
      <c r="R18">
        <v>0.3</v>
      </c>
      <c r="S18">
        <v>-15.2225</v>
      </c>
      <c r="T18">
        <v>5</v>
      </c>
      <c r="U18" s="1" t="s">
        <v>60</v>
      </c>
      <c r="V18" s="1" t="s">
        <v>115</v>
      </c>
    </row>
    <row r="19" spans="1:22" x14ac:dyDescent="0.35">
      <c r="A19" s="1" t="s">
        <v>139</v>
      </c>
      <c r="B19" s="2">
        <v>42120</v>
      </c>
      <c r="C19" s="2">
        <v>42126</v>
      </c>
      <c r="D19" s="1" t="s">
        <v>41</v>
      </c>
      <c r="E19" s="1" t="s">
        <v>140</v>
      </c>
      <c r="F19" s="1" t="s">
        <v>141</v>
      </c>
      <c r="G19" s="1" t="s">
        <v>26</v>
      </c>
      <c r="H19" s="1" t="s">
        <v>27</v>
      </c>
      <c r="I19" s="1" t="s">
        <v>142</v>
      </c>
      <c r="J19" s="1" t="s">
        <v>143</v>
      </c>
      <c r="K19" s="1" t="s">
        <v>30</v>
      </c>
      <c r="L19" s="1" t="s">
        <v>144</v>
      </c>
      <c r="M19" s="1" t="s">
        <v>32</v>
      </c>
      <c r="N19" s="1" t="s">
        <v>38</v>
      </c>
      <c r="O19" s="1" t="s">
        <v>145</v>
      </c>
      <c r="P19">
        <v>831.93600000000004</v>
      </c>
      <c r="Q19">
        <v>8</v>
      </c>
      <c r="R19">
        <v>0.2</v>
      </c>
      <c r="S19">
        <v>-114.3912</v>
      </c>
      <c r="T19">
        <v>6</v>
      </c>
      <c r="U19" s="1" t="s">
        <v>131</v>
      </c>
      <c r="V19" s="1" t="s">
        <v>115</v>
      </c>
    </row>
    <row r="20" spans="1:22" x14ac:dyDescent="0.35">
      <c r="A20" s="1" t="s">
        <v>139</v>
      </c>
      <c r="B20" s="2">
        <v>42120</v>
      </c>
      <c r="C20" s="2">
        <v>42126</v>
      </c>
      <c r="D20" s="1" t="s">
        <v>41</v>
      </c>
      <c r="E20" s="1" t="s">
        <v>140</v>
      </c>
      <c r="F20" s="1" t="s">
        <v>141</v>
      </c>
      <c r="G20" s="1" t="s">
        <v>26</v>
      </c>
      <c r="H20" s="1" t="s">
        <v>27</v>
      </c>
      <c r="I20" s="1" t="s">
        <v>142</v>
      </c>
      <c r="J20" s="1" t="s">
        <v>143</v>
      </c>
      <c r="K20" s="1" t="s">
        <v>30</v>
      </c>
      <c r="L20" s="1" t="s">
        <v>146</v>
      </c>
      <c r="M20" s="1" t="s">
        <v>32</v>
      </c>
      <c r="N20" s="1" t="s">
        <v>58</v>
      </c>
      <c r="O20" s="1" t="s">
        <v>147</v>
      </c>
      <c r="P20">
        <v>97.04</v>
      </c>
      <c r="Q20">
        <v>2</v>
      </c>
      <c r="R20">
        <v>0.2</v>
      </c>
      <c r="S20">
        <v>1.2130000000000001</v>
      </c>
      <c r="T20">
        <v>6</v>
      </c>
      <c r="U20" s="1" t="s">
        <v>131</v>
      </c>
      <c r="V20" s="1" t="s">
        <v>115</v>
      </c>
    </row>
    <row r="21" spans="1:22" x14ac:dyDescent="0.35">
      <c r="A21" s="1" t="s">
        <v>148</v>
      </c>
      <c r="B21" s="2">
        <v>43078</v>
      </c>
      <c r="C21" s="2">
        <v>43080</v>
      </c>
      <c r="D21" s="1" t="s">
        <v>89</v>
      </c>
      <c r="E21" s="1" t="s">
        <v>149</v>
      </c>
      <c r="F21" s="1" t="s">
        <v>150</v>
      </c>
      <c r="G21" s="1" t="s">
        <v>92</v>
      </c>
      <c r="H21" s="1" t="s">
        <v>27</v>
      </c>
      <c r="I21" s="1" t="s">
        <v>103</v>
      </c>
      <c r="J21" s="1" t="s">
        <v>94</v>
      </c>
      <c r="K21" s="1" t="s">
        <v>95</v>
      </c>
      <c r="L21" s="1" t="s">
        <v>151</v>
      </c>
      <c r="M21" s="1" t="s">
        <v>32</v>
      </c>
      <c r="N21" s="1" t="s">
        <v>58</v>
      </c>
      <c r="O21" s="1" t="s">
        <v>152</v>
      </c>
      <c r="P21">
        <v>9.7080000000000002</v>
      </c>
      <c r="Q21">
        <v>3</v>
      </c>
      <c r="R21">
        <v>0.6</v>
      </c>
      <c r="S21">
        <v>-5.8247999999999998</v>
      </c>
      <c r="T21">
        <v>2</v>
      </c>
      <c r="U21" s="1" t="s">
        <v>72</v>
      </c>
      <c r="V21" s="1" t="s">
        <v>98</v>
      </c>
    </row>
    <row r="22" spans="1:22" x14ac:dyDescent="0.35">
      <c r="A22" s="1" t="s">
        <v>153</v>
      </c>
      <c r="B22" s="2">
        <v>41969</v>
      </c>
      <c r="C22" s="2">
        <v>41974</v>
      </c>
      <c r="D22" s="1" t="s">
        <v>23</v>
      </c>
      <c r="E22" s="1" t="s">
        <v>140</v>
      </c>
      <c r="F22" s="1" t="s">
        <v>141</v>
      </c>
      <c r="G22" s="1" t="s">
        <v>26</v>
      </c>
      <c r="H22" s="1" t="s">
        <v>27</v>
      </c>
      <c r="I22" s="1" t="s">
        <v>103</v>
      </c>
      <c r="J22" s="1" t="s">
        <v>94</v>
      </c>
      <c r="K22" s="1" t="s">
        <v>95</v>
      </c>
      <c r="L22" s="1" t="s">
        <v>154</v>
      </c>
      <c r="M22" s="1" t="s">
        <v>32</v>
      </c>
      <c r="N22" s="1" t="s">
        <v>58</v>
      </c>
      <c r="O22" s="1" t="s">
        <v>155</v>
      </c>
      <c r="P22">
        <v>19.3</v>
      </c>
      <c r="Q22">
        <v>5</v>
      </c>
      <c r="R22">
        <v>0.6</v>
      </c>
      <c r="S22">
        <v>-14.475</v>
      </c>
      <c r="T22">
        <v>5</v>
      </c>
      <c r="U22" s="1" t="s">
        <v>60</v>
      </c>
      <c r="V22" s="1" t="s">
        <v>36</v>
      </c>
    </row>
    <row r="23" spans="1:22" x14ac:dyDescent="0.35">
      <c r="A23" s="1" t="s">
        <v>156</v>
      </c>
      <c r="B23" s="2">
        <v>42883</v>
      </c>
      <c r="C23" s="2">
        <v>42885</v>
      </c>
      <c r="D23" s="1" t="s">
        <v>23</v>
      </c>
      <c r="E23" s="1" t="s">
        <v>157</v>
      </c>
      <c r="F23" s="1" t="s">
        <v>158</v>
      </c>
      <c r="G23" s="1" t="s">
        <v>26</v>
      </c>
      <c r="H23" s="1" t="s">
        <v>27</v>
      </c>
      <c r="I23" s="1" t="s">
        <v>159</v>
      </c>
      <c r="J23" s="1" t="s">
        <v>160</v>
      </c>
      <c r="K23" s="1" t="s">
        <v>30</v>
      </c>
      <c r="L23" s="1" t="s">
        <v>161</v>
      </c>
      <c r="M23" s="1" t="s">
        <v>32</v>
      </c>
      <c r="N23" s="1" t="s">
        <v>38</v>
      </c>
      <c r="O23" s="1" t="s">
        <v>162</v>
      </c>
      <c r="P23">
        <v>301.95999999999998</v>
      </c>
      <c r="Q23">
        <v>2</v>
      </c>
      <c r="R23">
        <v>0</v>
      </c>
      <c r="S23">
        <v>33.215600000000002</v>
      </c>
      <c r="T23">
        <v>2</v>
      </c>
      <c r="U23" s="1" t="s">
        <v>72</v>
      </c>
      <c r="V23" s="1" t="s">
        <v>163</v>
      </c>
    </row>
    <row r="24" spans="1:22" x14ac:dyDescent="0.35">
      <c r="A24" s="1" t="s">
        <v>164</v>
      </c>
      <c r="B24" s="2">
        <v>42035</v>
      </c>
      <c r="C24" s="2">
        <v>42040</v>
      </c>
      <c r="D24" s="1" t="s">
        <v>23</v>
      </c>
      <c r="E24" s="1" t="s">
        <v>165</v>
      </c>
      <c r="F24" s="1" t="s">
        <v>166</v>
      </c>
      <c r="G24" s="1" t="s">
        <v>26</v>
      </c>
      <c r="H24" s="1" t="s">
        <v>27</v>
      </c>
      <c r="I24" s="1" t="s">
        <v>167</v>
      </c>
      <c r="J24" s="1" t="s">
        <v>168</v>
      </c>
      <c r="K24" s="1" t="s">
        <v>95</v>
      </c>
      <c r="L24" s="1" t="s">
        <v>169</v>
      </c>
      <c r="M24" s="1" t="s">
        <v>32</v>
      </c>
      <c r="N24" s="1" t="s">
        <v>58</v>
      </c>
      <c r="O24" s="1" t="s">
        <v>170</v>
      </c>
      <c r="P24">
        <v>53.34</v>
      </c>
      <c r="Q24">
        <v>3</v>
      </c>
      <c r="R24">
        <v>0</v>
      </c>
      <c r="S24">
        <v>16.535399999999999</v>
      </c>
      <c r="T24">
        <v>5</v>
      </c>
      <c r="U24" s="1" t="s">
        <v>60</v>
      </c>
      <c r="V24" s="1" t="s">
        <v>171</v>
      </c>
    </row>
    <row r="25" spans="1:22" x14ac:dyDescent="0.35">
      <c r="A25" s="1" t="s">
        <v>172</v>
      </c>
      <c r="B25" s="2">
        <v>43048</v>
      </c>
      <c r="C25" s="2">
        <v>43050</v>
      </c>
      <c r="D25" s="1" t="s">
        <v>23</v>
      </c>
      <c r="E25" s="1" t="s">
        <v>173</v>
      </c>
      <c r="F25" s="1" t="s">
        <v>174</v>
      </c>
      <c r="G25" s="1" t="s">
        <v>102</v>
      </c>
      <c r="H25" s="1" t="s">
        <v>27</v>
      </c>
      <c r="I25" s="1" t="s">
        <v>175</v>
      </c>
      <c r="J25" s="1" t="s">
        <v>122</v>
      </c>
      <c r="K25" s="1" t="s">
        <v>69</v>
      </c>
      <c r="L25" s="1" t="s">
        <v>176</v>
      </c>
      <c r="M25" s="1" t="s">
        <v>32</v>
      </c>
      <c r="N25" s="1" t="s">
        <v>58</v>
      </c>
      <c r="O25" s="1" t="s">
        <v>177</v>
      </c>
      <c r="P25">
        <v>96.53</v>
      </c>
      <c r="Q25">
        <v>7</v>
      </c>
      <c r="R25">
        <v>0</v>
      </c>
      <c r="S25">
        <v>40.5426</v>
      </c>
      <c r="T25">
        <v>2</v>
      </c>
      <c r="U25" s="1" t="s">
        <v>72</v>
      </c>
      <c r="V25" s="1" t="s">
        <v>36</v>
      </c>
    </row>
    <row r="26" spans="1:22" x14ac:dyDescent="0.35">
      <c r="A26" s="1" t="s">
        <v>178</v>
      </c>
      <c r="B26" s="2">
        <v>42321</v>
      </c>
      <c r="C26" s="2">
        <v>42325</v>
      </c>
      <c r="D26" s="1" t="s">
        <v>41</v>
      </c>
      <c r="E26" s="1" t="s">
        <v>179</v>
      </c>
      <c r="F26" s="1" t="s">
        <v>180</v>
      </c>
      <c r="G26" s="1" t="s">
        <v>26</v>
      </c>
      <c r="H26" s="1" t="s">
        <v>27</v>
      </c>
      <c r="I26" s="1" t="s">
        <v>181</v>
      </c>
      <c r="J26" s="1" t="s">
        <v>182</v>
      </c>
      <c r="K26" s="1" t="s">
        <v>56</v>
      </c>
      <c r="L26" s="1" t="s">
        <v>183</v>
      </c>
      <c r="M26" s="1" t="s">
        <v>32</v>
      </c>
      <c r="N26" s="1" t="s">
        <v>58</v>
      </c>
      <c r="O26" s="1" t="s">
        <v>184</v>
      </c>
      <c r="P26">
        <v>102.36</v>
      </c>
      <c r="Q26">
        <v>3</v>
      </c>
      <c r="R26">
        <v>0.2</v>
      </c>
      <c r="S26">
        <v>-3.8384999999999998</v>
      </c>
      <c r="T26">
        <v>4</v>
      </c>
      <c r="U26" s="1" t="s">
        <v>85</v>
      </c>
      <c r="V26" s="1" t="s">
        <v>36</v>
      </c>
    </row>
    <row r="27" spans="1:22" x14ac:dyDescent="0.35">
      <c r="A27" s="1" t="s">
        <v>185</v>
      </c>
      <c r="B27" s="2">
        <v>43094</v>
      </c>
      <c r="C27" s="2">
        <v>43099</v>
      </c>
      <c r="D27" s="1" t="s">
        <v>41</v>
      </c>
      <c r="E27" s="1" t="s">
        <v>186</v>
      </c>
      <c r="F27" s="1" t="s">
        <v>187</v>
      </c>
      <c r="G27" s="1" t="s">
        <v>92</v>
      </c>
      <c r="H27" s="1" t="s">
        <v>27</v>
      </c>
      <c r="I27" s="1" t="s">
        <v>175</v>
      </c>
      <c r="J27" s="1" t="s">
        <v>122</v>
      </c>
      <c r="K27" s="1" t="s">
        <v>69</v>
      </c>
      <c r="L27" s="1" t="s">
        <v>188</v>
      </c>
      <c r="M27" s="1" t="s">
        <v>32</v>
      </c>
      <c r="N27" s="1" t="s">
        <v>58</v>
      </c>
      <c r="O27" s="1" t="s">
        <v>189</v>
      </c>
      <c r="P27">
        <v>41.96</v>
      </c>
      <c r="Q27">
        <v>2</v>
      </c>
      <c r="R27">
        <v>0</v>
      </c>
      <c r="S27">
        <v>10.909599999999999</v>
      </c>
      <c r="T27">
        <v>5</v>
      </c>
      <c r="U27" s="1" t="s">
        <v>60</v>
      </c>
      <c r="V27" s="1" t="s">
        <v>98</v>
      </c>
    </row>
    <row r="28" spans="1:22" x14ac:dyDescent="0.35">
      <c r="A28" s="1" t="s">
        <v>190</v>
      </c>
      <c r="B28" s="2">
        <v>42065</v>
      </c>
      <c r="C28" s="2">
        <v>42069</v>
      </c>
      <c r="D28" s="1" t="s">
        <v>41</v>
      </c>
      <c r="E28" s="1" t="s">
        <v>191</v>
      </c>
      <c r="F28" s="1" t="s">
        <v>192</v>
      </c>
      <c r="G28" s="1" t="s">
        <v>26</v>
      </c>
      <c r="H28" s="1" t="s">
        <v>27</v>
      </c>
      <c r="I28" s="1" t="s">
        <v>193</v>
      </c>
      <c r="J28" s="1" t="s">
        <v>194</v>
      </c>
      <c r="K28" s="1" t="s">
        <v>56</v>
      </c>
      <c r="L28" s="1" t="s">
        <v>195</v>
      </c>
      <c r="M28" s="1" t="s">
        <v>32</v>
      </c>
      <c r="N28" s="1" t="s">
        <v>47</v>
      </c>
      <c r="O28" s="1" t="s">
        <v>196</v>
      </c>
      <c r="P28">
        <v>787.53</v>
      </c>
      <c r="Q28">
        <v>3</v>
      </c>
      <c r="R28">
        <v>0</v>
      </c>
      <c r="S28">
        <v>165.38130000000001</v>
      </c>
      <c r="T28">
        <v>4</v>
      </c>
      <c r="U28" s="1" t="s">
        <v>85</v>
      </c>
      <c r="V28" s="1" t="s">
        <v>197</v>
      </c>
    </row>
    <row r="29" spans="1:22" x14ac:dyDescent="0.35">
      <c r="A29" s="1" t="s">
        <v>198</v>
      </c>
      <c r="B29" s="2">
        <v>42533</v>
      </c>
      <c r="C29" s="2">
        <v>42536</v>
      </c>
      <c r="D29" s="1" t="s">
        <v>89</v>
      </c>
      <c r="E29" s="1" t="s">
        <v>199</v>
      </c>
      <c r="F29" s="1" t="s">
        <v>200</v>
      </c>
      <c r="G29" s="1" t="s">
        <v>26</v>
      </c>
      <c r="H29" s="1" t="s">
        <v>27</v>
      </c>
      <c r="I29" s="1" t="s">
        <v>201</v>
      </c>
      <c r="J29" s="1" t="s">
        <v>202</v>
      </c>
      <c r="K29" s="1" t="s">
        <v>69</v>
      </c>
      <c r="L29" s="1" t="s">
        <v>203</v>
      </c>
      <c r="M29" s="1" t="s">
        <v>32</v>
      </c>
      <c r="N29" s="1" t="s">
        <v>58</v>
      </c>
      <c r="O29" s="1" t="s">
        <v>204</v>
      </c>
      <c r="P29">
        <v>47.04</v>
      </c>
      <c r="Q29">
        <v>3</v>
      </c>
      <c r="R29">
        <v>0</v>
      </c>
      <c r="S29">
        <v>18.345600000000001</v>
      </c>
      <c r="T29">
        <v>3</v>
      </c>
      <c r="U29" s="1" t="s">
        <v>35</v>
      </c>
      <c r="V29" s="1" t="s">
        <v>61</v>
      </c>
    </row>
    <row r="30" spans="1:22" x14ac:dyDescent="0.35">
      <c r="A30" s="1" t="s">
        <v>205</v>
      </c>
      <c r="B30" s="2">
        <v>41999</v>
      </c>
      <c r="C30" s="2">
        <v>42001</v>
      </c>
      <c r="D30" s="1" t="s">
        <v>23</v>
      </c>
      <c r="E30" s="1" t="s">
        <v>206</v>
      </c>
      <c r="F30" s="1" t="s">
        <v>207</v>
      </c>
      <c r="G30" s="1" t="s">
        <v>102</v>
      </c>
      <c r="H30" s="1" t="s">
        <v>27</v>
      </c>
      <c r="I30" s="1" t="s">
        <v>103</v>
      </c>
      <c r="J30" s="1" t="s">
        <v>94</v>
      </c>
      <c r="K30" s="1" t="s">
        <v>95</v>
      </c>
      <c r="L30" s="1" t="s">
        <v>208</v>
      </c>
      <c r="M30" s="1" t="s">
        <v>32</v>
      </c>
      <c r="N30" s="1" t="s">
        <v>38</v>
      </c>
      <c r="O30" s="1" t="s">
        <v>209</v>
      </c>
      <c r="P30">
        <v>600.55799999999999</v>
      </c>
      <c r="Q30">
        <v>3</v>
      </c>
      <c r="R30">
        <v>0.3</v>
      </c>
      <c r="S30">
        <v>-8.5793999999999997</v>
      </c>
      <c r="T30">
        <v>2</v>
      </c>
      <c r="U30" s="1" t="s">
        <v>72</v>
      </c>
      <c r="V30" s="1" t="s">
        <v>98</v>
      </c>
    </row>
    <row r="31" spans="1:22" x14ac:dyDescent="0.35">
      <c r="A31" s="1" t="s">
        <v>210</v>
      </c>
      <c r="B31" s="2">
        <v>41902</v>
      </c>
      <c r="C31" s="2">
        <v>41907</v>
      </c>
      <c r="D31" s="1" t="s">
        <v>41</v>
      </c>
      <c r="E31" s="1" t="s">
        <v>211</v>
      </c>
      <c r="F31" s="1" t="s">
        <v>212</v>
      </c>
      <c r="G31" s="1" t="s">
        <v>26</v>
      </c>
      <c r="H31" s="1" t="s">
        <v>27</v>
      </c>
      <c r="I31" s="1" t="s">
        <v>213</v>
      </c>
      <c r="J31" s="1" t="s">
        <v>136</v>
      </c>
      <c r="K31" s="1" t="s">
        <v>95</v>
      </c>
      <c r="L31" s="1" t="s">
        <v>214</v>
      </c>
      <c r="M31" s="1" t="s">
        <v>32</v>
      </c>
      <c r="N31" s="1" t="s">
        <v>47</v>
      </c>
      <c r="O31" s="1" t="s">
        <v>215</v>
      </c>
      <c r="P31">
        <v>617.70000000000005</v>
      </c>
      <c r="Q31">
        <v>6</v>
      </c>
      <c r="R31">
        <v>0.5</v>
      </c>
      <c r="S31">
        <v>-407.68200000000002</v>
      </c>
      <c r="T31">
        <v>5</v>
      </c>
      <c r="U31" s="1" t="s">
        <v>60</v>
      </c>
      <c r="V31" s="1" t="s">
        <v>79</v>
      </c>
    </row>
    <row r="32" spans="1:22" x14ac:dyDescent="0.35">
      <c r="A32" s="1" t="s">
        <v>216</v>
      </c>
      <c r="B32" s="2">
        <v>42680</v>
      </c>
      <c r="C32" s="2">
        <v>42684</v>
      </c>
      <c r="D32" s="1" t="s">
        <v>23</v>
      </c>
      <c r="E32" s="1" t="s">
        <v>217</v>
      </c>
      <c r="F32" s="1" t="s">
        <v>218</v>
      </c>
      <c r="G32" s="1" t="s">
        <v>102</v>
      </c>
      <c r="H32" s="1" t="s">
        <v>27</v>
      </c>
      <c r="I32" s="1" t="s">
        <v>54</v>
      </c>
      <c r="J32" s="1" t="s">
        <v>55</v>
      </c>
      <c r="K32" s="1" t="s">
        <v>56</v>
      </c>
      <c r="L32" s="1" t="s">
        <v>137</v>
      </c>
      <c r="M32" s="1" t="s">
        <v>32</v>
      </c>
      <c r="N32" s="1" t="s">
        <v>38</v>
      </c>
      <c r="O32" s="1" t="s">
        <v>219</v>
      </c>
      <c r="P32">
        <v>81.424000000000007</v>
      </c>
      <c r="Q32">
        <v>2</v>
      </c>
      <c r="R32">
        <v>0.2</v>
      </c>
      <c r="S32">
        <v>-9.1601999999999997</v>
      </c>
      <c r="T32">
        <v>4</v>
      </c>
      <c r="U32" s="1" t="s">
        <v>85</v>
      </c>
      <c r="V32" s="1" t="s">
        <v>36</v>
      </c>
    </row>
    <row r="33" spans="1:22" x14ac:dyDescent="0.35">
      <c r="A33" s="1" t="s">
        <v>216</v>
      </c>
      <c r="B33" s="2">
        <v>42680</v>
      </c>
      <c r="C33" s="2">
        <v>42684</v>
      </c>
      <c r="D33" s="1" t="s">
        <v>23</v>
      </c>
      <c r="E33" s="1" t="s">
        <v>217</v>
      </c>
      <c r="F33" s="1" t="s">
        <v>218</v>
      </c>
      <c r="G33" s="1" t="s">
        <v>102</v>
      </c>
      <c r="H33" s="1" t="s">
        <v>27</v>
      </c>
      <c r="I33" s="1" t="s">
        <v>54</v>
      </c>
      <c r="J33" s="1" t="s">
        <v>55</v>
      </c>
      <c r="K33" s="1" t="s">
        <v>56</v>
      </c>
      <c r="L33" s="1" t="s">
        <v>220</v>
      </c>
      <c r="M33" s="1" t="s">
        <v>32</v>
      </c>
      <c r="N33" s="1" t="s">
        <v>58</v>
      </c>
      <c r="O33" s="1" t="s">
        <v>221</v>
      </c>
      <c r="P33">
        <v>238.56</v>
      </c>
      <c r="Q33">
        <v>3</v>
      </c>
      <c r="R33">
        <v>0</v>
      </c>
      <c r="S33">
        <v>26.241599999999998</v>
      </c>
      <c r="T33">
        <v>4</v>
      </c>
      <c r="U33" s="1" t="s">
        <v>85</v>
      </c>
      <c r="V33" s="1" t="s">
        <v>36</v>
      </c>
    </row>
    <row r="34" spans="1:22" x14ac:dyDescent="0.35">
      <c r="A34" s="1" t="s">
        <v>222</v>
      </c>
      <c r="B34" s="2">
        <v>42656</v>
      </c>
      <c r="C34" s="2">
        <v>42662</v>
      </c>
      <c r="D34" s="1" t="s">
        <v>41</v>
      </c>
      <c r="E34" s="1" t="s">
        <v>223</v>
      </c>
      <c r="F34" s="1" t="s">
        <v>224</v>
      </c>
      <c r="G34" s="1" t="s">
        <v>26</v>
      </c>
      <c r="H34" s="1" t="s">
        <v>27</v>
      </c>
      <c r="I34" s="1" t="s">
        <v>225</v>
      </c>
      <c r="J34" s="1" t="s">
        <v>55</v>
      </c>
      <c r="K34" s="1" t="s">
        <v>56</v>
      </c>
      <c r="L34" s="1" t="s">
        <v>113</v>
      </c>
      <c r="M34" s="1" t="s">
        <v>32</v>
      </c>
      <c r="N34" s="1" t="s">
        <v>58</v>
      </c>
      <c r="O34" s="1" t="s">
        <v>114</v>
      </c>
      <c r="P34">
        <v>43.12</v>
      </c>
      <c r="Q34">
        <v>14</v>
      </c>
      <c r="R34">
        <v>0</v>
      </c>
      <c r="S34">
        <v>20.697600000000001</v>
      </c>
      <c r="T34">
        <v>6</v>
      </c>
      <c r="U34" s="1" t="s">
        <v>131</v>
      </c>
      <c r="V34" s="1" t="s">
        <v>50</v>
      </c>
    </row>
    <row r="35" spans="1:22" x14ac:dyDescent="0.35">
      <c r="A35" s="1" t="s">
        <v>226</v>
      </c>
      <c r="B35" s="2">
        <v>42618</v>
      </c>
      <c r="C35" s="2">
        <v>42620</v>
      </c>
      <c r="D35" s="1" t="s">
        <v>23</v>
      </c>
      <c r="E35" s="1" t="s">
        <v>227</v>
      </c>
      <c r="F35" s="1" t="s">
        <v>228</v>
      </c>
      <c r="G35" s="1" t="s">
        <v>92</v>
      </c>
      <c r="H35" s="1" t="s">
        <v>27</v>
      </c>
      <c r="I35" s="1" t="s">
        <v>67</v>
      </c>
      <c r="J35" s="1" t="s">
        <v>68</v>
      </c>
      <c r="K35" s="1" t="s">
        <v>69</v>
      </c>
      <c r="L35" s="1" t="s">
        <v>86</v>
      </c>
      <c r="M35" s="1" t="s">
        <v>32</v>
      </c>
      <c r="N35" s="1" t="s">
        <v>58</v>
      </c>
      <c r="O35" s="1" t="s">
        <v>87</v>
      </c>
      <c r="P35">
        <v>82.8</v>
      </c>
      <c r="Q35">
        <v>2</v>
      </c>
      <c r="R35">
        <v>0.2</v>
      </c>
      <c r="S35">
        <v>10.35</v>
      </c>
      <c r="T35">
        <v>2</v>
      </c>
      <c r="U35" s="1" t="s">
        <v>72</v>
      </c>
      <c r="V35" s="1" t="s">
        <v>79</v>
      </c>
    </row>
    <row r="36" spans="1:22" x14ac:dyDescent="0.35">
      <c r="A36" s="1" t="s">
        <v>229</v>
      </c>
      <c r="B36" s="2">
        <v>41934</v>
      </c>
      <c r="C36" s="2">
        <v>41940</v>
      </c>
      <c r="D36" s="1" t="s">
        <v>41</v>
      </c>
      <c r="E36" s="1" t="s">
        <v>230</v>
      </c>
      <c r="F36" s="1" t="s">
        <v>231</v>
      </c>
      <c r="G36" s="1" t="s">
        <v>102</v>
      </c>
      <c r="H36" s="1" t="s">
        <v>27</v>
      </c>
      <c r="I36" s="1" t="s">
        <v>232</v>
      </c>
      <c r="J36" s="1" t="s">
        <v>233</v>
      </c>
      <c r="K36" s="1" t="s">
        <v>69</v>
      </c>
      <c r="L36" s="1" t="s">
        <v>234</v>
      </c>
      <c r="M36" s="1" t="s">
        <v>32</v>
      </c>
      <c r="N36" s="1" t="s">
        <v>58</v>
      </c>
      <c r="O36" s="1" t="s">
        <v>235</v>
      </c>
      <c r="P36">
        <v>93.888000000000005</v>
      </c>
      <c r="Q36">
        <v>4</v>
      </c>
      <c r="R36">
        <v>0.2</v>
      </c>
      <c r="S36">
        <v>12.909599999999999</v>
      </c>
      <c r="T36">
        <v>6</v>
      </c>
      <c r="U36" s="1" t="s">
        <v>131</v>
      </c>
      <c r="V36" s="1" t="s">
        <v>50</v>
      </c>
    </row>
    <row r="37" spans="1:22" x14ac:dyDescent="0.35">
      <c r="A37" s="1" t="s">
        <v>236</v>
      </c>
      <c r="B37" s="2">
        <v>42709</v>
      </c>
      <c r="C37" s="2">
        <v>42713</v>
      </c>
      <c r="D37" s="1" t="s">
        <v>41</v>
      </c>
      <c r="E37" s="1" t="s">
        <v>237</v>
      </c>
      <c r="F37" s="1" t="s">
        <v>238</v>
      </c>
      <c r="G37" s="1" t="s">
        <v>92</v>
      </c>
      <c r="H37" s="1" t="s">
        <v>27</v>
      </c>
      <c r="I37" s="1" t="s">
        <v>239</v>
      </c>
      <c r="J37" s="1" t="s">
        <v>240</v>
      </c>
      <c r="K37" s="1" t="s">
        <v>95</v>
      </c>
      <c r="L37" s="1" t="s">
        <v>37</v>
      </c>
      <c r="M37" s="1" t="s">
        <v>32</v>
      </c>
      <c r="N37" s="1" t="s">
        <v>38</v>
      </c>
      <c r="O37" s="1" t="s">
        <v>39</v>
      </c>
      <c r="P37">
        <v>1951.84</v>
      </c>
      <c r="Q37">
        <v>8</v>
      </c>
      <c r="R37">
        <v>0</v>
      </c>
      <c r="S37">
        <v>585.55200000000002</v>
      </c>
      <c r="T37">
        <v>4</v>
      </c>
      <c r="U37" s="1" t="s">
        <v>85</v>
      </c>
      <c r="V37" s="1" t="s">
        <v>98</v>
      </c>
    </row>
    <row r="38" spans="1:22" x14ac:dyDescent="0.35">
      <c r="A38" s="1" t="s">
        <v>241</v>
      </c>
      <c r="B38" s="2">
        <v>41699</v>
      </c>
      <c r="C38" s="2">
        <v>41704</v>
      </c>
      <c r="D38" s="1" t="s">
        <v>23</v>
      </c>
      <c r="E38" s="1" t="s">
        <v>242</v>
      </c>
      <c r="F38" s="1" t="s">
        <v>243</v>
      </c>
      <c r="G38" s="1" t="s">
        <v>26</v>
      </c>
      <c r="H38" s="1" t="s">
        <v>27</v>
      </c>
      <c r="I38" s="1" t="s">
        <v>193</v>
      </c>
      <c r="J38" s="1" t="s">
        <v>194</v>
      </c>
      <c r="K38" s="1" t="s">
        <v>56</v>
      </c>
      <c r="L38" s="1" t="s">
        <v>208</v>
      </c>
      <c r="M38" s="1" t="s">
        <v>32</v>
      </c>
      <c r="N38" s="1" t="s">
        <v>38</v>
      </c>
      <c r="O38" s="1" t="s">
        <v>209</v>
      </c>
      <c r="P38">
        <v>457.56799999999998</v>
      </c>
      <c r="Q38">
        <v>2</v>
      </c>
      <c r="R38">
        <v>0.2</v>
      </c>
      <c r="S38">
        <v>51.476399999999998</v>
      </c>
      <c r="T38">
        <v>5</v>
      </c>
      <c r="U38" s="1" t="s">
        <v>60</v>
      </c>
      <c r="V38" s="1" t="s">
        <v>197</v>
      </c>
    </row>
    <row r="39" spans="1:22" x14ac:dyDescent="0.35">
      <c r="A39" s="1" t="s">
        <v>244</v>
      </c>
      <c r="B39" s="2">
        <v>41890</v>
      </c>
      <c r="C39" s="2">
        <v>41894</v>
      </c>
      <c r="D39" s="1" t="s">
        <v>41</v>
      </c>
      <c r="E39" s="1" t="s">
        <v>245</v>
      </c>
      <c r="F39" s="1" t="s">
        <v>246</v>
      </c>
      <c r="G39" s="1" t="s">
        <v>26</v>
      </c>
      <c r="H39" s="1" t="s">
        <v>27</v>
      </c>
      <c r="I39" s="1" t="s">
        <v>247</v>
      </c>
      <c r="J39" s="1" t="s">
        <v>94</v>
      </c>
      <c r="K39" s="1" t="s">
        <v>95</v>
      </c>
      <c r="L39" s="1" t="s">
        <v>248</v>
      </c>
      <c r="M39" s="1" t="s">
        <v>32</v>
      </c>
      <c r="N39" s="1" t="s">
        <v>38</v>
      </c>
      <c r="O39" s="1" t="s">
        <v>249</v>
      </c>
      <c r="P39">
        <v>1740.06</v>
      </c>
      <c r="Q39">
        <v>9</v>
      </c>
      <c r="R39">
        <v>0.3</v>
      </c>
      <c r="S39">
        <v>-24.858000000000001</v>
      </c>
      <c r="T39">
        <v>4</v>
      </c>
      <c r="U39" s="1" t="s">
        <v>85</v>
      </c>
      <c r="V39" s="1" t="s">
        <v>79</v>
      </c>
    </row>
    <row r="40" spans="1:22" x14ac:dyDescent="0.35">
      <c r="A40" s="1" t="s">
        <v>250</v>
      </c>
      <c r="B40" s="2">
        <v>41856</v>
      </c>
      <c r="C40" s="2">
        <v>41860</v>
      </c>
      <c r="D40" s="1" t="s">
        <v>41</v>
      </c>
      <c r="E40" s="1" t="s">
        <v>251</v>
      </c>
      <c r="F40" s="1" t="s">
        <v>252</v>
      </c>
      <c r="G40" s="1" t="s">
        <v>26</v>
      </c>
      <c r="H40" s="1" t="s">
        <v>27</v>
      </c>
      <c r="I40" s="1" t="s">
        <v>54</v>
      </c>
      <c r="J40" s="1" t="s">
        <v>55</v>
      </c>
      <c r="K40" s="1" t="s">
        <v>56</v>
      </c>
      <c r="L40" s="1" t="s">
        <v>253</v>
      </c>
      <c r="M40" s="1" t="s">
        <v>32</v>
      </c>
      <c r="N40" s="1" t="s">
        <v>38</v>
      </c>
      <c r="O40" s="1" t="s">
        <v>254</v>
      </c>
      <c r="P40">
        <v>340.14400000000001</v>
      </c>
      <c r="Q40">
        <v>7</v>
      </c>
      <c r="R40">
        <v>0.2</v>
      </c>
      <c r="S40">
        <v>21.259</v>
      </c>
      <c r="T40">
        <v>4</v>
      </c>
      <c r="U40" s="1" t="s">
        <v>85</v>
      </c>
      <c r="V40" s="1" t="s">
        <v>255</v>
      </c>
    </row>
    <row r="41" spans="1:22" x14ac:dyDescent="0.35">
      <c r="A41" s="1" t="s">
        <v>256</v>
      </c>
      <c r="B41" s="2">
        <v>42329</v>
      </c>
      <c r="C41" s="2">
        <v>42331</v>
      </c>
      <c r="D41" s="1" t="s">
        <v>23</v>
      </c>
      <c r="E41" s="1" t="s">
        <v>140</v>
      </c>
      <c r="F41" s="1" t="s">
        <v>141</v>
      </c>
      <c r="G41" s="1" t="s">
        <v>26</v>
      </c>
      <c r="H41" s="1" t="s">
        <v>27</v>
      </c>
      <c r="I41" s="1" t="s">
        <v>232</v>
      </c>
      <c r="J41" s="1" t="s">
        <v>233</v>
      </c>
      <c r="K41" s="1" t="s">
        <v>69</v>
      </c>
      <c r="L41" s="1" t="s">
        <v>257</v>
      </c>
      <c r="M41" s="1" t="s">
        <v>32</v>
      </c>
      <c r="N41" s="1" t="s">
        <v>38</v>
      </c>
      <c r="O41" s="1" t="s">
        <v>258</v>
      </c>
      <c r="P41">
        <v>396.80200000000002</v>
      </c>
      <c r="Q41">
        <v>7</v>
      </c>
      <c r="R41">
        <v>0.3</v>
      </c>
      <c r="S41">
        <v>-11.337199999999999</v>
      </c>
      <c r="T41">
        <v>2</v>
      </c>
      <c r="U41" s="1" t="s">
        <v>72</v>
      </c>
      <c r="V41" s="1" t="s">
        <v>36</v>
      </c>
    </row>
    <row r="42" spans="1:22" x14ac:dyDescent="0.35">
      <c r="A42" s="1" t="s">
        <v>259</v>
      </c>
      <c r="B42" s="2">
        <v>42289</v>
      </c>
      <c r="C42" s="2">
        <v>42291</v>
      </c>
      <c r="D42" s="1" t="s">
        <v>89</v>
      </c>
      <c r="E42" s="1" t="s">
        <v>260</v>
      </c>
      <c r="F42" s="1" t="s">
        <v>261</v>
      </c>
      <c r="G42" s="1" t="s">
        <v>102</v>
      </c>
      <c r="H42" s="1" t="s">
        <v>27</v>
      </c>
      <c r="I42" s="1" t="s">
        <v>175</v>
      </c>
      <c r="J42" s="1" t="s">
        <v>122</v>
      </c>
      <c r="K42" s="1" t="s">
        <v>69</v>
      </c>
      <c r="L42" s="1" t="s">
        <v>262</v>
      </c>
      <c r="M42" s="1" t="s">
        <v>32</v>
      </c>
      <c r="N42" s="1" t="s">
        <v>33</v>
      </c>
      <c r="O42" s="1" t="s">
        <v>263</v>
      </c>
      <c r="P42">
        <v>899.13599999999997</v>
      </c>
      <c r="Q42">
        <v>4</v>
      </c>
      <c r="R42">
        <v>0.2</v>
      </c>
      <c r="S42">
        <v>112.392</v>
      </c>
      <c r="T42">
        <v>2</v>
      </c>
      <c r="U42" s="1" t="s">
        <v>72</v>
      </c>
      <c r="V42" s="1" t="s">
        <v>50</v>
      </c>
    </row>
    <row r="43" spans="1:22" x14ac:dyDescent="0.35">
      <c r="A43" s="1" t="s">
        <v>259</v>
      </c>
      <c r="B43" s="2">
        <v>42289</v>
      </c>
      <c r="C43" s="2">
        <v>42291</v>
      </c>
      <c r="D43" s="1" t="s">
        <v>89</v>
      </c>
      <c r="E43" s="1" t="s">
        <v>260</v>
      </c>
      <c r="F43" s="1" t="s">
        <v>261</v>
      </c>
      <c r="G43" s="1" t="s">
        <v>102</v>
      </c>
      <c r="H43" s="1" t="s">
        <v>27</v>
      </c>
      <c r="I43" s="1" t="s">
        <v>175</v>
      </c>
      <c r="J43" s="1" t="s">
        <v>122</v>
      </c>
      <c r="K43" s="1" t="s">
        <v>69</v>
      </c>
      <c r="L43" s="1" t="s">
        <v>104</v>
      </c>
      <c r="M43" s="1" t="s">
        <v>32</v>
      </c>
      <c r="N43" s="1" t="s">
        <v>33</v>
      </c>
      <c r="O43" s="1" t="s">
        <v>105</v>
      </c>
      <c r="P43">
        <v>626.35199999999998</v>
      </c>
      <c r="Q43">
        <v>3</v>
      </c>
      <c r="R43">
        <v>0.2</v>
      </c>
      <c r="S43">
        <v>46.976399999999998</v>
      </c>
      <c r="T43">
        <v>2</v>
      </c>
      <c r="U43" s="1" t="s">
        <v>72</v>
      </c>
      <c r="V43" s="1" t="s">
        <v>50</v>
      </c>
    </row>
    <row r="44" spans="1:22" x14ac:dyDescent="0.35">
      <c r="A44" s="1" t="s">
        <v>264</v>
      </c>
      <c r="B44" s="2">
        <v>41854</v>
      </c>
      <c r="C44" s="2">
        <v>41856</v>
      </c>
      <c r="D44" s="1" t="s">
        <v>89</v>
      </c>
      <c r="E44" s="1" t="s">
        <v>265</v>
      </c>
      <c r="F44" s="1" t="s">
        <v>266</v>
      </c>
      <c r="G44" s="1" t="s">
        <v>26</v>
      </c>
      <c r="H44" s="1" t="s">
        <v>27</v>
      </c>
      <c r="I44" s="1" t="s">
        <v>267</v>
      </c>
      <c r="J44" s="1" t="s">
        <v>182</v>
      </c>
      <c r="K44" s="1" t="s">
        <v>56</v>
      </c>
      <c r="L44" s="1" t="s">
        <v>268</v>
      </c>
      <c r="M44" s="1" t="s">
        <v>32</v>
      </c>
      <c r="N44" s="1" t="s">
        <v>47</v>
      </c>
      <c r="O44" s="1" t="s">
        <v>269</v>
      </c>
      <c r="P44">
        <v>218.75</v>
      </c>
      <c r="Q44">
        <v>2</v>
      </c>
      <c r="R44">
        <v>0.5</v>
      </c>
      <c r="S44">
        <v>-161.875</v>
      </c>
      <c r="T44">
        <v>2</v>
      </c>
      <c r="U44" s="1" t="s">
        <v>72</v>
      </c>
      <c r="V44" s="1" t="s">
        <v>255</v>
      </c>
    </row>
    <row r="45" spans="1:22" x14ac:dyDescent="0.35">
      <c r="A45" s="1" t="s">
        <v>270</v>
      </c>
      <c r="B45" s="2">
        <v>42889</v>
      </c>
      <c r="C45" s="2">
        <v>42893</v>
      </c>
      <c r="D45" s="1" t="s">
        <v>41</v>
      </c>
      <c r="E45" s="1" t="s">
        <v>271</v>
      </c>
      <c r="F45" s="1" t="s">
        <v>272</v>
      </c>
      <c r="G45" s="1" t="s">
        <v>92</v>
      </c>
      <c r="H45" s="1" t="s">
        <v>27</v>
      </c>
      <c r="I45" s="1" t="s">
        <v>239</v>
      </c>
      <c r="J45" s="1" t="s">
        <v>143</v>
      </c>
      <c r="K45" s="1" t="s">
        <v>30</v>
      </c>
      <c r="L45" s="1" t="s">
        <v>273</v>
      </c>
      <c r="M45" s="1" t="s">
        <v>32</v>
      </c>
      <c r="N45" s="1" t="s">
        <v>58</v>
      </c>
      <c r="O45" s="1" t="s">
        <v>274</v>
      </c>
      <c r="P45">
        <v>35.167999999999999</v>
      </c>
      <c r="Q45">
        <v>7</v>
      </c>
      <c r="R45">
        <v>0.2</v>
      </c>
      <c r="S45">
        <v>9.6712000000000007</v>
      </c>
      <c r="T45">
        <v>4</v>
      </c>
      <c r="U45" s="1" t="s">
        <v>85</v>
      </c>
      <c r="V45" s="1" t="s">
        <v>61</v>
      </c>
    </row>
    <row r="46" spans="1:22" x14ac:dyDescent="0.35">
      <c r="A46" s="1" t="s">
        <v>275</v>
      </c>
      <c r="B46" s="2">
        <v>42006</v>
      </c>
      <c r="C46" s="2">
        <v>42013</v>
      </c>
      <c r="D46" s="1" t="s">
        <v>41</v>
      </c>
      <c r="E46" s="1" t="s">
        <v>276</v>
      </c>
      <c r="F46" s="1" t="s">
        <v>277</v>
      </c>
      <c r="G46" s="1" t="s">
        <v>92</v>
      </c>
      <c r="H46" s="1" t="s">
        <v>27</v>
      </c>
      <c r="I46" s="1" t="s">
        <v>278</v>
      </c>
      <c r="J46" s="1" t="s">
        <v>233</v>
      </c>
      <c r="K46" s="1" t="s">
        <v>69</v>
      </c>
      <c r="L46" s="1" t="s">
        <v>279</v>
      </c>
      <c r="M46" s="1" t="s">
        <v>32</v>
      </c>
      <c r="N46" s="1" t="s">
        <v>33</v>
      </c>
      <c r="O46" s="1" t="s">
        <v>280</v>
      </c>
      <c r="P46">
        <v>452.45</v>
      </c>
      <c r="Q46">
        <v>5</v>
      </c>
      <c r="R46">
        <v>0.5</v>
      </c>
      <c r="S46">
        <v>-244.32300000000001</v>
      </c>
      <c r="T46">
        <v>7</v>
      </c>
      <c r="U46" s="1" t="s">
        <v>49</v>
      </c>
      <c r="V46" s="1" t="s">
        <v>171</v>
      </c>
    </row>
    <row r="47" spans="1:22" x14ac:dyDescent="0.35">
      <c r="A47" s="1" t="s">
        <v>281</v>
      </c>
      <c r="B47" s="2">
        <v>42362</v>
      </c>
      <c r="C47" s="2">
        <v>42365</v>
      </c>
      <c r="D47" s="1" t="s">
        <v>89</v>
      </c>
      <c r="E47" s="1" t="s">
        <v>282</v>
      </c>
      <c r="F47" s="1" t="s">
        <v>283</v>
      </c>
      <c r="G47" s="1" t="s">
        <v>26</v>
      </c>
      <c r="H47" s="1" t="s">
        <v>27</v>
      </c>
      <c r="I47" s="1" t="s">
        <v>284</v>
      </c>
      <c r="J47" s="1" t="s">
        <v>233</v>
      </c>
      <c r="K47" s="1" t="s">
        <v>69</v>
      </c>
      <c r="L47" s="1" t="s">
        <v>285</v>
      </c>
      <c r="M47" s="1" t="s">
        <v>32</v>
      </c>
      <c r="N47" s="1" t="s">
        <v>58</v>
      </c>
      <c r="O47" s="1" t="s">
        <v>286</v>
      </c>
      <c r="P47">
        <v>72.703999999999994</v>
      </c>
      <c r="Q47">
        <v>4</v>
      </c>
      <c r="R47">
        <v>0.2</v>
      </c>
      <c r="S47">
        <v>19.084800000000001</v>
      </c>
      <c r="T47">
        <v>3</v>
      </c>
      <c r="U47" s="1" t="s">
        <v>35</v>
      </c>
      <c r="V47" s="1" t="s">
        <v>98</v>
      </c>
    </row>
    <row r="48" spans="1:22" x14ac:dyDescent="0.35">
      <c r="A48" s="1" t="s">
        <v>287</v>
      </c>
      <c r="B48" s="2">
        <v>42225</v>
      </c>
      <c r="C48" s="2">
        <v>42232</v>
      </c>
      <c r="D48" s="1" t="s">
        <v>41</v>
      </c>
      <c r="E48" s="1" t="s">
        <v>288</v>
      </c>
      <c r="F48" s="1" t="s">
        <v>289</v>
      </c>
      <c r="G48" s="1" t="s">
        <v>92</v>
      </c>
      <c r="H48" s="1" t="s">
        <v>27</v>
      </c>
      <c r="I48" s="1" t="s">
        <v>290</v>
      </c>
      <c r="J48" s="1" t="s">
        <v>291</v>
      </c>
      <c r="K48" s="1" t="s">
        <v>95</v>
      </c>
      <c r="L48" s="1" t="s">
        <v>292</v>
      </c>
      <c r="M48" s="1" t="s">
        <v>32</v>
      </c>
      <c r="N48" s="1" t="s">
        <v>47</v>
      </c>
      <c r="O48" s="1" t="s">
        <v>293</v>
      </c>
      <c r="P48">
        <v>622.45000000000005</v>
      </c>
      <c r="Q48">
        <v>5</v>
      </c>
      <c r="R48">
        <v>0</v>
      </c>
      <c r="S48">
        <v>136.93899999999999</v>
      </c>
      <c r="T48">
        <v>7</v>
      </c>
      <c r="U48" s="1" t="s">
        <v>49</v>
      </c>
      <c r="V48" s="1" t="s">
        <v>255</v>
      </c>
    </row>
    <row r="49" spans="1:22" x14ac:dyDescent="0.35">
      <c r="A49" s="1" t="s">
        <v>294</v>
      </c>
      <c r="B49" s="2">
        <v>42063</v>
      </c>
      <c r="C49" s="2">
        <v>42067</v>
      </c>
      <c r="D49" s="1" t="s">
        <v>41</v>
      </c>
      <c r="E49" s="1" t="s">
        <v>295</v>
      </c>
      <c r="F49" s="1" t="s">
        <v>296</v>
      </c>
      <c r="G49" s="1" t="s">
        <v>26</v>
      </c>
      <c r="H49" s="1" t="s">
        <v>27</v>
      </c>
      <c r="I49" s="1" t="s">
        <v>159</v>
      </c>
      <c r="J49" s="1" t="s">
        <v>143</v>
      </c>
      <c r="K49" s="1" t="s">
        <v>30</v>
      </c>
      <c r="L49" s="1" t="s">
        <v>297</v>
      </c>
      <c r="M49" s="1" t="s">
        <v>32</v>
      </c>
      <c r="N49" s="1" t="s">
        <v>38</v>
      </c>
      <c r="O49" s="1" t="s">
        <v>298</v>
      </c>
      <c r="P49">
        <v>161.56800000000001</v>
      </c>
      <c r="Q49">
        <v>2</v>
      </c>
      <c r="R49">
        <v>0.2</v>
      </c>
      <c r="S49">
        <v>-28.2744</v>
      </c>
      <c r="T49">
        <v>4</v>
      </c>
      <c r="U49" s="1" t="s">
        <v>85</v>
      </c>
      <c r="V49" s="1" t="s">
        <v>299</v>
      </c>
    </row>
    <row r="50" spans="1:22" x14ac:dyDescent="0.35">
      <c r="A50" s="1" t="s">
        <v>294</v>
      </c>
      <c r="B50" s="2">
        <v>42063</v>
      </c>
      <c r="C50" s="2">
        <v>42067</v>
      </c>
      <c r="D50" s="1" t="s">
        <v>41</v>
      </c>
      <c r="E50" s="1" t="s">
        <v>295</v>
      </c>
      <c r="F50" s="1" t="s">
        <v>296</v>
      </c>
      <c r="G50" s="1" t="s">
        <v>26</v>
      </c>
      <c r="H50" s="1" t="s">
        <v>27</v>
      </c>
      <c r="I50" s="1" t="s">
        <v>159</v>
      </c>
      <c r="J50" s="1" t="s">
        <v>143</v>
      </c>
      <c r="K50" s="1" t="s">
        <v>30</v>
      </c>
      <c r="L50" s="1" t="s">
        <v>300</v>
      </c>
      <c r="M50" s="1" t="s">
        <v>32</v>
      </c>
      <c r="N50" s="1" t="s">
        <v>38</v>
      </c>
      <c r="O50" s="1" t="s">
        <v>301</v>
      </c>
      <c r="P50">
        <v>389.69600000000003</v>
      </c>
      <c r="Q50">
        <v>8</v>
      </c>
      <c r="R50">
        <v>0.2</v>
      </c>
      <c r="S50">
        <v>43.840800000000002</v>
      </c>
      <c r="T50">
        <v>4</v>
      </c>
      <c r="U50" s="1" t="s">
        <v>85</v>
      </c>
      <c r="V50" s="1" t="s">
        <v>299</v>
      </c>
    </row>
    <row r="51" spans="1:22" x14ac:dyDescent="0.35">
      <c r="A51" s="1" t="s">
        <v>302</v>
      </c>
      <c r="B51" s="2">
        <v>42832</v>
      </c>
      <c r="C51" s="2">
        <v>42837</v>
      </c>
      <c r="D51" s="1" t="s">
        <v>41</v>
      </c>
      <c r="E51" s="1" t="s">
        <v>303</v>
      </c>
      <c r="F51" s="1" t="s">
        <v>304</v>
      </c>
      <c r="G51" s="1" t="s">
        <v>102</v>
      </c>
      <c r="H51" s="1" t="s">
        <v>27</v>
      </c>
      <c r="I51" s="1" t="s">
        <v>305</v>
      </c>
      <c r="J51" s="1" t="s">
        <v>45</v>
      </c>
      <c r="K51" s="1" t="s">
        <v>30</v>
      </c>
      <c r="L51" s="1" t="s">
        <v>306</v>
      </c>
      <c r="M51" s="1" t="s">
        <v>32</v>
      </c>
      <c r="N51" s="1" t="s">
        <v>47</v>
      </c>
      <c r="O51" s="1" t="s">
        <v>307</v>
      </c>
      <c r="P51">
        <v>233.86</v>
      </c>
      <c r="Q51">
        <v>2</v>
      </c>
      <c r="R51">
        <v>0.45</v>
      </c>
      <c r="S51">
        <v>-102.048</v>
      </c>
      <c r="T51">
        <v>5</v>
      </c>
      <c r="U51" s="1" t="s">
        <v>60</v>
      </c>
      <c r="V51" s="1" t="s">
        <v>115</v>
      </c>
    </row>
    <row r="52" spans="1:22" x14ac:dyDescent="0.35">
      <c r="A52" s="1" t="s">
        <v>302</v>
      </c>
      <c r="B52" s="2">
        <v>42832</v>
      </c>
      <c r="C52" s="2">
        <v>42837</v>
      </c>
      <c r="D52" s="1" t="s">
        <v>41</v>
      </c>
      <c r="E52" s="1" t="s">
        <v>303</v>
      </c>
      <c r="F52" s="1" t="s">
        <v>304</v>
      </c>
      <c r="G52" s="1" t="s">
        <v>102</v>
      </c>
      <c r="H52" s="1" t="s">
        <v>27</v>
      </c>
      <c r="I52" s="1" t="s">
        <v>305</v>
      </c>
      <c r="J52" s="1" t="s">
        <v>45</v>
      </c>
      <c r="K52" s="1" t="s">
        <v>30</v>
      </c>
      <c r="L52" s="1" t="s">
        <v>308</v>
      </c>
      <c r="M52" s="1" t="s">
        <v>32</v>
      </c>
      <c r="N52" s="1" t="s">
        <v>47</v>
      </c>
      <c r="O52" s="1" t="s">
        <v>309</v>
      </c>
      <c r="P52">
        <v>620.61450000000002</v>
      </c>
      <c r="Q52">
        <v>3</v>
      </c>
      <c r="R52">
        <v>0.45</v>
      </c>
      <c r="S52">
        <v>-248.2458</v>
      </c>
      <c r="T52">
        <v>5</v>
      </c>
      <c r="U52" s="1" t="s">
        <v>60</v>
      </c>
      <c r="V52" s="1" t="s">
        <v>115</v>
      </c>
    </row>
    <row r="53" spans="1:22" x14ac:dyDescent="0.35">
      <c r="A53" s="1" t="s">
        <v>302</v>
      </c>
      <c r="B53" s="2">
        <v>42832</v>
      </c>
      <c r="C53" s="2">
        <v>42837</v>
      </c>
      <c r="D53" s="1" t="s">
        <v>41</v>
      </c>
      <c r="E53" s="1" t="s">
        <v>303</v>
      </c>
      <c r="F53" s="1" t="s">
        <v>304</v>
      </c>
      <c r="G53" s="1" t="s">
        <v>102</v>
      </c>
      <c r="H53" s="1" t="s">
        <v>27</v>
      </c>
      <c r="I53" s="1" t="s">
        <v>305</v>
      </c>
      <c r="J53" s="1" t="s">
        <v>45</v>
      </c>
      <c r="K53" s="1" t="s">
        <v>30</v>
      </c>
      <c r="L53" s="1" t="s">
        <v>310</v>
      </c>
      <c r="M53" s="1" t="s">
        <v>32</v>
      </c>
      <c r="N53" s="1" t="s">
        <v>58</v>
      </c>
      <c r="O53" s="1" t="s">
        <v>311</v>
      </c>
      <c r="P53">
        <v>258.072</v>
      </c>
      <c r="Q53">
        <v>3</v>
      </c>
      <c r="R53">
        <v>0.2</v>
      </c>
      <c r="S53">
        <v>0</v>
      </c>
      <c r="T53">
        <v>5</v>
      </c>
      <c r="U53" s="1" t="s">
        <v>60</v>
      </c>
      <c r="V53" s="1" t="s">
        <v>115</v>
      </c>
    </row>
    <row r="54" spans="1:22" x14ac:dyDescent="0.35">
      <c r="A54" s="1" t="s">
        <v>312</v>
      </c>
      <c r="B54" s="2">
        <v>42525</v>
      </c>
      <c r="C54" s="2">
        <v>42530</v>
      </c>
      <c r="D54" s="1" t="s">
        <v>23</v>
      </c>
      <c r="E54" s="1" t="s">
        <v>313</v>
      </c>
      <c r="F54" s="1" t="s">
        <v>314</v>
      </c>
      <c r="G54" s="1" t="s">
        <v>26</v>
      </c>
      <c r="H54" s="1" t="s">
        <v>27</v>
      </c>
      <c r="I54" s="1" t="s">
        <v>135</v>
      </c>
      <c r="J54" s="1" t="s">
        <v>136</v>
      </c>
      <c r="K54" s="1" t="s">
        <v>95</v>
      </c>
      <c r="L54" s="1" t="s">
        <v>315</v>
      </c>
      <c r="M54" s="1" t="s">
        <v>32</v>
      </c>
      <c r="N54" s="1" t="s">
        <v>58</v>
      </c>
      <c r="O54" s="1" t="s">
        <v>316</v>
      </c>
      <c r="P54">
        <v>419.68</v>
      </c>
      <c r="Q54">
        <v>5</v>
      </c>
      <c r="R54">
        <v>0.6</v>
      </c>
      <c r="S54">
        <v>-356.72800000000001</v>
      </c>
      <c r="T54">
        <v>5</v>
      </c>
      <c r="U54" s="1" t="s">
        <v>60</v>
      </c>
      <c r="V54" s="1" t="s">
        <v>61</v>
      </c>
    </row>
    <row r="55" spans="1:22" x14ac:dyDescent="0.35">
      <c r="A55" s="1" t="s">
        <v>312</v>
      </c>
      <c r="B55" s="2">
        <v>42525</v>
      </c>
      <c r="C55" s="2">
        <v>42530</v>
      </c>
      <c r="D55" s="1" t="s">
        <v>23</v>
      </c>
      <c r="E55" s="1" t="s">
        <v>313</v>
      </c>
      <c r="F55" s="1" t="s">
        <v>314</v>
      </c>
      <c r="G55" s="1" t="s">
        <v>26</v>
      </c>
      <c r="H55" s="1" t="s">
        <v>27</v>
      </c>
      <c r="I55" s="1" t="s">
        <v>135</v>
      </c>
      <c r="J55" s="1" t="s">
        <v>136</v>
      </c>
      <c r="K55" s="1" t="s">
        <v>95</v>
      </c>
      <c r="L55" s="1" t="s">
        <v>317</v>
      </c>
      <c r="M55" s="1" t="s">
        <v>32</v>
      </c>
      <c r="N55" s="1" t="s">
        <v>58</v>
      </c>
      <c r="O55" s="1" t="s">
        <v>318</v>
      </c>
      <c r="P55">
        <v>11.688000000000001</v>
      </c>
      <c r="Q55">
        <v>3</v>
      </c>
      <c r="R55">
        <v>0.6</v>
      </c>
      <c r="S55">
        <v>-4.6752000000000002</v>
      </c>
      <c r="T55">
        <v>5</v>
      </c>
      <c r="U55" s="1" t="s">
        <v>60</v>
      </c>
      <c r="V55" s="1" t="s">
        <v>61</v>
      </c>
    </row>
    <row r="56" spans="1:22" x14ac:dyDescent="0.35">
      <c r="A56" s="1" t="s">
        <v>312</v>
      </c>
      <c r="B56" s="2">
        <v>42525</v>
      </c>
      <c r="C56" s="2">
        <v>42530</v>
      </c>
      <c r="D56" s="1" t="s">
        <v>23</v>
      </c>
      <c r="E56" s="1" t="s">
        <v>313</v>
      </c>
      <c r="F56" s="1" t="s">
        <v>314</v>
      </c>
      <c r="G56" s="1" t="s">
        <v>26</v>
      </c>
      <c r="H56" s="1" t="s">
        <v>27</v>
      </c>
      <c r="I56" s="1" t="s">
        <v>135</v>
      </c>
      <c r="J56" s="1" t="s">
        <v>136</v>
      </c>
      <c r="K56" s="1" t="s">
        <v>95</v>
      </c>
      <c r="L56" s="1" t="s">
        <v>319</v>
      </c>
      <c r="M56" s="1" t="s">
        <v>32</v>
      </c>
      <c r="N56" s="1" t="s">
        <v>47</v>
      </c>
      <c r="O56" s="1" t="s">
        <v>320</v>
      </c>
      <c r="P56">
        <v>177.22499999999999</v>
      </c>
      <c r="Q56">
        <v>5</v>
      </c>
      <c r="R56">
        <v>0.5</v>
      </c>
      <c r="S56">
        <v>-120.51300000000001</v>
      </c>
      <c r="T56">
        <v>5</v>
      </c>
      <c r="U56" s="1" t="s">
        <v>60</v>
      </c>
      <c r="V56" s="1" t="s">
        <v>61</v>
      </c>
    </row>
    <row r="57" spans="1:22" x14ac:dyDescent="0.35">
      <c r="A57" s="1" t="s">
        <v>312</v>
      </c>
      <c r="B57" s="2">
        <v>42525</v>
      </c>
      <c r="C57" s="2">
        <v>42530</v>
      </c>
      <c r="D57" s="1" t="s">
        <v>23</v>
      </c>
      <c r="E57" s="1" t="s">
        <v>313</v>
      </c>
      <c r="F57" s="1" t="s">
        <v>314</v>
      </c>
      <c r="G57" s="1" t="s">
        <v>26</v>
      </c>
      <c r="H57" s="1" t="s">
        <v>27</v>
      </c>
      <c r="I57" s="1" t="s">
        <v>135</v>
      </c>
      <c r="J57" s="1" t="s">
        <v>136</v>
      </c>
      <c r="K57" s="1" t="s">
        <v>95</v>
      </c>
      <c r="L57" s="1" t="s">
        <v>321</v>
      </c>
      <c r="M57" s="1" t="s">
        <v>32</v>
      </c>
      <c r="N57" s="1" t="s">
        <v>58</v>
      </c>
      <c r="O57" s="1" t="s">
        <v>322</v>
      </c>
      <c r="P57">
        <v>4.0439999999999996</v>
      </c>
      <c r="Q57">
        <v>3</v>
      </c>
      <c r="R57">
        <v>0.6</v>
      </c>
      <c r="S57">
        <v>-2.8308</v>
      </c>
      <c r="T57">
        <v>5</v>
      </c>
      <c r="U57" s="1" t="s">
        <v>60</v>
      </c>
      <c r="V57" s="1" t="s">
        <v>61</v>
      </c>
    </row>
    <row r="58" spans="1:22" x14ac:dyDescent="0.35">
      <c r="A58" s="1" t="s">
        <v>323</v>
      </c>
      <c r="B58" s="2">
        <v>41791</v>
      </c>
      <c r="C58" s="2">
        <v>41796</v>
      </c>
      <c r="D58" s="1" t="s">
        <v>23</v>
      </c>
      <c r="E58" s="1" t="s">
        <v>324</v>
      </c>
      <c r="F58" s="1" t="s">
        <v>325</v>
      </c>
      <c r="G58" s="1" t="s">
        <v>102</v>
      </c>
      <c r="H58" s="1" t="s">
        <v>27</v>
      </c>
      <c r="I58" s="1" t="s">
        <v>326</v>
      </c>
      <c r="J58" s="1" t="s">
        <v>168</v>
      </c>
      <c r="K58" s="1" t="s">
        <v>95</v>
      </c>
      <c r="L58" s="1" t="s">
        <v>208</v>
      </c>
      <c r="M58" s="1" t="s">
        <v>32</v>
      </c>
      <c r="N58" s="1" t="s">
        <v>38</v>
      </c>
      <c r="O58" s="1" t="s">
        <v>209</v>
      </c>
      <c r="P58">
        <v>2001.86</v>
      </c>
      <c r="Q58">
        <v>7</v>
      </c>
      <c r="R58">
        <v>0</v>
      </c>
      <c r="S58">
        <v>580.5394</v>
      </c>
      <c r="T58">
        <v>5</v>
      </c>
      <c r="U58" s="1" t="s">
        <v>60</v>
      </c>
      <c r="V58" s="1" t="s">
        <v>61</v>
      </c>
    </row>
    <row r="59" spans="1:22" x14ac:dyDescent="0.35">
      <c r="A59" s="1" t="s">
        <v>327</v>
      </c>
      <c r="B59" s="2">
        <v>42714</v>
      </c>
      <c r="C59" s="2">
        <v>42719</v>
      </c>
      <c r="D59" s="1" t="s">
        <v>23</v>
      </c>
      <c r="E59" s="1" t="s">
        <v>328</v>
      </c>
      <c r="F59" s="1" t="s">
        <v>329</v>
      </c>
      <c r="G59" s="1" t="s">
        <v>26</v>
      </c>
      <c r="H59" s="1" t="s">
        <v>27</v>
      </c>
      <c r="I59" s="1" t="s">
        <v>330</v>
      </c>
      <c r="J59" s="1" t="s">
        <v>55</v>
      </c>
      <c r="K59" s="1" t="s">
        <v>56</v>
      </c>
      <c r="L59" s="1" t="s">
        <v>331</v>
      </c>
      <c r="M59" s="1" t="s">
        <v>32</v>
      </c>
      <c r="N59" s="1" t="s">
        <v>38</v>
      </c>
      <c r="O59" s="1" t="s">
        <v>332</v>
      </c>
      <c r="P59">
        <v>321.56799999999998</v>
      </c>
      <c r="Q59">
        <v>2</v>
      </c>
      <c r="R59">
        <v>0.2</v>
      </c>
      <c r="S59">
        <v>28.1372</v>
      </c>
      <c r="T59">
        <v>5</v>
      </c>
      <c r="U59" s="1" t="s">
        <v>60</v>
      </c>
      <c r="V59" s="1" t="s">
        <v>98</v>
      </c>
    </row>
    <row r="60" spans="1:22" x14ac:dyDescent="0.35">
      <c r="A60" s="1" t="s">
        <v>333</v>
      </c>
      <c r="B60" s="2">
        <v>42336</v>
      </c>
      <c r="C60" s="2">
        <v>42342</v>
      </c>
      <c r="D60" s="1" t="s">
        <v>41</v>
      </c>
      <c r="E60" s="1" t="s">
        <v>334</v>
      </c>
      <c r="F60" s="1" t="s">
        <v>335</v>
      </c>
      <c r="G60" s="1" t="s">
        <v>92</v>
      </c>
      <c r="H60" s="1" t="s">
        <v>27</v>
      </c>
      <c r="I60" s="1" t="s">
        <v>135</v>
      </c>
      <c r="J60" s="1" t="s">
        <v>136</v>
      </c>
      <c r="K60" s="1" t="s">
        <v>95</v>
      </c>
      <c r="L60" s="1" t="s">
        <v>321</v>
      </c>
      <c r="M60" s="1" t="s">
        <v>32</v>
      </c>
      <c r="N60" s="1" t="s">
        <v>58</v>
      </c>
      <c r="O60" s="1" t="s">
        <v>322</v>
      </c>
      <c r="P60">
        <v>12.132</v>
      </c>
      <c r="Q60">
        <v>9</v>
      </c>
      <c r="R60">
        <v>0.6</v>
      </c>
      <c r="S60">
        <v>-8.4923999999999999</v>
      </c>
      <c r="T60">
        <v>6</v>
      </c>
      <c r="U60" s="1" t="s">
        <v>131</v>
      </c>
      <c r="V60" s="1" t="s">
        <v>36</v>
      </c>
    </row>
    <row r="61" spans="1:22" x14ac:dyDescent="0.35">
      <c r="A61" s="1" t="s">
        <v>336</v>
      </c>
      <c r="B61" s="2">
        <v>42215</v>
      </c>
      <c r="C61" s="2">
        <v>42216</v>
      </c>
      <c r="D61" s="1" t="s">
        <v>89</v>
      </c>
      <c r="E61" s="1" t="s">
        <v>337</v>
      </c>
      <c r="F61" s="1" t="s">
        <v>338</v>
      </c>
      <c r="G61" s="1" t="s">
        <v>26</v>
      </c>
      <c r="H61" s="1" t="s">
        <v>27</v>
      </c>
      <c r="I61" s="1" t="s">
        <v>330</v>
      </c>
      <c r="J61" s="1" t="s">
        <v>55</v>
      </c>
      <c r="K61" s="1" t="s">
        <v>56</v>
      </c>
      <c r="L61" s="1" t="s">
        <v>339</v>
      </c>
      <c r="M61" s="1" t="s">
        <v>32</v>
      </c>
      <c r="N61" s="1" t="s">
        <v>58</v>
      </c>
      <c r="O61" s="1" t="s">
        <v>340</v>
      </c>
      <c r="P61">
        <v>5.28</v>
      </c>
      <c r="Q61">
        <v>3</v>
      </c>
      <c r="R61">
        <v>0</v>
      </c>
      <c r="S61">
        <v>2.3231999999999999</v>
      </c>
      <c r="T61">
        <v>1</v>
      </c>
      <c r="U61" s="1" t="s">
        <v>125</v>
      </c>
      <c r="V61" s="1" t="s">
        <v>73</v>
      </c>
    </row>
    <row r="62" spans="1:22" x14ac:dyDescent="0.35">
      <c r="A62" s="1" t="s">
        <v>341</v>
      </c>
      <c r="B62" s="2">
        <v>42310</v>
      </c>
      <c r="C62" s="2">
        <v>42314</v>
      </c>
      <c r="D62" s="1" t="s">
        <v>41</v>
      </c>
      <c r="E62" s="1" t="s">
        <v>342</v>
      </c>
      <c r="F62" s="1" t="s">
        <v>343</v>
      </c>
      <c r="G62" s="1" t="s">
        <v>26</v>
      </c>
      <c r="H62" s="1" t="s">
        <v>27</v>
      </c>
      <c r="I62" s="1" t="s">
        <v>54</v>
      </c>
      <c r="J62" s="1" t="s">
        <v>55</v>
      </c>
      <c r="K62" s="1" t="s">
        <v>56</v>
      </c>
      <c r="L62" s="1" t="s">
        <v>344</v>
      </c>
      <c r="M62" s="1" t="s">
        <v>32</v>
      </c>
      <c r="N62" s="1" t="s">
        <v>47</v>
      </c>
      <c r="O62" s="1" t="s">
        <v>345</v>
      </c>
      <c r="P62">
        <v>1038.8399999999999</v>
      </c>
      <c r="Q62">
        <v>5</v>
      </c>
      <c r="R62">
        <v>0.2</v>
      </c>
      <c r="S62">
        <v>51.942</v>
      </c>
      <c r="T62">
        <v>4</v>
      </c>
      <c r="U62" s="1" t="s">
        <v>85</v>
      </c>
      <c r="V62" s="1" t="s">
        <v>36</v>
      </c>
    </row>
    <row r="63" spans="1:22" x14ac:dyDescent="0.35">
      <c r="A63" s="1" t="s">
        <v>346</v>
      </c>
      <c r="B63" s="2">
        <v>42694</v>
      </c>
      <c r="C63" s="2">
        <v>42698</v>
      </c>
      <c r="D63" s="1" t="s">
        <v>23</v>
      </c>
      <c r="E63" s="1" t="s">
        <v>347</v>
      </c>
      <c r="F63" s="1" t="s">
        <v>348</v>
      </c>
      <c r="G63" s="1" t="s">
        <v>102</v>
      </c>
      <c r="H63" s="1" t="s">
        <v>27</v>
      </c>
      <c r="I63" s="1" t="s">
        <v>349</v>
      </c>
      <c r="J63" s="1" t="s">
        <v>233</v>
      </c>
      <c r="K63" s="1" t="s">
        <v>69</v>
      </c>
      <c r="L63" s="1" t="s">
        <v>350</v>
      </c>
      <c r="M63" s="1" t="s">
        <v>32</v>
      </c>
      <c r="N63" s="1" t="s">
        <v>33</v>
      </c>
      <c r="O63" s="1" t="s">
        <v>351</v>
      </c>
      <c r="P63">
        <v>86.97</v>
      </c>
      <c r="Q63">
        <v>3</v>
      </c>
      <c r="R63">
        <v>0.5</v>
      </c>
      <c r="S63">
        <v>-48.703200000000002</v>
      </c>
      <c r="T63">
        <v>4</v>
      </c>
      <c r="U63" s="1" t="s">
        <v>85</v>
      </c>
      <c r="V63" s="1" t="s">
        <v>36</v>
      </c>
    </row>
    <row r="64" spans="1:22" x14ac:dyDescent="0.35">
      <c r="A64" s="1" t="s">
        <v>352</v>
      </c>
      <c r="B64" s="2">
        <v>41999</v>
      </c>
      <c r="C64" s="2">
        <v>42001</v>
      </c>
      <c r="D64" s="1" t="s">
        <v>89</v>
      </c>
      <c r="E64" s="1" t="s">
        <v>353</v>
      </c>
      <c r="F64" s="1" t="s">
        <v>354</v>
      </c>
      <c r="G64" s="1" t="s">
        <v>92</v>
      </c>
      <c r="H64" s="1" t="s">
        <v>27</v>
      </c>
      <c r="I64" s="1" t="s">
        <v>355</v>
      </c>
      <c r="J64" s="1" t="s">
        <v>182</v>
      </c>
      <c r="K64" s="1" t="s">
        <v>56</v>
      </c>
      <c r="L64" s="1" t="s">
        <v>356</v>
      </c>
      <c r="M64" s="1" t="s">
        <v>32</v>
      </c>
      <c r="N64" s="1" t="s">
        <v>58</v>
      </c>
      <c r="O64" s="1" t="s">
        <v>357</v>
      </c>
      <c r="P64">
        <v>300.416</v>
      </c>
      <c r="Q64">
        <v>8</v>
      </c>
      <c r="R64">
        <v>0.2</v>
      </c>
      <c r="S64">
        <v>78.859200000000001</v>
      </c>
      <c r="T64">
        <v>2</v>
      </c>
      <c r="U64" s="1" t="s">
        <v>72</v>
      </c>
      <c r="V64" s="1" t="s">
        <v>98</v>
      </c>
    </row>
    <row r="65" spans="1:22" x14ac:dyDescent="0.35">
      <c r="A65" s="1" t="s">
        <v>352</v>
      </c>
      <c r="B65" s="2">
        <v>41999</v>
      </c>
      <c r="C65" s="2">
        <v>42001</v>
      </c>
      <c r="D65" s="1" t="s">
        <v>89</v>
      </c>
      <c r="E65" s="1" t="s">
        <v>353</v>
      </c>
      <c r="F65" s="1" t="s">
        <v>354</v>
      </c>
      <c r="G65" s="1" t="s">
        <v>92</v>
      </c>
      <c r="H65" s="1" t="s">
        <v>27</v>
      </c>
      <c r="I65" s="1" t="s">
        <v>355</v>
      </c>
      <c r="J65" s="1" t="s">
        <v>182</v>
      </c>
      <c r="K65" s="1" t="s">
        <v>56</v>
      </c>
      <c r="L65" s="1" t="s">
        <v>358</v>
      </c>
      <c r="M65" s="1" t="s">
        <v>32</v>
      </c>
      <c r="N65" s="1" t="s">
        <v>38</v>
      </c>
      <c r="O65" s="1" t="s">
        <v>359</v>
      </c>
      <c r="P65">
        <v>230.352</v>
      </c>
      <c r="Q65">
        <v>3</v>
      </c>
      <c r="R65">
        <v>0.2</v>
      </c>
      <c r="S65">
        <v>20.155799999999999</v>
      </c>
      <c r="T65">
        <v>2</v>
      </c>
      <c r="U65" s="1" t="s">
        <v>72</v>
      </c>
      <c r="V65" s="1" t="s">
        <v>98</v>
      </c>
    </row>
    <row r="66" spans="1:22" x14ac:dyDescent="0.35">
      <c r="A66" s="1" t="s">
        <v>352</v>
      </c>
      <c r="B66" s="2">
        <v>41999</v>
      </c>
      <c r="C66" s="2">
        <v>42001</v>
      </c>
      <c r="D66" s="1" t="s">
        <v>89</v>
      </c>
      <c r="E66" s="1" t="s">
        <v>353</v>
      </c>
      <c r="F66" s="1" t="s">
        <v>354</v>
      </c>
      <c r="G66" s="1" t="s">
        <v>92</v>
      </c>
      <c r="H66" s="1" t="s">
        <v>27</v>
      </c>
      <c r="I66" s="1" t="s">
        <v>355</v>
      </c>
      <c r="J66" s="1" t="s">
        <v>182</v>
      </c>
      <c r="K66" s="1" t="s">
        <v>56</v>
      </c>
      <c r="L66" s="1" t="s">
        <v>360</v>
      </c>
      <c r="M66" s="1" t="s">
        <v>32</v>
      </c>
      <c r="N66" s="1" t="s">
        <v>58</v>
      </c>
      <c r="O66" s="1" t="s">
        <v>361</v>
      </c>
      <c r="P66">
        <v>218.352</v>
      </c>
      <c r="Q66">
        <v>3</v>
      </c>
      <c r="R66">
        <v>0.2</v>
      </c>
      <c r="S66">
        <v>-24.564599999999999</v>
      </c>
      <c r="T66">
        <v>2</v>
      </c>
      <c r="U66" s="1" t="s">
        <v>72</v>
      </c>
      <c r="V66" s="1" t="s">
        <v>98</v>
      </c>
    </row>
    <row r="67" spans="1:22" x14ac:dyDescent="0.35">
      <c r="A67" s="1" t="s">
        <v>362</v>
      </c>
      <c r="B67" s="2">
        <v>42671</v>
      </c>
      <c r="C67" s="2">
        <v>42677</v>
      </c>
      <c r="D67" s="1" t="s">
        <v>41</v>
      </c>
      <c r="E67" s="1" t="s">
        <v>227</v>
      </c>
      <c r="F67" s="1" t="s">
        <v>228</v>
      </c>
      <c r="G67" s="1" t="s">
        <v>92</v>
      </c>
      <c r="H67" s="1" t="s">
        <v>27</v>
      </c>
      <c r="I67" s="1" t="s">
        <v>363</v>
      </c>
      <c r="J67" s="1" t="s">
        <v>364</v>
      </c>
      <c r="K67" s="1" t="s">
        <v>69</v>
      </c>
      <c r="L67" s="1" t="s">
        <v>365</v>
      </c>
      <c r="M67" s="1" t="s">
        <v>32</v>
      </c>
      <c r="N67" s="1" t="s">
        <v>58</v>
      </c>
      <c r="O67" s="1" t="s">
        <v>366</v>
      </c>
      <c r="P67">
        <v>77.599999999999994</v>
      </c>
      <c r="Q67">
        <v>4</v>
      </c>
      <c r="R67">
        <v>0</v>
      </c>
      <c r="S67">
        <v>38.024000000000001</v>
      </c>
      <c r="T67">
        <v>6</v>
      </c>
      <c r="U67" s="1" t="s">
        <v>131</v>
      </c>
      <c r="V67" s="1" t="s">
        <v>50</v>
      </c>
    </row>
    <row r="68" spans="1:22" x14ac:dyDescent="0.35">
      <c r="A68" s="1" t="s">
        <v>367</v>
      </c>
      <c r="B68" s="2">
        <v>43058</v>
      </c>
      <c r="C68" s="2">
        <v>43062</v>
      </c>
      <c r="D68" s="1" t="s">
        <v>41</v>
      </c>
      <c r="E68" s="1" t="s">
        <v>368</v>
      </c>
      <c r="F68" s="1" t="s">
        <v>369</v>
      </c>
      <c r="G68" s="1" t="s">
        <v>26</v>
      </c>
      <c r="H68" s="1" t="s">
        <v>27</v>
      </c>
      <c r="I68" s="1" t="s">
        <v>135</v>
      </c>
      <c r="J68" s="1" t="s">
        <v>136</v>
      </c>
      <c r="K68" s="1" t="s">
        <v>95</v>
      </c>
      <c r="L68" s="1" t="s">
        <v>370</v>
      </c>
      <c r="M68" s="1" t="s">
        <v>32</v>
      </c>
      <c r="N68" s="1" t="s">
        <v>47</v>
      </c>
      <c r="O68" s="1" t="s">
        <v>371</v>
      </c>
      <c r="P68">
        <v>219.07499999999999</v>
      </c>
      <c r="Q68">
        <v>3</v>
      </c>
      <c r="R68">
        <v>0.5</v>
      </c>
      <c r="S68">
        <v>-131.44499999999999</v>
      </c>
      <c r="T68">
        <v>4</v>
      </c>
      <c r="U68" s="1" t="s">
        <v>85</v>
      </c>
      <c r="V68" s="1" t="s">
        <v>36</v>
      </c>
    </row>
    <row r="69" spans="1:22" x14ac:dyDescent="0.35">
      <c r="A69" s="1" t="s">
        <v>372</v>
      </c>
      <c r="B69" s="2">
        <v>42128</v>
      </c>
      <c r="C69" s="2">
        <v>42133</v>
      </c>
      <c r="D69" s="1" t="s">
        <v>23</v>
      </c>
      <c r="E69" s="1" t="s">
        <v>373</v>
      </c>
      <c r="F69" s="1" t="s">
        <v>374</v>
      </c>
      <c r="G69" s="1" t="s">
        <v>92</v>
      </c>
      <c r="H69" s="1" t="s">
        <v>27</v>
      </c>
      <c r="I69" s="1" t="s">
        <v>175</v>
      </c>
      <c r="J69" s="1" t="s">
        <v>122</v>
      </c>
      <c r="K69" s="1" t="s">
        <v>69</v>
      </c>
      <c r="L69" s="1" t="s">
        <v>375</v>
      </c>
      <c r="M69" s="1" t="s">
        <v>32</v>
      </c>
      <c r="N69" s="1" t="s">
        <v>58</v>
      </c>
      <c r="O69" s="1" t="s">
        <v>376</v>
      </c>
      <c r="P69">
        <v>26.8</v>
      </c>
      <c r="Q69">
        <v>2</v>
      </c>
      <c r="R69">
        <v>0</v>
      </c>
      <c r="S69">
        <v>12.864000000000001</v>
      </c>
      <c r="T69">
        <v>5</v>
      </c>
      <c r="U69" s="1" t="s">
        <v>60</v>
      </c>
      <c r="V69" s="1" t="s">
        <v>163</v>
      </c>
    </row>
    <row r="70" spans="1:22" x14ac:dyDescent="0.35">
      <c r="A70" s="1" t="s">
        <v>377</v>
      </c>
      <c r="B70" s="2">
        <v>42625</v>
      </c>
      <c r="C70" s="2">
        <v>42627</v>
      </c>
      <c r="D70" s="1" t="s">
        <v>23</v>
      </c>
      <c r="E70" s="1" t="s">
        <v>378</v>
      </c>
      <c r="F70" s="1" t="s">
        <v>379</v>
      </c>
      <c r="G70" s="1" t="s">
        <v>92</v>
      </c>
      <c r="H70" s="1" t="s">
        <v>27</v>
      </c>
      <c r="I70" s="1" t="s">
        <v>380</v>
      </c>
      <c r="J70" s="1" t="s">
        <v>182</v>
      </c>
      <c r="K70" s="1" t="s">
        <v>56</v>
      </c>
      <c r="L70" s="1" t="s">
        <v>381</v>
      </c>
      <c r="M70" s="1" t="s">
        <v>32</v>
      </c>
      <c r="N70" s="1" t="s">
        <v>58</v>
      </c>
      <c r="O70" s="1" t="s">
        <v>382</v>
      </c>
      <c r="P70">
        <v>15.135999999999999</v>
      </c>
      <c r="Q70">
        <v>4</v>
      </c>
      <c r="R70">
        <v>0.2</v>
      </c>
      <c r="S70">
        <v>3.5948000000000002</v>
      </c>
      <c r="T70">
        <v>2</v>
      </c>
      <c r="U70" s="1" t="s">
        <v>72</v>
      </c>
      <c r="V70" s="1" t="s">
        <v>79</v>
      </c>
    </row>
    <row r="71" spans="1:22" x14ac:dyDescent="0.35">
      <c r="A71" s="1" t="s">
        <v>377</v>
      </c>
      <c r="B71" s="2">
        <v>42625</v>
      </c>
      <c r="C71" s="2">
        <v>42627</v>
      </c>
      <c r="D71" s="1" t="s">
        <v>23</v>
      </c>
      <c r="E71" s="1" t="s">
        <v>378</v>
      </c>
      <c r="F71" s="1" t="s">
        <v>379</v>
      </c>
      <c r="G71" s="1" t="s">
        <v>92</v>
      </c>
      <c r="H71" s="1" t="s">
        <v>27</v>
      </c>
      <c r="I71" s="1" t="s">
        <v>380</v>
      </c>
      <c r="J71" s="1" t="s">
        <v>182</v>
      </c>
      <c r="K71" s="1" t="s">
        <v>56</v>
      </c>
      <c r="L71" s="1" t="s">
        <v>383</v>
      </c>
      <c r="M71" s="1" t="s">
        <v>32</v>
      </c>
      <c r="N71" s="1" t="s">
        <v>38</v>
      </c>
      <c r="O71" s="1" t="s">
        <v>384</v>
      </c>
      <c r="P71">
        <v>466.76799999999997</v>
      </c>
      <c r="Q71">
        <v>2</v>
      </c>
      <c r="R71">
        <v>0.2</v>
      </c>
      <c r="S71">
        <v>52.511400000000002</v>
      </c>
      <c r="T71">
        <v>2</v>
      </c>
      <c r="U71" s="1" t="s">
        <v>72</v>
      </c>
      <c r="V71" s="1" t="s">
        <v>79</v>
      </c>
    </row>
    <row r="72" spans="1:22" x14ac:dyDescent="0.35">
      <c r="A72" s="1" t="s">
        <v>377</v>
      </c>
      <c r="B72" s="2">
        <v>42625</v>
      </c>
      <c r="C72" s="2">
        <v>42627</v>
      </c>
      <c r="D72" s="1" t="s">
        <v>23</v>
      </c>
      <c r="E72" s="1" t="s">
        <v>378</v>
      </c>
      <c r="F72" s="1" t="s">
        <v>379</v>
      </c>
      <c r="G72" s="1" t="s">
        <v>92</v>
      </c>
      <c r="H72" s="1" t="s">
        <v>27</v>
      </c>
      <c r="I72" s="1" t="s">
        <v>380</v>
      </c>
      <c r="J72" s="1" t="s">
        <v>182</v>
      </c>
      <c r="K72" s="1" t="s">
        <v>56</v>
      </c>
      <c r="L72" s="1" t="s">
        <v>385</v>
      </c>
      <c r="M72" s="1" t="s">
        <v>32</v>
      </c>
      <c r="N72" s="1" t="s">
        <v>58</v>
      </c>
      <c r="O72" s="1" t="s">
        <v>386</v>
      </c>
      <c r="P72">
        <v>15.231999999999999</v>
      </c>
      <c r="Q72">
        <v>1</v>
      </c>
      <c r="R72">
        <v>0.2</v>
      </c>
      <c r="S72">
        <v>1.7136</v>
      </c>
      <c r="T72">
        <v>2</v>
      </c>
      <c r="U72" s="1" t="s">
        <v>72</v>
      </c>
      <c r="V72" s="1" t="s">
        <v>79</v>
      </c>
    </row>
    <row r="73" spans="1:22" x14ac:dyDescent="0.35">
      <c r="A73" s="1" t="s">
        <v>387</v>
      </c>
      <c r="B73" s="2">
        <v>41909</v>
      </c>
      <c r="C73" s="2">
        <v>41915</v>
      </c>
      <c r="D73" s="1" t="s">
        <v>41</v>
      </c>
      <c r="E73" s="1" t="s">
        <v>388</v>
      </c>
      <c r="F73" s="1" t="s">
        <v>389</v>
      </c>
      <c r="G73" s="1" t="s">
        <v>92</v>
      </c>
      <c r="H73" s="1" t="s">
        <v>27</v>
      </c>
      <c r="I73" s="1" t="s">
        <v>390</v>
      </c>
      <c r="J73" s="1" t="s">
        <v>364</v>
      </c>
      <c r="K73" s="1" t="s">
        <v>69</v>
      </c>
      <c r="L73" s="1" t="s">
        <v>391</v>
      </c>
      <c r="M73" s="1" t="s">
        <v>32</v>
      </c>
      <c r="N73" s="1" t="s">
        <v>58</v>
      </c>
      <c r="O73" s="1" t="s">
        <v>392</v>
      </c>
      <c r="P73">
        <v>87.54</v>
      </c>
      <c r="Q73">
        <v>3</v>
      </c>
      <c r="R73">
        <v>0</v>
      </c>
      <c r="S73">
        <v>37.642200000000003</v>
      </c>
      <c r="T73">
        <v>6</v>
      </c>
      <c r="U73" s="1" t="s">
        <v>131</v>
      </c>
      <c r="V73" s="1" t="s">
        <v>79</v>
      </c>
    </row>
    <row r="74" spans="1:22" x14ac:dyDescent="0.35">
      <c r="A74" s="1" t="s">
        <v>393</v>
      </c>
      <c r="B74" s="2">
        <v>41947</v>
      </c>
      <c r="C74" s="2">
        <v>41952</v>
      </c>
      <c r="D74" s="1" t="s">
        <v>41</v>
      </c>
      <c r="E74" s="1" t="s">
        <v>394</v>
      </c>
      <c r="F74" s="1" t="s">
        <v>395</v>
      </c>
      <c r="G74" s="1" t="s">
        <v>102</v>
      </c>
      <c r="H74" s="1" t="s">
        <v>27</v>
      </c>
      <c r="I74" s="1" t="s">
        <v>175</v>
      </c>
      <c r="J74" s="1" t="s">
        <v>122</v>
      </c>
      <c r="K74" s="1" t="s">
        <v>69</v>
      </c>
      <c r="L74" s="1" t="s">
        <v>396</v>
      </c>
      <c r="M74" s="1" t="s">
        <v>32</v>
      </c>
      <c r="N74" s="1" t="s">
        <v>38</v>
      </c>
      <c r="O74" s="1" t="s">
        <v>397</v>
      </c>
      <c r="P74">
        <v>135.88200000000001</v>
      </c>
      <c r="Q74">
        <v>1</v>
      </c>
      <c r="R74">
        <v>0.1</v>
      </c>
      <c r="S74">
        <v>24.1568</v>
      </c>
      <c r="T74">
        <v>5</v>
      </c>
      <c r="U74" s="1" t="s">
        <v>60</v>
      </c>
      <c r="V74" s="1" t="s">
        <v>36</v>
      </c>
    </row>
    <row r="75" spans="1:22" x14ac:dyDescent="0.35">
      <c r="A75" s="1" t="s">
        <v>398</v>
      </c>
      <c r="B75" s="2">
        <v>43042</v>
      </c>
      <c r="C75" s="2">
        <v>43044</v>
      </c>
      <c r="D75" s="1" t="s">
        <v>23</v>
      </c>
      <c r="E75" s="1" t="s">
        <v>399</v>
      </c>
      <c r="F75" s="1" t="s">
        <v>400</v>
      </c>
      <c r="G75" s="1" t="s">
        <v>92</v>
      </c>
      <c r="H75" s="1" t="s">
        <v>27</v>
      </c>
      <c r="I75" s="1" t="s">
        <v>401</v>
      </c>
      <c r="J75" s="1" t="s">
        <v>143</v>
      </c>
      <c r="K75" s="1" t="s">
        <v>30</v>
      </c>
      <c r="L75" s="1" t="s">
        <v>402</v>
      </c>
      <c r="M75" s="1" t="s">
        <v>32</v>
      </c>
      <c r="N75" s="1" t="s">
        <v>58</v>
      </c>
      <c r="O75" s="1" t="s">
        <v>403</v>
      </c>
      <c r="P75">
        <v>15.992000000000001</v>
      </c>
      <c r="Q75">
        <v>1</v>
      </c>
      <c r="R75">
        <v>0.2</v>
      </c>
      <c r="S75">
        <v>0.99950000000000006</v>
      </c>
      <c r="T75">
        <v>2</v>
      </c>
      <c r="U75" s="1" t="s">
        <v>72</v>
      </c>
      <c r="V75" s="1" t="s">
        <v>36</v>
      </c>
    </row>
    <row r="76" spans="1:22" x14ac:dyDescent="0.35">
      <c r="A76" s="1" t="s">
        <v>404</v>
      </c>
      <c r="B76" s="2">
        <v>42612</v>
      </c>
      <c r="C76" s="2">
        <v>42614</v>
      </c>
      <c r="D76" s="1" t="s">
        <v>89</v>
      </c>
      <c r="E76" s="1" t="s">
        <v>405</v>
      </c>
      <c r="F76" s="1" t="s">
        <v>406</v>
      </c>
      <c r="G76" s="1" t="s">
        <v>26</v>
      </c>
      <c r="H76" s="1" t="s">
        <v>27</v>
      </c>
      <c r="I76" s="1" t="s">
        <v>67</v>
      </c>
      <c r="J76" s="1" t="s">
        <v>68</v>
      </c>
      <c r="K76" s="1" t="s">
        <v>69</v>
      </c>
      <c r="L76" s="1" t="s">
        <v>407</v>
      </c>
      <c r="M76" s="1" t="s">
        <v>32</v>
      </c>
      <c r="N76" s="1" t="s">
        <v>38</v>
      </c>
      <c r="O76" s="1" t="s">
        <v>408</v>
      </c>
      <c r="P76">
        <v>786.74400000000003</v>
      </c>
      <c r="Q76">
        <v>4</v>
      </c>
      <c r="R76">
        <v>0.3</v>
      </c>
      <c r="S76">
        <v>-258.5016</v>
      </c>
      <c r="T76">
        <v>2</v>
      </c>
      <c r="U76" s="1" t="s">
        <v>72</v>
      </c>
      <c r="V76" s="1" t="s">
        <v>255</v>
      </c>
    </row>
    <row r="77" spans="1:22" x14ac:dyDescent="0.35">
      <c r="A77" s="1" t="s">
        <v>409</v>
      </c>
      <c r="B77" s="2">
        <v>41832</v>
      </c>
      <c r="C77" s="2">
        <v>41837</v>
      </c>
      <c r="D77" s="1" t="s">
        <v>41</v>
      </c>
      <c r="E77" s="1" t="s">
        <v>410</v>
      </c>
      <c r="F77" s="1" t="s">
        <v>411</v>
      </c>
      <c r="G77" s="1" t="s">
        <v>92</v>
      </c>
      <c r="H77" s="1" t="s">
        <v>27</v>
      </c>
      <c r="I77" s="1" t="s">
        <v>330</v>
      </c>
      <c r="J77" s="1" t="s">
        <v>55</v>
      </c>
      <c r="K77" s="1" t="s">
        <v>56</v>
      </c>
      <c r="L77" s="1" t="s">
        <v>412</v>
      </c>
      <c r="M77" s="1" t="s">
        <v>32</v>
      </c>
      <c r="N77" s="1" t="s">
        <v>47</v>
      </c>
      <c r="O77" s="1" t="s">
        <v>413</v>
      </c>
      <c r="P77">
        <v>698.35199999999998</v>
      </c>
      <c r="Q77">
        <v>3</v>
      </c>
      <c r="R77">
        <v>0.2</v>
      </c>
      <c r="S77">
        <v>-17.4588</v>
      </c>
      <c r="T77">
        <v>5</v>
      </c>
      <c r="U77" s="1" t="s">
        <v>60</v>
      </c>
      <c r="V77" s="1" t="s">
        <v>73</v>
      </c>
    </row>
    <row r="78" spans="1:22" x14ac:dyDescent="0.35">
      <c r="A78" s="1" t="s">
        <v>414</v>
      </c>
      <c r="B78" s="2">
        <v>42468</v>
      </c>
      <c r="C78" s="2">
        <v>42473</v>
      </c>
      <c r="D78" s="1" t="s">
        <v>41</v>
      </c>
      <c r="E78" s="1" t="s">
        <v>415</v>
      </c>
      <c r="F78" s="1" t="s">
        <v>416</v>
      </c>
      <c r="G78" s="1" t="s">
        <v>26</v>
      </c>
      <c r="H78" s="1" t="s">
        <v>27</v>
      </c>
      <c r="I78" s="1" t="s">
        <v>175</v>
      </c>
      <c r="J78" s="1" t="s">
        <v>122</v>
      </c>
      <c r="K78" s="1" t="s">
        <v>69</v>
      </c>
      <c r="L78" s="1" t="s">
        <v>417</v>
      </c>
      <c r="M78" s="1" t="s">
        <v>32</v>
      </c>
      <c r="N78" s="1" t="s">
        <v>33</v>
      </c>
      <c r="O78" s="1" t="s">
        <v>418</v>
      </c>
      <c r="P78">
        <v>388.70400000000001</v>
      </c>
      <c r="Q78">
        <v>6</v>
      </c>
      <c r="R78">
        <v>0.2</v>
      </c>
      <c r="S78">
        <v>-4.8587999999999996</v>
      </c>
      <c r="T78">
        <v>5</v>
      </c>
      <c r="U78" s="1" t="s">
        <v>60</v>
      </c>
      <c r="V78" s="1" t="s">
        <v>115</v>
      </c>
    </row>
    <row r="79" spans="1:22" x14ac:dyDescent="0.35">
      <c r="A79" s="1" t="s">
        <v>419</v>
      </c>
      <c r="B79" s="2">
        <v>43003</v>
      </c>
      <c r="C79" s="2">
        <v>43009</v>
      </c>
      <c r="D79" s="1" t="s">
        <v>41</v>
      </c>
      <c r="E79" s="1" t="s">
        <v>420</v>
      </c>
      <c r="F79" s="1" t="s">
        <v>421</v>
      </c>
      <c r="G79" s="1" t="s">
        <v>26</v>
      </c>
      <c r="H79" s="1" t="s">
        <v>27</v>
      </c>
      <c r="I79" s="1" t="s">
        <v>175</v>
      </c>
      <c r="J79" s="1" t="s">
        <v>122</v>
      </c>
      <c r="K79" s="1" t="s">
        <v>69</v>
      </c>
      <c r="L79" s="1" t="s">
        <v>422</v>
      </c>
      <c r="M79" s="1" t="s">
        <v>32</v>
      </c>
      <c r="N79" s="1" t="s">
        <v>38</v>
      </c>
      <c r="O79" s="1" t="s">
        <v>423</v>
      </c>
      <c r="P79">
        <v>488.64600000000002</v>
      </c>
      <c r="Q79">
        <v>3</v>
      </c>
      <c r="R79">
        <v>0.1</v>
      </c>
      <c r="S79">
        <v>86.870400000000004</v>
      </c>
      <c r="T79">
        <v>6</v>
      </c>
      <c r="U79" s="1" t="s">
        <v>131</v>
      </c>
      <c r="V79" s="1" t="s">
        <v>79</v>
      </c>
    </row>
    <row r="80" spans="1:22" x14ac:dyDescent="0.35">
      <c r="A80" s="1" t="s">
        <v>419</v>
      </c>
      <c r="B80" s="2">
        <v>43003</v>
      </c>
      <c r="C80" s="2">
        <v>43009</v>
      </c>
      <c r="D80" s="1" t="s">
        <v>41</v>
      </c>
      <c r="E80" s="1" t="s">
        <v>420</v>
      </c>
      <c r="F80" s="1" t="s">
        <v>421</v>
      </c>
      <c r="G80" s="1" t="s">
        <v>26</v>
      </c>
      <c r="H80" s="1" t="s">
        <v>27</v>
      </c>
      <c r="I80" s="1" t="s">
        <v>175</v>
      </c>
      <c r="J80" s="1" t="s">
        <v>122</v>
      </c>
      <c r="K80" s="1" t="s">
        <v>69</v>
      </c>
      <c r="L80" s="1" t="s">
        <v>424</v>
      </c>
      <c r="M80" s="1" t="s">
        <v>32</v>
      </c>
      <c r="N80" s="1" t="s">
        <v>58</v>
      </c>
      <c r="O80" s="1" t="s">
        <v>425</v>
      </c>
      <c r="P80">
        <v>47.12</v>
      </c>
      <c r="Q80">
        <v>8</v>
      </c>
      <c r="R80">
        <v>0</v>
      </c>
      <c r="S80">
        <v>20.732800000000001</v>
      </c>
      <c r="T80">
        <v>6</v>
      </c>
      <c r="U80" s="1" t="s">
        <v>131</v>
      </c>
      <c r="V80" s="1" t="s">
        <v>79</v>
      </c>
    </row>
    <row r="81" spans="1:22" x14ac:dyDescent="0.35">
      <c r="A81" s="1" t="s">
        <v>426</v>
      </c>
      <c r="B81" s="2">
        <v>42664</v>
      </c>
      <c r="C81" s="2">
        <v>42664</v>
      </c>
      <c r="D81" s="1" t="s">
        <v>427</v>
      </c>
      <c r="E81" s="1" t="s">
        <v>428</v>
      </c>
      <c r="F81" s="1" t="s">
        <v>429</v>
      </c>
      <c r="G81" s="1" t="s">
        <v>92</v>
      </c>
      <c r="H81" s="1" t="s">
        <v>27</v>
      </c>
      <c r="I81" s="1" t="s">
        <v>430</v>
      </c>
      <c r="J81" s="1" t="s">
        <v>431</v>
      </c>
      <c r="K81" s="1" t="s">
        <v>69</v>
      </c>
      <c r="L81" s="1" t="s">
        <v>104</v>
      </c>
      <c r="M81" s="1" t="s">
        <v>32</v>
      </c>
      <c r="N81" s="1" t="s">
        <v>33</v>
      </c>
      <c r="O81" s="1" t="s">
        <v>105</v>
      </c>
      <c r="P81">
        <v>1043.92</v>
      </c>
      <c r="Q81">
        <v>4</v>
      </c>
      <c r="R81">
        <v>0</v>
      </c>
      <c r="S81">
        <v>271.41919999999999</v>
      </c>
      <c r="T81">
        <v>0</v>
      </c>
      <c r="U81" s="1" t="s">
        <v>432</v>
      </c>
      <c r="V81" s="1" t="s">
        <v>50</v>
      </c>
    </row>
    <row r="82" spans="1:22" x14ac:dyDescent="0.35">
      <c r="A82" s="1" t="s">
        <v>433</v>
      </c>
      <c r="B82" s="2">
        <v>42974</v>
      </c>
      <c r="C82" s="2">
        <v>42979</v>
      </c>
      <c r="D82" s="1" t="s">
        <v>41</v>
      </c>
      <c r="E82" s="1" t="s">
        <v>434</v>
      </c>
      <c r="F82" s="1" t="s">
        <v>435</v>
      </c>
      <c r="G82" s="1" t="s">
        <v>92</v>
      </c>
      <c r="H82" s="1" t="s">
        <v>27</v>
      </c>
      <c r="I82" s="1" t="s">
        <v>239</v>
      </c>
      <c r="J82" s="1" t="s">
        <v>436</v>
      </c>
      <c r="K82" s="1" t="s">
        <v>69</v>
      </c>
      <c r="L82" s="1" t="s">
        <v>437</v>
      </c>
      <c r="M82" s="1" t="s">
        <v>32</v>
      </c>
      <c r="N82" s="1" t="s">
        <v>47</v>
      </c>
      <c r="O82" s="1" t="s">
        <v>438</v>
      </c>
      <c r="P82">
        <v>1488.424</v>
      </c>
      <c r="Q82">
        <v>7</v>
      </c>
      <c r="R82">
        <v>0.3</v>
      </c>
      <c r="S82">
        <v>-297.6848</v>
      </c>
      <c r="T82">
        <v>5</v>
      </c>
      <c r="U82" s="1" t="s">
        <v>60</v>
      </c>
      <c r="V82" s="1" t="s">
        <v>255</v>
      </c>
    </row>
    <row r="83" spans="1:22" x14ac:dyDescent="0.35">
      <c r="A83" s="1" t="s">
        <v>439</v>
      </c>
      <c r="B83" s="2">
        <v>42335</v>
      </c>
      <c r="C83" s="2">
        <v>42340</v>
      </c>
      <c r="D83" s="1" t="s">
        <v>41</v>
      </c>
      <c r="E83" s="1" t="s">
        <v>440</v>
      </c>
      <c r="F83" s="1" t="s">
        <v>441</v>
      </c>
      <c r="G83" s="1" t="s">
        <v>26</v>
      </c>
      <c r="H83" s="1" t="s">
        <v>27</v>
      </c>
      <c r="I83" s="1" t="s">
        <v>442</v>
      </c>
      <c r="J83" s="1" t="s">
        <v>45</v>
      </c>
      <c r="K83" s="1" t="s">
        <v>30</v>
      </c>
      <c r="L83" s="1" t="s">
        <v>443</v>
      </c>
      <c r="M83" s="1" t="s">
        <v>32</v>
      </c>
      <c r="N83" s="1" t="s">
        <v>47</v>
      </c>
      <c r="O83" s="1" t="s">
        <v>444</v>
      </c>
      <c r="P83">
        <v>375.45749999999998</v>
      </c>
      <c r="Q83">
        <v>3</v>
      </c>
      <c r="R83">
        <v>0.45</v>
      </c>
      <c r="S83">
        <v>-157.0095</v>
      </c>
      <c r="T83">
        <v>5</v>
      </c>
      <c r="U83" s="1" t="s">
        <v>60</v>
      </c>
      <c r="V83" s="1" t="s">
        <v>36</v>
      </c>
    </row>
    <row r="84" spans="1:22" x14ac:dyDescent="0.35">
      <c r="A84" s="1" t="s">
        <v>445</v>
      </c>
      <c r="B84" s="2">
        <v>42341</v>
      </c>
      <c r="C84" s="2">
        <v>42345</v>
      </c>
      <c r="D84" s="1" t="s">
        <v>41</v>
      </c>
      <c r="E84" s="1" t="s">
        <v>446</v>
      </c>
      <c r="F84" s="1" t="s">
        <v>447</v>
      </c>
      <c r="G84" s="1" t="s">
        <v>92</v>
      </c>
      <c r="H84" s="1" t="s">
        <v>27</v>
      </c>
      <c r="I84" s="1" t="s">
        <v>67</v>
      </c>
      <c r="J84" s="1" t="s">
        <v>68</v>
      </c>
      <c r="K84" s="1" t="s">
        <v>69</v>
      </c>
      <c r="L84" s="1" t="s">
        <v>448</v>
      </c>
      <c r="M84" s="1" t="s">
        <v>32</v>
      </c>
      <c r="N84" s="1" t="s">
        <v>58</v>
      </c>
      <c r="O84" s="1" t="s">
        <v>449</v>
      </c>
      <c r="P84">
        <v>2.96</v>
      </c>
      <c r="Q84">
        <v>1</v>
      </c>
      <c r="R84">
        <v>0.2</v>
      </c>
      <c r="S84">
        <v>0.77700000000000002</v>
      </c>
      <c r="T84">
        <v>4</v>
      </c>
      <c r="U84" s="1" t="s">
        <v>85</v>
      </c>
      <c r="V84" s="1" t="s">
        <v>98</v>
      </c>
    </row>
    <row r="85" spans="1:22" x14ac:dyDescent="0.35">
      <c r="A85" s="1" t="s">
        <v>450</v>
      </c>
      <c r="B85" s="2">
        <v>42621</v>
      </c>
      <c r="C85" s="2">
        <v>42623</v>
      </c>
      <c r="D85" s="1" t="s">
        <v>23</v>
      </c>
      <c r="E85" s="1" t="s">
        <v>451</v>
      </c>
      <c r="F85" s="1" t="s">
        <v>452</v>
      </c>
      <c r="G85" s="1" t="s">
        <v>26</v>
      </c>
      <c r="H85" s="1" t="s">
        <v>27</v>
      </c>
      <c r="I85" s="1" t="s">
        <v>103</v>
      </c>
      <c r="J85" s="1" t="s">
        <v>94</v>
      </c>
      <c r="K85" s="1" t="s">
        <v>95</v>
      </c>
      <c r="L85" s="1" t="s">
        <v>83</v>
      </c>
      <c r="M85" s="1" t="s">
        <v>32</v>
      </c>
      <c r="N85" s="1" t="s">
        <v>33</v>
      </c>
      <c r="O85" s="1" t="s">
        <v>84</v>
      </c>
      <c r="P85">
        <v>2396.2656000000002</v>
      </c>
      <c r="Q85">
        <v>4</v>
      </c>
      <c r="R85">
        <v>0.32</v>
      </c>
      <c r="S85">
        <v>-317.15280000000001</v>
      </c>
      <c r="T85">
        <v>2</v>
      </c>
      <c r="U85" s="1" t="s">
        <v>72</v>
      </c>
      <c r="V85" s="1" t="s">
        <v>79</v>
      </c>
    </row>
    <row r="86" spans="1:22" x14ac:dyDescent="0.35">
      <c r="A86" s="1" t="s">
        <v>453</v>
      </c>
      <c r="B86" s="2">
        <v>43077</v>
      </c>
      <c r="C86" s="2">
        <v>43081</v>
      </c>
      <c r="D86" s="1" t="s">
        <v>41</v>
      </c>
      <c r="E86" s="1" t="s">
        <v>454</v>
      </c>
      <c r="F86" s="1" t="s">
        <v>455</v>
      </c>
      <c r="G86" s="1" t="s">
        <v>26</v>
      </c>
      <c r="H86" s="1" t="s">
        <v>27</v>
      </c>
      <c r="I86" s="1" t="s">
        <v>330</v>
      </c>
      <c r="J86" s="1" t="s">
        <v>55</v>
      </c>
      <c r="K86" s="1" t="s">
        <v>56</v>
      </c>
      <c r="L86" s="1" t="s">
        <v>456</v>
      </c>
      <c r="M86" s="1" t="s">
        <v>32</v>
      </c>
      <c r="N86" s="1" t="s">
        <v>47</v>
      </c>
      <c r="O86" s="1" t="s">
        <v>457</v>
      </c>
      <c r="P86">
        <v>1004.024</v>
      </c>
      <c r="Q86">
        <v>7</v>
      </c>
      <c r="R86">
        <v>0.2</v>
      </c>
      <c r="S86">
        <v>-112.95269999999999</v>
      </c>
      <c r="T86">
        <v>4</v>
      </c>
      <c r="U86" s="1" t="s">
        <v>85</v>
      </c>
      <c r="V86" s="1" t="s">
        <v>98</v>
      </c>
    </row>
    <row r="87" spans="1:22" x14ac:dyDescent="0.35">
      <c r="A87" s="1" t="s">
        <v>453</v>
      </c>
      <c r="B87" s="2">
        <v>43077</v>
      </c>
      <c r="C87" s="2">
        <v>43081</v>
      </c>
      <c r="D87" s="1" t="s">
        <v>41</v>
      </c>
      <c r="E87" s="1" t="s">
        <v>454</v>
      </c>
      <c r="F87" s="1" t="s">
        <v>455</v>
      </c>
      <c r="G87" s="1" t="s">
        <v>26</v>
      </c>
      <c r="H87" s="1" t="s">
        <v>27</v>
      </c>
      <c r="I87" s="1" t="s">
        <v>330</v>
      </c>
      <c r="J87" s="1" t="s">
        <v>55</v>
      </c>
      <c r="K87" s="1" t="s">
        <v>56</v>
      </c>
      <c r="L87" s="1" t="s">
        <v>458</v>
      </c>
      <c r="M87" s="1" t="s">
        <v>32</v>
      </c>
      <c r="N87" s="1" t="s">
        <v>33</v>
      </c>
      <c r="O87" s="1" t="s">
        <v>459</v>
      </c>
      <c r="P87">
        <v>1336.829</v>
      </c>
      <c r="Q87">
        <v>13</v>
      </c>
      <c r="R87">
        <v>0.15</v>
      </c>
      <c r="S87">
        <v>31.454799999999999</v>
      </c>
      <c r="T87">
        <v>4</v>
      </c>
      <c r="U87" s="1" t="s">
        <v>85</v>
      </c>
      <c r="V87" s="1" t="s">
        <v>98</v>
      </c>
    </row>
    <row r="88" spans="1:22" x14ac:dyDescent="0.35">
      <c r="A88" s="1" t="s">
        <v>453</v>
      </c>
      <c r="B88" s="2">
        <v>43077</v>
      </c>
      <c r="C88" s="2">
        <v>43081</v>
      </c>
      <c r="D88" s="1" t="s">
        <v>41</v>
      </c>
      <c r="E88" s="1" t="s">
        <v>454</v>
      </c>
      <c r="F88" s="1" t="s">
        <v>455</v>
      </c>
      <c r="G88" s="1" t="s">
        <v>26</v>
      </c>
      <c r="H88" s="1" t="s">
        <v>27</v>
      </c>
      <c r="I88" s="1" t="s">
        <v>330</v>
      </c>
      <c r="J88" s="1" t="s">
        <v>55</v>
      </c>
      <c r="K88" s="1" t="s">
        <v>56</v>
      </c>
      <c r="L88" s="1" t="s">
        <v>460</v>
      </c>
      <c r="M88" s="1" t="s">
        <v>32</v>
      </c>
      <c r="N88" s="1" t="s">
        <v>38</v>
      </c>
      <c r="O88" s="1" t="s">
        <v>461</v>
      </c>
      <c r="P88">
        <v>113.568</v>
      </c>
      <c r="Q88">
        <v>2</v>
      </c>
      <c r="R88">
        <v>0.2</v>
      </c>
      <c r="S88">
        <v>-18.454799999999999</v>
      </c>
      <c r="T88">
        <v>4</v>
      </c>
      <c r="U88" s="1" t="s">
        <v>85</v>
      </c>
      <c r="V88" s="1" t="s">
        <v>98</v>
      </c>
    </row>
    <row r="89" spans="1:22" x14ac:dyDescent="0.35">
      <c r="A89" s="1" t="s">
        <v>462</v>
      </c>
      <c r="B89" s="2">
        <v>43042</v>
      </c>
      <c r="C89" s="2">
        <v>43046</v>
      </c>
      <c r="D89" s="1" t="s">
        <v>41</v>
      </c>
      <c r="E89" s="1" t="s">
        <v>463</v>
      </c>
      <c r="F89" s="1" t="s">
        <v>464</v>
      </c>
      <c r="G89" s="1" t="s">
        <v>92</v>
      </c>
      <c r="H89" s="1" t="s">
        <v>27</v>
      </c>
      <c r="I89" s="1" t="s">
        <v>193</v>
      </c>
      <c r="J89" s="1" t="s">
        <v>194</v>
      </c>
      <c r="K89" s="1" t="s">
        <v>56</v>
      </c>
      <c r="L89" s="1" t="s">
        <v>358</v>
      </c>
      <c r="M89" s="1" t="s">
        <v>32</v>
      </c>
      <c r="N89" s="1" t="s">
        <v>38</v>
      </c>
      <c r="O89" s="1" t="s">
        <v>359</v>
      </c>
      <c r="P89">
        <v>307.13600000000002</v>
      </c>
      <c r="Q89">
        <v>4</v>
      </c>
      <c r="R89">
        <v>0.2</v>
      </c>
      <c r="S89">
        <v>26.874400000000001</v>
      </c>
      <c r="T89">
        <v>4</v>
      </c>
      <c r="U89" s="1" t="s">
        <v>85</v>
      </c>
      <c r="V89" s="1" t="s">
        <v>36</v>
      </c>
    </row>
    <row r="90" spans="1:22" x14ac:dyDescent="0.35">
      <c r="A90" s="1" t="s">
        <v>465</v>
      </c>
      <c r="B90" s="2">
        <v>42474</v>
      </c>
      <c r="C90" s="2">
        <v>42478</v>
      </c>
      <c r="D90" s="1" t="s">
        <v>41</v>
      </c>
      <c r="E90" s="1" t="s">
        <v>466</v>
      </c>
      <c r="F90" s="1" t="s">
        <v>467</v>
      </c>
      <c r="G90" s="1" t="s">
        <v>26</v>
      </c>
      <c r="H90" s="1" t="s">
        <v>27</v>
      </c>
      <c r="I90" s="1" t="s">
        <v>54</v>
      </c>
      <c r="J90" s="1" t="s">
        <v>55</v>
      </c>
      <c r="K90" s="1" t="s">
        <v>56</v>
      </c>
      <c r="L90" s="1" t="s">
        <v>468</v>
      </c>
      <c r="M90" s="1" t="s">
        <v>32</v>
      </c>
      <c r="N90" s="1" t="s">
        <v>38</v>
      </c>
      <c r="O90" s="1" t="s">
        <v>469</v>
      </c>
      <c r="P90">
        <v>383.8</v>
      </c>
      <c r="Q90">
        <v>5</v>
      </c>
      <c r="R90">
        <v>0.2</v>
      </c>
      <c r="S90">
        <v>38.380000000000003</v>
      </c>
      <c r="T90">
        <v>4</v>
      </c>
      <c r="U90" s="1" t="s">
        <v>85</v>
      </c>
      <c r="V90" s="1" t="s">
        <v>115</v>
      </c>
    </row>
    <row r="91" spans="1:22" x14ac:dyDescent="0.35">
      <c r="A91" s="1" t="s">
        <v>470</v>
      </c>
      <c r="B91" s="2">
        <v>43027</v>
      </c>
      <c r="C91" s="2">
        <v>43031</v>
      </c>
      <c r="D91" s="1" t="s">
        <v>41</v>
      </c>
      <c r="E91" s="1" t="s">
        <v>471</v>
      </c>
      <c r="F91" s="1" t="s">
        <v>472</v>
      </c>
      <c r="G91" s="1" t="s">
        <v>92</v>
      </c>
      <c r="H91" s="1" t="s">
        <v>27</v>
      </c>
      <c r="I91" s="1" t="s">
        <v>473</v>
      </c>
      <c r="J91" s="1" t="s">
        <v>436</v>
      </c>
      <c r="K91" s="1" t="s">
        <v>69</v>
      </c>
      <c r="L91" s="1" t="s">
        <v>474</v>
      </c>
      <c r="M91" s="1" t="s">
        <v>32</v>
      </c>
      <c r="N91" s="1" t="s">
        <v>58</v>
      </c>
      <c r="O91" s="1" t="s">
        <v>475</v>
      </c>
      <c r="P91">
        <v>56.56</v>
      </c>
      <c r="Q91">
        <v>4</v>
      </c>
      <c r="R91">
        <v>0</v>
      </c>
      <c r="S91">
        <v>14.7056</v>
      </c>
      <c r="T91">
        <v>4</v>
      </c>
      <c r="U91" s="1" t="s">
        <v>85</v>
      </c>
      <c r="V91" s="1" t="s">
        <v>50</v>
      </c>
    </row>
    <row r="92" spans="1:22" x14ac:dyDescent="0.35">
      <c r="A92" s="1" t="s">
        <v>476</v>
      </c>
      <c r="B92" s="2">
        <v>42968</v>
      </c>
      <c r="C92" s="2">
        <v>42970</v>
      </c>
      <c r="D92" s="1" t="s">
        <v>23</v>
      </c>
      <c r="E92" s="1" t="s">
        <v>477</v>
      </c>
      <c r="F92" s="1" t="s">
        <v>478</v>
      </c>
      <c r="G92" s="1" t="s">
        <v>26</v>
      </c>
      <c r="H92" s="1" t="s">
        <v>27</v>
      </c>
      <c r="I92" s="1" t="s">
        <v>479</v>
      </c>
      <c r="J92" s="1" t="s">
        <v>480</v>
      </c>
      <c r="K92" s="1" t="s">
        <v>30</v>
      </c>
      <c r="L92" s="1" t="s">
        <v>481</v>
      </c>
      <c r="M92" s="1" t="s">
        <v>32</v>
      </c>
      <c r="N92" s="1" t="s">
        <v>38</v>
      </c>
      <c r="O92" s="1" t="s">
        <v>482</v>
      </c>
      <c r="P92">
        <v>866.4</v>
      </c>
      <c r="Q92">
        <v>4</v>
      </c>
      <c r="R92">
        <v>0</v>
      </c>
      <c r="S92">
        <v>225.26400000000001</v>
      </c>
      <c r="T92">
        <v>2</v>
      </c>
      <c r="U92" s="1" t="s">
        <v>72</v>
      </c>
      <c r="V92" s="1" t="s">
        <v>255</v>
      </c>
    </row>
    <row r="93" spans="1:22" x14ac:dyDescent="0.35">
      <c r="A93" s="1" t="s">
        <v>483</v>
      </c>
      <c r="B93" s="2">
        <v>43062</v>
      </c>
      <c r="C93" s="2">
        <v>43065</v>
      </c>
      <c r="D93" s="1" t="s">
        <v>23</v>
      </c>
      <c r="E93" s="1" t="s">
        <v>484</v>
      </c>
      <c r="F93" s="1" t="s">
        <v>485</v>
      </c>
      <c r="G93" s="1" t="s">
        <v>92</v>
      </c>
      <c r="H93" s="1" t="s">
        <v>27</v>
      </c>
      <c r="I93" s="1" t="s">
        <v>486</v>
      </c>
      <c r="J93" s="1" t="s">
        <v>291</v>
      </c>
      <c r="K93" s="1" t="s">
        <v>95</v>
      </c>
      <c r="L93" s="1" t="s">
        <v>487</v>
      </c>
      <c r="M93" s="1" t="s">
        <v>32</v>
      </c>
      <c r="N93" s="1" t="s">
        <v>58</v>
      </c>
      <c r="O93" s="1" t="s">
        <v>488</v>
      </c>
      <c r="P93">
        <v>28.4</v>
      </c>
      <c r="Q93">
        <v>2</v>
      </c>
      <c r="R93">
        <v>0</v>
      </c>
      <c r="S93">
        <v>11.076000000000001</v>
      </c>
      <c r="T93">
        <v>3</v>
      </c>
      <c r="U93" s="1" t="s">
        <v>35</v>
      </c>
      <c r="V93" s="1" t="s">
        <v>36</v>
      </c>
    </row>
    <row r="94" spans="1:22" x14ac:dyDescent="0.35">
      <c r="A94" s="1" t="s">
        <v>489</v>
      </c>
      <c r="B94" s="2">
        <v>42755</v>
      </c>
      <c r="C94" s="2">
        <v>42758</v>
      </c>
      <c r="D94" s="1" t="s">
        <v>23</v>
      </c>
      <c r="E94" s="1" t="s">
        <v>186</v>
      </c>
      <c r="F94" s="1" t="s">
        <v>187</v>
      </c>
      <c r="G94" s="1" t="s">
        <v>92</v>
      </c>
      <c r="H94" s="1" t="s">
        <v>27</v>
      </c>
      <c r="I94" s="1" t="s">
        <v>175</v>
      </c>
      <c r="J94" s="1" t="s">
        <v>122</v>
      </c>
      <c r="K94" s="1" t="s">
        <v>69</v>
      </c>
      <c r="L94" s="1" t="s">
        <v>490</v>
      </c>
      <c r="M94" s="1" t="s">
        <v>32</v>
      </c>
      <c r="N94" s="1" t="s">
        <v>38</v>
      </c>
      <c r="O94" s="1" t="s">
        <v>491</v>
      </c>
      <c r="P94">
        <v>207.846</v>
      </c>
      <c r="Q94">
        <v>3</v>
      </c>
      <c r="R94">
        <v>0.1</v>
      </c>
      <c r="S94">
        <v>2.3094000000000001</v>
      </c>
      <c r="T94">
        <v>3</v>
      </c>
      <c r="U94" s="1" t="s">
        <v>35</v>
      </c>
      <c r="V94" s="1" t="s">
        <v>171</v>
      </c>
    </row>
    <row r="95" spans="1:22" x14ac:dyDescent="0.35">
      <c r="A95" s="1" t="s">
        <v>492</v>
      </c>
      <c r="B95" s="2">
        <v>42618</v>
      </c>
      <c r="C95" s="2">
        <v>42620</v>
      </c>
      <c r="D95" s="1" t="s">
        <v>23</v>
      </c>
      <c r="E95" s="1" t="s">
        <v>493</v>
      </c>
      <c r="F95" s="1" t="s">
        <v>494</v>
      </c>
      <c r="G95" s="1" t="s">
        <v>26</v>
      </c>
      <c r="H95" s="1" t="s">
        <v>27</v>
      </c>
      <c r="I95" s="1" t="s">
        <v>290</v>
      </c>
      <c r="J95" s="1" t="s">
        <v>291</v>
      </c>
      <c r="K95" s="1" t="s">
        <v>95</v>
      </c>
      <c r="L95" s="1" t="s">
        <v>495</v>
      </c>
      <c r="M95" s="1" t="s">
        <v>32</v>
      </c>
      <c r="N95" s="1" t="s">
        <v>58</v>
      </c>
      <c r="O95" s="1" t="s">
        <v>496</v>
      </c>
      <c r="P95">
        <v>12.22</v>
      </c>
      <c r="Q95">
        <v>1</v>
      </c>
      <c r="R95">
        <v>0</v>
      </c>
      <c r="S95">
        <v>3.6659999999999999</v>
      </c>
      <c r="T95">
        <v>2</v>
      </c>
      <c r="U95" s="1" t="s">
        <v>72</v>
      </c>
      <c r="V95" s="1" t="s">
        <v>79</v>
      </c>
    </row>
    <row r="96" spans="1:22" x14ac:dyDescent="0.35">
      <c r="A96" s="1" t="s">
        <v>492</v>
      </c>
      <c r="B96" s="2">
        <v>42618</v>
      </c>
      <c r="C96" s="2">
        <v>42620</v>
      </c>
      <c r="D96" s="1" t="s">
        <v>23</v>
      </c>
      <c r="E96" s="1" t="s">
        <v>493</v>
      </c>
      <c r="F96" s="1" t="s">
        <v>494</v>
      </c>
      <c r="G96" s="1" t="s">
        <v>26</v>
      </c>
      <c r="H96" s="1" t="s">
        <v>27</v>
      </c>
      <c r="I96" s="1" t="s">
        <v>290</v>
      </c>
      <c r="J96" s="1" t="s">
        <v>291</v>
      </c>
      <c r="K96" s="1" t="s">
        <v>95</v>
      </c>
      <c r="L96" s="1" t="s">
        <v>497</v>
      </c>
      <c r="M96" s="1" t="s">
        <v>32</v>
      </c>
      <c r="N96" s="1" t="s">
        <v>38</v>
      </c>
      <c r="O96" s="1" t="s">
        <v>498</v>
      </c>
      <c r="P96">
        <v>242.94</v>
      </c>
      <c r="Q96">
        <v>3</v>
      </c>
      <c r="R96">
        <v>0</v>
      </c>
      <c r="S96">
        <v>29.152799999999999</v>
      </c>
      <c r="T96">
        <v>2</v>
      </c>
      <c r="U96" s="1" t="s">
        <v>72</v>
      </c>
      <c r="V96" s="1" t="s">
        <v>79</v>
      </c>
    </row>
    <row r="97" spans="1:22" x14ac:dyDescent="0.35">
      <c r="A97" s="1" t="s">
        <v>499</v>
      </c>
      <c r="B97" s="2">
        <v>42814</v>
      </c>
      <c r="C97" s="2">
        <v>42819</v>
      </c>
      <c r="D97" s="1" t="s">
        <v>23</v>
      </c>
      <c r="E97" s="1" t="s">
        <v>500</v>
      </c>
      <c r="F97" s="1" t="s">
        <v>501</v>
      </c>
      <c r="G97" s="1" t="s">
        <v>26</v>
      </c>
      <c r="H97" s="1" t="s">
        <v>27</v>
      </c>
      <c r="I97" s="1" t="s">
        <v>349</v>
      </c>
      <c r="J97" s="1" t="s">
        <v>112</v>
      </c>
      <c r="K97" s="1" t="s">
        <v>95</v>
      </c>
      <c r="L97" s="1" t="s">
        <v>502</v>
      </c>
      <c r="M97" s="1" t="s">
        <v>32</v>
      </c>
      <c r="N97" s="1" t="s">
        <v>58</v>
      </c>
      <c r="O97" s="1" t="s">
        <v>503</v>
      </c>
      <c r="P97">
        <v>2.91</v>
      </c>
      <c r="Q97">
        <v>1</v>
      </c>
      <c r="R97">
        <v>0</v>
      </c>
      <c r="S97">
        <v>1.3676999999999999</v>
      </c>
      <c r="T97">
        <v>5</v>
      </c>
      <c r="U97" s="1" t="s">
        <v>60</v>
      </c>
      <c r="V97" s="1" t="s">
        <v>197</v>
      </c>
    </row>
    <row r="98" spans="1:22" x14ac:dyDescent="0.35">
      <c r="A98" s="1" t="s">
        <v>504</v>
      </c>
      <c r="B98" s="2">
        <v>43028</v>
      </c>
      <c r="C98" s="2">
        <v>43032</v>
      </c>
      <c r="D98" s="1" t="s">
        <v>41</v>
      </c>
      <c r="E98" s="1" t="s">
        <v>505</v>
      </c>
      <c r="F98" s="1" t="s">
        <v>506</v>
      </c>
      <c r="G98" s="1" t="s">
        <v>92</v>
      </c>
      <c r="H98" s="1" t="s">
        <v>27</v>
      </c>
      <c r="I98" s="1" t="s">
        <v>507</v>
      </c>
      <c r="J98" s="1" t="s">
        <v>233</v>
      </c>
      <c r="K98" s="1" t="s">
        <v>69</v>
      </c>
      <c r="L98" s="1" t="s">
        <v>62</v>
      </c>
      <c r="M98" s="1" t="s">
        <v>32</v>
      </c>
      <c r="N98" s="1" t="s">
        <v>47</v>
      </c>
      <c r="O98" s="1" t="s">
        <v>63</v>
      </c>
      <c r="P98">
        <v>284.36399999999998</v>
      </c>
      <c r="Q98">
        <v>2</v>
      </c>
      <c r="R98">
        <v>0.4</v>
      </c>
      <c r="S98">
        <v>-75.830399999999997</v>
      </c>
      <c r="T98">
        <v>4</v>
      </c>
      <c r="U98" s="1" t="s">
        <v>85</v>
      </c>
      <c r="V98" s="1" t="s">
        <v>50</v>
      </c>
    </row>
    <row r="99" spans="1:22" x14ac:dyDescent="0.35">
      <c r="A99" s="1" t="s">
        <v>508</v>
      </c>
      <c r="B99" s="2">
        <v>41682</v>
      </c>
      <c r="C99" s="2">
        <v>41688</v>
      </c>
      <c r="D99" s="1" t="s">
        <v>41</v>
      </c>
      <c r="E99" s="1" t="s">
        <v>509</v>
      </c>
      <c r="F99" s="1" t="s">
        <v>510</v>
      </c>
      <c r="G99" s="1" t="s">
        <v>26</v>
      </c>
      <c r="H99" s="1" t="s">
        <v>27</v>
      </c>
      <c r="I99" s="1" t="s">
        <v>511</v>
      </c>
      <c r="J99" s="1" t="s">
        <v>55</v>
      </c>
      <c r="K99" s="1" t="s">
        <v>56</v>
      </c>
      <c r="L99" s="1" t="s">
        <v>512</v>
      </c>
      <c r="M99" s="1" t="s">
        <v>32</v>
      </c>
      <c r="N99" s="1" t="s">
        <v>38</v>
      </c>
      <c r="O99" s="1" t="s">
        <v>513</v>
      </c>
      <c r="P99">
        <v>129.56800000000001</v>
      </c>
      <c r="Q99">
        <v>2</v>
      </c>
      <c r="R99">
        <v>0.2</v>
      </c>
      <c r="S99">
        <v>-24.294</v>
      </c>
      <c r="T99">
        <v>6</v>
      </c>
      <c r="U99" s="1" t="s">
        <v>131</v>
      </c>
      <c r="V99" s="1" t="s">
        <v>299</v>
      </c>
    </row>
    <row r="100" spans="1:22" x14ac:dyDescent="0.35">
      <c r="A100" s="1" t="s">
        <v>514</v>
      </c>
      <c r="B100" s="2">
        <v>42639</v>
      </c>
      <c r="C100" s="2">
        <v>42644</v>
      </c>
      <c r="D100" s="1" t="s">
        <v>41</v>
      </c>
      <c r="E100" s="1" t="s">
        <v>477</v>
      </c>
      <c r="F100" s="1" t="s">
        <v>478</v>
      </c>
      <c r="G100" s="1" t="s">
        <v>26</v>
      </c>
      <c r="H100" s="1" t="s">
        <v>27</v>
      </c>
      <c r="I100" s="1" t="s">
        <v>515</v>
      </c>
      <c r="J100" s="1" t="s">
        <v>136</v>
      </c>
      <c r="K100" s="1" t="s">
        <v>95</v>
      </c>
      <c r="L100" s="1" t="s">
        <v>516</v>
      </c>
      <c r="M100" s="1" t="s">
        <v>32</v>
      </c>
      <c r="N100" s="1" t="s">
        <v>38</v>
      </c>
      <c r="O100" s="1" t="s">
        <v>517</v>
      </c>
      <c r="P100">
        <v>747.55799999999999</v>
      </c>
      <c r="Q100">
        <v>3</v>
      </c>
      <c r="R100">
        <v>0.3</v>
      </c>
      <c r="S100">
        <v>-96.114599999999996</v>
      </c>
      <c r="T100">
        <v>5</v>
      </c>
      <c r="U100" s="1" t="s">
        <v>60</v>
      </c>
      <c r="V100" s="1" t="s">
        <v>79</v>
      </c>
    </row>
    <row r="101" spans="1:22" x14ac:dyDescent="0.35">
      <c r="A101" s="1" t="s">
        <v>518</v>
      </c>
      <c r="B101" s="2">
        <v>42482</v>
      </c>
      <c r="C101" s="2">
        <v>42489</v>
      </c>
      <c r="D101" s="1" t="s">
        <v>41</v>
      </c>
      <c r="E101" s="1" t="s">
        <v>519</v>
      </c>
      <c r="F101" s="1" t="s">
        <v>520</v>
      </c>
      <c r="G101" s="1" t="s">
        <v>102</v>
      </c>
      <c r="H101" s="1" t="s">
        <v>27</v>
      </c>
      <c r="I101" s="1" t="s">
        <v>521</v>
      </c>
      <c r="J101" s="1" t="s">
        <v>522</v>
      </c>
      <c r="K101" s="1" t="s">
        <v>56</v>
      </c>
      <c r="L101" s="1" t="s">
        <v>424</v>
      </c>
      <c r="M101" s="1" t="s">
        <v>32</v>
      </c>
      <c r="N101" s="1" t="s">
        <v>58</v>
      </c>
      <c r="O101" s="1" t="s">
        <v>425</v>
      </c>
      <c r="P101">
        <v>23.56</v>
      </c>
      <c r="Q101">
        <v>5</v>
      </c>
      <c r="R101">
        <v>0.2</v>
      </c>
      <c r="S101">
        <v>7.0679999999999996</v>
      </c>
      <c r="T101">
        <v>7</v>
      </c>
      <c r="U101" s="1" t="s">
        <v>49</v>
      </c>
      <c r="V101" s="1" t="s">
        <v>115</v>
      </c>
    </row>
    <row r="102" spans="1:22" x14ac:dyDescent="0.35">
      <c r="A102" s="1" t="s">
        <v>518</v>
      </c>
      <c r="B102" s="2">
        <v>42482</v>
      </c>
      <c r="C102" s="2">
        <v>42489</v>
      </c>
      <c r="D102" s="1" t="s">
        <v>41</v>
      </c>
      <c r="E102" s="1" t="s">
        <v>519</v>
      </c>
      <c r="F102" s="1" t="s">
        <v>520</v>
      </c>
      <c r="G102" s="1" t="s">
        <v>102</v>
      </c>
      <c r="H102" s="1" t="s">
        <v>27</v>
      </c>
      <c r="I102" s="1" t="s">
        <v>521</v>
      </c>
      <c r="J102" s="1" t="s">
        <v>522</v>
      </c>
      <c r="K102" s="1" t="s">
        <v>56</v>
      </c>
      <c r="L102" s="1" t="s">
        <v>523</v>
      </c>
      <c r="M102" s="1" t="s">
        <v>32</v>
      </c>
      <c r="N102" s="1" t="s">
        <v>47</v>
      </c>
      <c r="O102" s="1" t="s">
        <v>524</v>
      </c>
      <c r="P102">
        <v>1272.6300000000001</v>
      </c>
      <c r="Q102">
        <v>6</v>
      </c>
      <c r="R102">
        <v>0.5</v>
      </c>
      <c r="S102">
        <v>-814.48320000000001</v>
      </c>
      <c r="T102">
        <v>7</v>
      </c>
      <c r="U102" s="1" t="s">
        <v>49</v>
      </c>
      <c r="V102" s="1" t="s">
        <v>115</v>
      </c>
    </row>
    <row r="103" spans="1:22" x14ac:dyDescent="0.35">
      <c r="A103" s="1" t="s">
        <v>525</v>
      </c>
      <c r="B103" s="2">
        <v>42021</v>
      </c>
      <c r="C103" s="2">
        <v>42028</v>
      </c>
      <c r="D103" s="1" t="s">
        <v>41</v>
      </c>
      <c r="E103" s="1" t="s">
        <v>526</v>
      </c>
      <c r="F103" s="1" t="s">
        <v>527</v>
      </c>
      <c r="G103" s="1" t="s">
        <v>102</v>
      </c>
      <c r="H103" s="1" t="s">
        <v>27</v>
      </c>
      <c r="I103" s="1" t="s">
        <v>528</v>
      </c>
      <c r="J103" s="1" t="s">
        <v>136</v>
      </c>
      <c r="K103" s="1" t="s">
        <v>95</v>
      </c>
      <c r="L103" s="1" t="s">
        <v>360</v>
      </c>
      <c r="M103" s="1" t="s">
        <v>32</v>
      </c>
      <c r="N103" s="1" t="s">
        <v>58</v>
      </c>
      <c r="O103" s="1" t="s">
        <v>361</v>
      </c>
      <c r="P103">
        <v>254.744</v>
      </c>
      <c r="Q103">
        <v>7</v>
      </c>
      <c r="R103">
        <v>0.6</v>
      </c>
      <c r="S103">
        <v>-312.06139999999999</v>
      </c>
      <c r="T103">
        <v>7</v>
      </c>
      <c r="U103" s="1" t="s">
        <v>49</v>
      </c>
      <c r="V103" s="1" t="s">
        <v>171</v>
      </c>
    </row>
    <row r="104" spans="1:22" x14ac:dyDescent="0.35">
      <c r="A104" s="1" t="s">
        <v>529</v>
      </c>
      <c r="B104" s="2">
        <v>42825</v>
      </c>
      <c r="C104" s="2">
        <v>42829</v>
      </c>
      <c r="D104" s="1" t="s">
        <v>41</v>
      </c>
      <c r="E104" s="1" t="s">
        <v>288</v>
      </c>
      <c r="F104" s="1" t="s">
        <v>289</v>
      </c>
      <c r="G104" s="1" t="s">
        <v>92</v>
      </c>
      <c r="H104" s="1" t="s">
        <v>27</v>
      </c>
      <c r="I104" s="1" t="s">
        <v>530</v>
      </c>
      <c r="J104" s="1" t="s">
        <v>94</v>
      </c>
      <c r="K104" s="1" t="s">
        <v>95</v>
      </c>
      <c r="L104" s="1" t="s">
        <v>531</v>
      </c>
      <c r="M104" s="1" t="s">
        <v>32</v>
      </c>
      <c r="N104" s="1" t="s">
        <v>33</v>
      </c>
      <c r="O104" s="1" t="s">
        <v>532</v>
      </c>
      <c r="P104">
        <v>205.33279999999999</v>
      </c>
      <c r="Q104">
        <v>2</v>
      </c>
      <c r="R104">
        <v>0.32</v>
      </c>
      <c r="S104">
        <v>-36.235199999999999</v>
      </c>
      <c r="T104">
        <v>4</v>
      </c>
      <c r="U104" s="1" t="s">
        <v>85</v>
      </c>
      <c r="V104" s="1" t="s">
        <v>197</v>
      </c>
    </row>
    <row r="105" spans="1:22" x14ac:dyDescent="0.35">
      <c r="A105" s="1" t="s">
        <v>533</v>
      </c>
      <c r="B105" s="2">
        <v>41952</v>
      </c>
      <c r="C105" s="2">
        <v>41954</v>
      </c>
      <c r="D105" s="1" t="s">
        <v>23</v>
      </c>
      <c r="E105" s="1" t="s">
        <v>534</v>
      </c>
      <c r="F105" s="1" t="s">
        <v>535</v>
      </c>
      <c r="G105" s="1" t="s">
        <v>26</v>
      </c>
      <c r="H105" s="1" t="s">
        <v>27</v>
      </c>
      <c r="I105" s="1" t="s">
        <v>330</v>
      </c>
      <c r="J105" s="1" t="s">
        <v>55</v>
      </c>
      <c r="K105" s="1" t="s">
        <v>56</v>
      </c>
      <c r="L105" s="1" t="s">
        <v>536</v>
      </c>
      <c r="M105" s="1" t="s">
        <v>32</v>
      </c>
      <c r="N105" s="1" t="s">
        <v>33</v>
      </c>
      <c r="O105" s="1" t="s">
        <v>537</v>
      </c>
      <c r="P105">
        <v>222.666</v>
      </c>
      <c r="Q105">
        <v>2</v>
      </c>
      <c r="R105">
        <v>0.15</v>
      </c>
      <c r="S105">
        <v>10.478400000000001</v>
      </c>
      <c r="T105">
        <v>2</v>
      </c>
      <c r="U105" s="1" t="s">
        <v>72</v>
      </c>
      <c r="V105" s="1" t="s">
        <v>36</v>
      </c>
    </row>
    <row r="106" spans="1:22" x14ac:dyDescent="0.35">
      <c r="A106" s="1" t="s">
        <v>538</v>
      </c>
      <c r="B106" s="2">
        <v>42670</v>
      </c>
      <c r="C106" s="2">
        <v>42676</v>
      </c>
      <c r="D106" s="1" t="s">
        <v>41</v>
      </c>
      <c r="E106" s="1" t="s">
        <v>539</v>
      </c>
      <c r="F106" s="1" t="s">
        <v>540</v>
      </c>
      <c r="G106" s="1" t="s">
        <v>26</v>
      </c>
      <c r="H106" s="1" t="s">
        <v>27</v>
      </c>
      <c r="I106" s="1" t="s">
        <v>121</v>
      </c>
      <c r="J106" s="1" t="s">
        <v>122</v>
      </c>
      <c r="K106" s="1" t="s">
        <v>69</v>
      </c>
      <c r="L106" s="1" t="s">
        <v>375</v>
      </c>
      <c r="M106" s="1" t="s">
        <v>32</v>
      </c>
      <c r="N106" s="1" t="s">
        <v>58</v>
      </c>
      <c r="O106" s="1" t="s">
        <v>376</v>
      </c>
      <c r="P106">
        <v>40.200000000000003</v>
      </c>
      <c r="Q106">
        <v>3</v>
      </c>
      <c r="R106">
        <v>0</v>
      </c>
      <c r="S106">
        <v>19.295999999999999</v>
      </c>
      <c r="T106">
        <v>6</v>
      </c>
      <c r="U106" s="1" t="s">
        <v>131</v>
      </c>
      <c r="V106" s="1" t="s">
        <v>50</v>
      </c>
    </row>
    <row r="107" spans="1:22" x14ac:dyDescent="0.35">
      <c r="A107" s="1" t="s">
        <v>541</v>
      </c>
      <c r="B107" s="2">
        <v>42896</v>
      </c>
      <c r="C107" s="2">
        <v>42899</v>
      </c>
      <c r="D107" s="1" t="s">
        <v>89</v>
      </c>
      <c r="E107" s="1" t="s">
        <v>542</v>
      </c>
      <c r="F107" s="1" t="s">
        <v>543</v>
      </c>
      <c r="G107" s="1" t="s">
        <v>102</v>
      </c>
      <c r="H107" s="1" t="s">
        <v>27</v>
      </c>
      <c r="I107" s="1" t="s">
        <v>54</v>
      </c>
      <c r="J107" s="1" t="s">
        <v>55</v>
      </c>
      <c r="K107" s="1" t="s">
        <v>56</v>
      </c>
      <c r="L107" s="1" t="s">
        <v>544</v>
      </c>
      <c r="M107" s="1" t="s">
        <v>32</v>
      </c>
      <c r="N107" s="1" t="s">
        <v>33</v>
      </c>
      <c r="O107" s="1" t="s">
        <v>545</v>
      </c>
      <c r="P107">
        <v>514.16499999999996</v>
      </c>
      <c r="Q107">
        <v>5</v>
      </c>
      <c r="R107">
        <v>0.15</v>
      </c>
      <c r="S107">
        <v>-30.245000000000001</v>
      </c>
      <c r="T107">
        <v>3</v>
      </c>
      <c r="U107" s="1" t="s">
        <v>35</v>
      </c>
      <c r="V107" s="1" t="s">
        <v>61</v>
      </c>
    </row>
    <row r="108" spans="1:22" x14ac:dyDescent="0.35">
      <c r="A108" s="1" t="s">
        <v>546</v>
      </c>
      <c r="B108" s="2">
        <v>42447</v>
      </c>
      <c r="C108" s="2">
        <v>42450</v>
      </c>
      <c r="D108" s="1" t="s">
        <v>23</v>
      </c>
      <c r="E108" s="1" t="s">
        <v>547</v>
      </c>
      <c r="F108" s="1" t="s">
        <v>548</v>
      </c>
      <c r="G108" s="1" t="s">
        <v>26</v>
      </c>
      <c r="H108" s="1" t="s">
        <v>27</v>
      </c>
      <c r="I108" s="1" t="s">
        <v>142</v>
      </c>
      <c r="J108" s="1" t="s">
        <v>143</v>
      </c>
      <c r="K108" s="1" t="s">
        <v>30</v>
      </c>
      <c r="L108" s="1" t="s">
        <v>549</v>
      </c>
      <c r="M108" s="1" t="s">
        <v>32</v>
      </c>
      <c r="N108" s="1" t="s">
        <v>47</v>
      </c>
      <c r="O108" s="1" t="s">
        <v>550</v>
      </c>
      <c r="P108">
        <v>189.88200000000001</v>
      </c>
      <c r="Q108">
        <v>3</v>
      </c>
      <c r="R108">
        <v>0.4</v>
      </c>
      <c r="S108">
        <v>-94.941000000000003</v>
      </c>
      <c r="T108">
        <v>3</v>
      </c>
      <c r="U108" s="1" t="s">
        <v>35</v>
      </c>
      <c r="V108" s="1" t="s">
        <v>197</v>
      </c>
    </row>
    <row r="109" spans="1:22" x14ac:dyDescent="0.35">
      <c r="A109" s="1" t="s">
        <v>551</v>
      </c>
      <c r="B109" s="2">
        <v>42576</v>
      </c>
      <c r="C109" s="2">
        <v>42582</v>
      </c>
      <c r="D109" s="1" t="s">
        <v>41</v>
      </c>
      <c r="E109" s="1" t="s">
        <v>509</v>
      </c>
      <c r="F109" s="1" t="s">
        <v>510</v>
      </c>
      <c r="G109" s="1" t="s">
        <v>26</v>
      </c>
      <c r="H109" s="1" t="s">
        <v>27</v>
      </c>
      <c r="I109" s="1" t="s">
        <v>552</v>
      </c>
      <c r="J109" s="1" t="s">
        <v>55</v>
      </c>
      <c r="K109" s="1" t="s">
        <v>56</v>
      </c>
      <c r="L109" s="1" t="s">
        <v>553</v>
      </c>
      <c r="M109" s="1" t="s">
        <v>32</v>
      </c>
      <c r="N109" s="1" t="s">
        <v>58</v>
      </c>
      <c r="O109" s="1" t="s">
        <v>554</v>
      </c>
      <c r="P109">
        <v>255.76</v>
      </c>
      <c r="Q109">
        <v>4</v>
      </c>
      <c r="R109">
        <v>0</v>
      </c>
      <c r="S109">
        <v>81.843199999999996</v>
      </c>
      <c r="T109">
        <v>6</v>
      </c>
      <c r="U109" s="1" t="s">
        <v>131</v>
      </c>
      <c r="V109" s="1" t="s">
        <v>73</v>
      </c>
    </row>
    <row r="110" spans="1:22" x14ac:dyDescent="0.35">
      <c r="A110" s="1" t="s">
        <v>551</v>
      </c>
      <c r="B110" s="2">
        <v>42576</v>
      </c>
      <c r="C110" s="2">
        <v>42582</v>
      </c>
      <c r="D110" s="1" t="s">
        <v>41</v>
      </c>
      <c r="E110" s="1" t="s">
        <v>509</v>
      </c>
      <c r="F110" s="1" t="s">
        <v>510</v>
      </c>
      <c r="G110" s="1" t="s">
        <v>26</v>
      </c>
      <c r="H110" s="1" t="s">
        <v>27</v>
      </c>
      <c r="I110" s="1" t="s">
        <v>552</v>
      </c>
      <c r="J110" s="1" t="s">
        <v>55</v>
      </c>
      <c r="K110" s="1" t="s">
        <v>56</v>
      </c>
      <c r="L110" s="1" t="s">
        <v>396</v>
      </c>
      <c r="M110" s="1" t="s">
        <v>32</v>
      </c>
      <c r="N110" s="1" t="s">
        <v>38</v>
      </c>
      <c r="O110" s="1" t="s">
        <v>397</v>
      </c>
      <c r="P110">
        <v>241.56800000000001</v>
      </c>
      <c r="Q110">
        <v>2</v>
      </c>
      <c r="R110">
        <v>0.2</v>
      </c>
      <c r="S110">
        <v>18.117599999999999</v>
      </c>
      <c r="T110">
        <v>6</v>
      </c>
      <c r="U110" s="1" t="s">
        <v>131</v>
      </c>
      <c r="V110" s="1" t="s">
        <v>73</v>
      </c>
    </row>
    <row r="111" spans="1:22" x14ac:dyDescent="0.35">
      <c r="A111" s="1" t="s">
        <v>551</v>
      </c>
      <c r="B111" s="2">
        <v>42576</v>
      </c>
      <c r="C111" s="2">
        <v>42582</v>
      </c>
      <c r="D111" s="1" t="s">
        <v>41</v>
      </c>
      <c r="E111" s="1" t="s">
        <v>509</v>
      </c>
      <c r="F111" s="1" t="s">
        <v>510</v>
      </c>
      <c r="G111" s="1" t="s">
        <v>26</v>
      </c>
      <c r="H111" s="1" t="s">
        <v>27</v>
      </c>
      <c r="I111" s="1" t="s">
        <v>552</v>
      </c>
      <c r="J111" s="1" t="s">
        <v>55</v>
      </c>
      <c r="K111" s="1" t="s">
        <v>56</v>
      </c>
      <c r="L111" s="1" t="s">
        <v>555</v>
      </c>
      <c r="M111" s="1" t="s">
        <v>32</v>
      </c>
      <c r="N111" s="1" t="s">
        <v>58</v>
      </c>
      <c r="O111" s="1" t="s">
        <v>556</v>
      </c>
      <c r="P111">
        <v>69.3</v>
      </c>
      <c r="Q111">
        <v>9</v>
      </c>
      <c r="R111">
        <v>0</v>
      </c>
      <c r="S111">
        <v>22.869</v>
      </c>
      <c r="T111">
        <v>6</v>
      </c>
      <c r="U111" s="1" t="s">
        <v>131</v>
      </c>
      <c r="V111" s="1" t="s">
        <v>73</v>
      </c>
    </row>
    <row r="112" spans="1:22" x14ac:dyDescent="0.35">
      <c r="A112" s="1" t="s">
        <v>557</v>
      </c>
      <c r="B112" s="2">
        <v>42520</v>
      </c>
      <c r="C112" s="2">
        <v>42525</v>
      </c>
      <c r="D112" s="1" t="s">
        <v>41</v>
      </c>
      <c r="E112" s="1" t="s">
        <v>558</v>
      </c>
      <c r="F112" s="1" t="s">
        <v>559</v>
      </c>
      <c r="G112" s="1" t="s">
        <v>92</v>
      </c>
      <c r="H112" s="1" t="s">
        <v>27</v>
      </c>
      <c r="I112" s="1" t="s">
        <v>560</v>
      </c>
      <c r="J112" s="1" t="s">
        <v>182</v>
      </c>
      <c r="K112" s="1" t="s">
        <v>56</v>
      </c>
      <c r="L112" s="1" t="s">
        <v>561</v>
      </c>
      <c r="M112" s="1" t="s">
        <v>32</v>
      </c>
      <c r="N112" s="1" t="s">
        <v>38</v>
      </c>
      <c r="O112" s="1" t="s">
        <v>562</v>
      </c>
      <c r="P112">
        <v>801.56799999999998</v>
      </c>
      <c r="Q112">
        <v>2</v>
      </c>
      <c r="R112">
        <v>0.2</v>
      </c>
      <c r="S112">
        <v>50.097999999999999</v>
      </c>
      <c r="T112">
        <v>5</v>
      </c>
      <c r="U112" s="1" t="s">
        <v>60</v>
      </c>
      <c r="V112" s="1" t="s">
        <v>163</v>
      </c>
    </row>
    <row r="113" spans="1:22" x14ac:dyDescent="0.35">
      <c r="A113" s="1" t="s">
        <v>563</v>
      </c>
      <c r="B113" s="2">
        <v>43065</v>
      </c>
      <c r="C113" s="2">
        <v>43066</v>
      </c>
      <c r="D113" s="1" t="s">
        <v>89</v>
      </c>
      <c r="E113" s="1" t="s">
        <v>564</v>
      </c>
      <c r="F113" s="1" t="s">
        <v>565</v>
      </c>
      <c r="G113" s="1" t="s">
        <v>26</v>
      </c>
      <c r="H113" s="1" t="s">
        <v>27</v>
      </c>
      <c r="I113" s="1" t="s">
        <v>566</v>
      </c>
      <c r="J113" s="1" t="s">
        <v>567</v>
      </c>
      <c r="K113" s="1" t="s">
        <v>95</v>
      </c>
      <c r="L113" s="1" t="s">
        <v>568</v>
      </c>
      <c r="M113" s="1" t="s">
        <v>32</v>
      </c>
      <c r="N113" s="1" t="s">
        <v>58</v>
      </c>
      <c r="O113" s="1" t="s">
        <v>569</v>
      </c>
      <c r="P113">
        <v>126.3</v>
      </c>
      <c r="Q113">
        <v>3</v>
      </c>
      <c r="R113">
        <v>0</v>
      </c>
      <c r="S113">
        <v>40.415999999999997</v>
      </c>
      <c r="T113">
        <v>1</v>
      </c>
      <c r="U113" s="1" t="s">
        <v>125</v>
      </c>
      <c r="V113" s="1" t="s">
        <v>36</v>
      </c>
    </row>
    <row r="114" spans="1:22" x14ac:dyDescent="0.35">
      <c r="A114" s="1" t="s">
        <v>570</v>
      </c>
      <c r="B114" s="2">
        <v>42758</v>
      </c>
      <c r="C114" s="2">
        <v>42760</v>
      </c>
      <c r="D114" s="1" t="s">
        <v>89</v>
      </c>
      <c r="E114" s="1" t="s">
        <v>571</v>
      </c>
      <c r="F114" s="1" t="s">
        <v>572</v>
      </c>
      <c r="G114" s="1" t="s">
        <v>92</v>
      </c>
      <c r="H114" s="1" t="s">
        <v>27</v>
      </c>
      <c r="I114" s="1" t="s">
        <v>290</v>
      </c>
      <c r="J114" s="1" t="s">
        <v>291</v>
      </c>
      <c r="K114" s="1" t="s">
        <v>95</v>
      </c>
      <c r="L114" s="1" t="s">
        <v>549</v>
      </c>
      <c r="M114" s="1" t="s">
        <v>32</v>
      </c>
      <c r="N114" s="1" t="s">
        <v>47</v>
      </c>
      <c r="O114" s="1" t="s">
        <v>550</v>
      </c>
      <c r="P114">
        <v>210.98</v>
      </c>
      <c r="Q114">
        <v>2</v>
      </c>
      <c r="R114">
        <v>0</v>
      </c>
      <c r="S114">
        <v>21.097999999999999</v>
      </c>
      <c r="T114">
        <v>2</v>
      </c>
      <c r="U114" s="1" t="s">
        <v>72</v>
      </c>
      <c r="V114" s="1" t="s">
        <v>171</v>
      </c>
    </row>
    <row r="115" spans="1:22" x14ac:dyDescent="0.35">
      <c r="A115" s="1" t="s">
        <v>573</v>
      </c>
      <c r="B115" s="2">
        <v>43029</v>
      </c>
      <c r="C115" s="2">
        <v>43034</v>
      </c>
      <c r="D115" s="1" t="s">
        <v>41</v>
      </c>
      <c r="E115" s="1" t="s">
        <v>574</v>
      </c>
      <c r="F115" s="1" t="s">
        <v>575</v>
      </c>
      <c r="G115" s="1" t="s">
        <v>102</v>
      </c>
      <c r="H115" s="1" t="s">
        <v>27</v>
      </c>
      <c r="I115" s="1" t="s">
        <v>576</v>
      </c>
      <c r="J115" s="1" t="s">
        <v>45</v>
      </c>
      <c r="K115" s="1" t="s">
        <v>30</v>
      </c>
      <c r="L115" s="1" t="s">
        <v>577</v>
      </c>
      <c r="M115" s="1" t="s">
        <v>32</v>
      </c>
      <c r="N115" s="1" t="s">
        <v>38</v>
      </c>
      <c r="O115" s="1" t="s">
        <v>578</v>
      </c>
      <c r="P115">
        <v>683.952</v>
      </c>
      <c r="Q115">
        <v>3</v>
      </c>
      <c r="R115">
        <v>0.2</v>
      </c>
      <c r="S115">
        <v>42.747</v>
      </c>
      <c r="T115">
        <v>5</v>
      </c>
      <c r="U115" s="1" t="s">
        <v>60</v>
      </c>
      <c r="V115" s="1" t="s">
        <v>50</v>
      </c>
    </row>
    <row r="116" spans="1:22" x14ac:dyDescent="0.35">
      <c r="A116" s="1" t="s">
        <v>573</v>
      </c>
      <c r="B116" s="2">
        <v>43029</v>
      </c>
      <c r="C116" s="2">
        <v>43034</v>
      </c>
      <c r="D116" s="1" t="s">
        <v>41</v>
      </c>
      <c r="E116" s="1" t="s">
        <v>574</v>
      </c>
      <c r="F116" s="1" t="s">
        <v>575</v>
      </c>
      <c r="G116" s="1" t="s">
        <v>102</v>
      </c>
      <c r="H116" s="1" t="s">
        <v>27</v>
      </c>
      <c r="I116" s="1" t="s">
        <v>576</v>
      </c>
      <c r="J116" s="1" t="s">
        <v>45</v>
      </c>
      <c r="K116" s="1" t="s">
        <v>30</v>
      </c>
      <c r="L116" s="1" t="s">
        <v>385</v>
      </c>
      <c r="M116" s="1" t="s">
        <v>32</v>
      </c>
      <c r="N116" s="1" t="s">
        <v>58</v>
      </c>
      <c r="O116" s="1" t="s">
        <v>386</v>
      </c>
      <c r="P116">
        <v>45.695999999999998</v>
      </c>
      <c r="Q116">
        <v>3</v>
      </c>
      <c r="R116">
        <v>0.2</v>
      </c>
      <c r="S116">
        <v>5.1407999999999996</v>
      </c>
      <c r="T116">
        <v>5</v>
      </c>
      <c r="U116" s="1" t="s">
        <v>60</v>
      </c>
      <c r="V116" s="1" t="s">
        <v>50</v>
      </c>
    </row>
    <row r="117" spans="1:22" x14ac:dyDescent="0.35">
      <c r="A117" s="1" t="s">
        <v>579</v>
      </c>
      <c r="B117" s="2">
        <v>42315</v>
      </c>
      <c r="C117" s="2">
        <v>42317</v>
      </c>
      <c r="D117" s="1" t="s">
        <v>23</v>
      </c>
      <c r="E117" s="1" t="s">
        <v>580</v>
      </c>
      <c r="F117" s="1" t="s">
        <v>581</v>
      </c>
      <c r="G117" s="1" t="s">
        <v>92</v>
      </c>
      <c r="H117" s="1" t="s">
        <v>27</v>
      </c>
      <c r="I117" s="1" t="s">
        <v>54</v>
      </c>
      <c r="J117" s="1" t="s">
        <v>55</v>
      </c>
      <c r="K117" s="1" t="s">
        <v>56</v>
      </c>
      <c r="L117" s="1" t="s">
        <v>582</v>
      </c>
      <c r="M117" s="1" t="s">
        <v>32</v>
      </c>
      <c r="N117" s="1" t="s">
        <v>38</v>
      </c>
      <c r="O117" s="1" t="s">
        <v>583</v>
      </c>
      <c r="P117">
        <v>190.72</v>
      </c>
      <c r="Q117">
        <v>1</v>
      </c>
      <c r="R117">
        <v>0.2</v>
      </c>
      <c r="S117">
        <v>11.92</v>
      </c>
      <c r="T117">
        <v>2</v>
      </c>
      <c r="U117" s="1" t="s">
        <v>72</v>
      </c>
      <c r="V117" s="1" t="s">
        <v>36</v>
      </c>
    </row>
    <row r="118" spans="1:22" x14ac:dyDescent="0.35">
      <c r="A118" s="1" t="s">
        <v>584</v>
      </c>
      <c r="B118" s="2">
        <v>42985</v>
      </c>
      <c r="C118" s="2">
        <v>42989</v>
      </c>
      <c r="D118" s="1" t="s">
        <v>41</v>
      </c>
      <c r="E118" s="1" t="s">
        <v>585</v>
      </c>
      <c r="F118" s="1" t="s">
        <v>586</v>
      </c>
      <c r="G118" s="1" t="s">
        <v>26</v>
      </c>
      <c r="H118" s="1" t="s">
        <v>27</v>
      </c>
      <c r="I118" s="1" t="s">
        <v>54</v>
      </c>
      <c r="J118" s="1" t="s">
        <v>55</v>
      </c>
      <c r="K118" s="1" t="s">
        <v>56</v>
      </c>
      <c r="L118" s="1" t="s">
        <v>587</v>
      </c>
      <c r="M118" s="1" t="s">
        <v>32</v>
      </c>
      <c r="N118" s="1" t="s">
        <v>58</v>
      </c>
      <c r="O118" s="1" t="s">
        <v>588</v>
      </c>
      <c r="P118">
        <v>47.94</v>
      </c>
      <c r="Q118">
        <v>3</v>
      </c>
      <c r="R118">
        <v>0</v>
      </c>
      <c r="S118">
        <v>2.3969999999999998</v>
      </c>
      <c r="T118">
        <v>4</v>
      </c>
      <c r="U118" s="1" t="s">
        <v>85</v>
      </c>
      <c r="V118" s="1" t="s">
        <v>79</v>
      </c>
    </row>
    <row r="119" spans="1:22" x14ac:dyDescent="0.35">
      <c r="A119" s="1" t="s">
        <v>589</v>
      </c>
      <c r="B119" s="2">
        <v>42345</v>
      </c>
      <c r="C119" s="2">
        <v>42349</v>
      </c>
      <c r="D119" s="1" t="s">
        <v>41</v>
      </c>
      <c r="E119" s="1" t="s">
        <v>590</v>
      </c>
      <c r="F119" s="1" t="s">
        <v>591</v>
      </c>
      <c r="G119" s="1" t="s">
        <v>26</v>
      </c>
      <c r="H119" s="1" t="s">
        <v>27</v>
      </c>
      <c r="I119" s="1" t="s">
        <v>28</v>
      </c>
      <c r="J119" s="1" t="s">
        <v>29</v>
      </c>
      <c r="K119" s="1" t="s">
        <v>30</v>
      </c>
      <c r="L119" s="1" t="s">
        <v>592</v>
      </c>
      <c r="M119" s="1" t="s">
        <v>32</v>
      </c>
      <c r="N119" s="1" t="s">
        <v>38</v>
      </c>
      <c r="O119" s="1" t="s">
        <v>593</v>
      </c>
      <c r="P119">
        <v>283.92</v>
      </c>
      <c r="Q119">
        <v>4</v>
      </c>
      <c r="R119">
        <v>0</v>
      </c>
      <c r="S119">
        <v>70.98</v>
      </c>
      <c r="T119">
        <v>4</v>
      </c>
      <c r="U119" s="1" t="s">
        <v>85</v>
      </c>
      <c r="V119" s="1" t="s">
        <v>98</v>
      </c>
    </row>
    <row r="120" spans="1:22" x14ac:dyDescent="0.35">
      <c r="A120" s="1" t="s">
        <v>594</v>
      </c>
      <c r="B120" s="2">
        <v>41770</v>
      </c>
      <c r="C120" s="2">
        <v>41775</v>
      </c>
      <c r="D120" s="1" t="s">
        <v>41</v>
      </c>
      <c r="E120" s="1" t="s">
        <v>595</v>
      </c>
      <c r="F120" s="1" t="s">
        <v>596</v>
      </c>
      <c r="G120" s="1" t="s">
        <v>26</v>
      </c>
      <c r="H120" s="1" t="s">
        <v>27</v>
      </c>
      <c r="I120" s="1" t="s">
        <v>597</v>
      </c>
      <c r="J120" s="1" t="s">
        <v>94</v>
      </c>
      <c r="K120" s="1" t="s">
        <v>95</v>
      </c>
      <c r="L120" s="1" t="s">
        <v>598</v>
      </c>
      <c r="M120" s="1" t="s">
        <v>32</v>
      </c>
      <c r="N120" s="1" t="s">
        <v>58</v>
      </c>
      <c r="O120" s="1" t="s">
        <v>599</v>
      </c>
      <c r="P120">
        <v>66.111999999999995</v>
      </c>
      <c r="Q120">
        <v>4</v>
      </c>
      <c r="R120">
        <v>0.6</v>
      </c>
      <c r="S120">
        <v>-84.2928</v>
      </c>
      <c r="T120">
        <v>5</v>
      </c>
      <c r="U120" s="1" t="s">
        <v>60</v>
      </c>
      <c r="V120" s="1" t="s">
        <v>163</v>
      </c>
    </row>
    <row r="121" spans="1:22" x14ac:dyDescent="0.35">
      <c r="A121" s="1" t="s">
        <v>600</v>
      </c>
      <c r="B121" s="2">
        <v>42475</v>
      </c>
      <c r="C121" s="2">
        <v>42477</v>
      </c>
      <c r="D121" s="1" t="s">
        <v>23</v>
      </c>
      <c r="E121" s="1" t="s">
        <v>601</v>
      </c>
      <c r="F121" s="1" t="s">
        <v>602</v>
      </c>
      <c r="G121" s="1" t="s">
        <v>26</v>
      </c>
      <c r="H121" s="1" t="s">
        <v>27</v>
      </c>
      <c r="I121" s="1" t="s">
        <v>330</v>
      </c>
      <c r="J121" s="1" t="s">
        <v>55</v>
      </c>
      <c r="K121" s="1" t="s">
        <v>56</v>
      </c>
      <c r="L121" s="1" t="s">
        <v>603</v>
      </c>
      <c r="M121" s="1" t="s">
        <v>32</v>
      </c>
      <c r="N121" s="1" t="s">
        <v>38</v>
      </c>
      <c r="O121" s="1" t="s">
        <v>604</v>
      </c>
      <c r="P121">
        <v>1121.568</v>
      </c>
      <c r="Q121">
        <v>2</v>
      </c>
      <c r="R121">
        <v>0.2</v>
      </c>
      <c r="S121">
        <v>0</v>
      </c>
      <c r="T121">
        <v>2</v>
      </c>
      <c r="U121" s="1" t="s">
        <v>72</v>
      </c>
      <c r="V121" s="1" t="s">
        <v>115</v>
      </c>
    </row>
    <row r="122" spans="1:22" x14ac:dyDescent="0.35">
      <c r="A122" s="1" t="s">
        <v>605</v>
      </c>
      <c r="B122" s="2">
        <v>42989</v>
      </c>
      <c r="C122" s="2">
        <v>42990</v>
      </c>
      <c r="D122" s="1" t="s">
        <v>89</v>
      </c>
      <c r="E122" s="1" t="s">
        <v>606</v>
      </c>
      <c r="F122" s="1" t="s">
        <v>607</v>
      </c>
      <c r="G122" s="1" t="s">
        <v>26</v>
      </c>
      <c r="H122" s="1" t="s">
        <v>27</v>
      </c>
      <c r="I122" s="1" t="s">
        <v>608</v>
      </c>
      <c r="J122" s="1" t="s">
        <v>45</v>
      </c>
      <c r="K122" s="1" t="s">
        <v>30</v>
      </c>
      <c r="L122" s="1" t="s">
        <v>609</v>
      </c>
      <c r="M122" s="1" t="s">
        <v>32</v>
      </c>
      <c r="N122" s="1" t="s">
        <v>58</v>
      </c>
      <c r="O122" s="1" t="s">
        <v>610</v>
      </c>
      <c r="P122">
        <v>34.503999999999998</v>
      </c>
      <c r="Q122">
        <v>1</v>
      </c>
      <c r="R122">
        <v>0.2</v>
      </c>
      <c r="S122">
        <v>6.0381999999999998</v>
      </c>
      <c r="T122">
        <v>1</v>
      </c>
      <c r="U122" s="1" t="s">
        <v>125</v>
      </c>
      <c r="V122" s="1" t="s">
        <v>79</v>
      </c>
    </row>
    <row r="123" spans="1:22" x14ac:dyDescent="0.35">
      <c r="A123" s="1" t="s">
        <v>611</v>
      </c>
      <c r="B123" s="2">
        <v>42531</v>
      </c>
      <c r="C123" s="2">
        <v>42536</v>
      </c>
      <c r="D123" s="1" t="s">
        <v>41</v>
      </c>
      <c r="E123" s="1" t="s">
        <v>612</v>
      </c>
      <c r="F123" s="1" t="s">
        <v>613</v>
      </c>
      <c r="G123" s="1" t="s">
        <v>26</v>
      </c>
      <c r="H123" s="1" t="s">
        <v>27</v>
      </c>
      <c r="I123" s="1" t="s">
        <v>54</v>
      </c>
      <c r="J123" s="1" t="s">
        <v>55</v>
      </c>
      <c r="K123" s="1" t="s">
        <v>56</v>
      </c>
      <c r="L123" s="1" t="s">
        <v>614</v>
      </c>
      <c r="M123" s="1" t="s">
        <v>32</v>
      </c>
      <c r="N123" s="1" t="s">
        <v>47</v>
      </c>
      <c r="O123" s="1" t="s">
        <v>615</v>
      </c>
      <c r="P123">
        <v>1335.68</v>
      </c>
      <c r="Q123">
        <v>4</v>
      </c>
      <c r="R123">
        <v>0.2</v>
      </c>
      <c r="S123">
        <v>-217.048</v>
      </c>
      <c r="T123">
        <v>5</v>
      </c>
      <c r="U123" s="1" t="s">
        <v>60</v>
      </c>
      <c r="V123" s="1" t="s">
        <v>61</v>
      </c>
    </row>
    <row r="124" spans="1:22" x14ac:dyDescent="0.35">
      <c r="A124" s="1" t="s">
        <v>616</v>
      </c>
      <c r="B124" s="2">
        <v>43059</v>
      </c>
      <c r="C124" s="2">
        <v>43061</v>
      </c>
      <c r="D124" s="1" t="s">
        <v>23</v>
      </c>
      <c r="E124" s="1" t="s">
        <v>617</v>
      </c>
      <c r="F124" s="1" t="s">
        <v>618</v>
      </c>
      <c r="G124" s="1" t="s">
        <v>26</v>
      </c>
      <c r="H124" s="1" t="s">
        <v>27</v>
      </c>
      <c r="I124" s="1" t="s">
        <v>330</v>
      </c>
      <c r="J124" s="1" t="s">
        <v>55</v>
      </c>
      <c r="K124" s="1" t="s">
        <v>56</v>
      </c>
      <c r="L124" s="1" t="s">
        <v>487</v>
      </c>
      <c r="M124" s="1" t="s">
        <v>32</v>
      </c>
      <c r="N124" s="1" t="s">
        <v>58</v>
      </c>
      <c r="O124" s="1" t="s">
        <v>488</v>
      </c>
      <c r="P124">
        <v>42.6</v>
      </c>
      <c r="Q124">
        <v>3</v>
      </c>
      <c r="R124">
        <v>0</v>
      </c>
      <c r="S124">
        <v>16.614000000000001</v>
      </c>
      <c r="T124">
        <v>2</v>
      </c>
      <c r="U124" s="1" t="s">
        <v>72</v>
      </c>
      <c r="V124" s="1" t="s">
        <v>36</v>
      </c>
    </row>
    <row r="125" spans="1:22" x14ac:dyDescent="0.35">
      <c r="A125" s="1" t="s">
        <v>619</v>
      </c>
      <c r="B125" s="2">
        <v>41896</v>
      </c>
      <c r="C125" s="2">
        <v>41900</v>
      </c>
      <c r="D125" s="1" t="s">
        <v>23</v>
      </c>
      <c r="E125" s="1" t="s">
        <v>620</v>
      </c>
      <c r="F125" s="1" t="s">
        <v>621</v>
      </c>
      <c r="G125" s="1" t="s">
        <v>26</v>
      </c>
      <c r="H125" s="1" t="s">
        <v>27</v>
      </c>
      <c r="I125" s="1" t="s">
        <v>305</v>
      </c>
      <c r="J125" s="1" t="s">
        <v>45</v>
      </c>
      <c r="K125" s="1" t="s">
        <v>30</v>
      </c>
      <c r="L125" s="1" t="s">
        <v>622</v>
      </c>
      <c r="M125" s="1" t="s">
        <v>32</v>
      </c>
      <c r="N125" s="1" t="s">
        <v>58</v>
      </c>
      <c r="O125" s="1" t="s">
        <v>623</v>
      </c>
      <c r="P125">
        <v>13.128</v>
      </c>
      <c r="Q125">
        <v>3</v>
      </c>
      <c r="R125">
        <v>0.2</v>
      </c>
      <c r="S125">
        <v>3.7743000000000002</v>
      </c>
      <c r="T125">
        <v>4</v>
      </c>
      <c r="U125" s="1" t="s">
        <v>85</v>
      </c>
      <c r="V125" s="1" t="s">
        <v>79</v>
      </c>
    </row>
    <row r="126" spans="1:22" x14ac:dyDescent="0.35">
      <c r="A126" s="1" t="s">
        <v>624</v>
      </c>
      <c r="B126" s="2">
        <v>43009</v>
      </c>
      <c r="C126" s="2">
        <v>43016</v>
      </c>
      <c r="D126" s="1" t="s">
        <v>41</v>
      </c>
      <c r="E126" s="1" t="s">
        <v>625</v>
      </c>
      <c r="F126" s="1" t="s">
        <v>626</v>
      </c>
      <c r="G126" s="1" t="s">
        <v>92</v>
      </c>
      <c r="H126" s="1" t="s">
        <v>27</v>
      </c>
      <c r="I126" s="1" t="s">
        <v>193</v>
      </c>
      <c r="J126" s="1" t="s">
        <v>194</v>
      </c>
      <c r="K126" s="1" t="s">
        <v>56</v>
      </c>
      <c r="L126" s="1" t="s">
        <v>627</v>
      </c>
      <c r="M126" s="1" t="s">
        <v>32</v>
      </c>
      <c r="N126" s="1" t="s">
        <v>38</v>
      </c>
      <c r="O126" s="1" t="s">
        <v>628</v>
      </c>
      <c r="P126">
        <v>451.15199999999999</v>
      </c>
      <c r="Q126">
        <v>3</v>
      </c>
      <c r="R126">
        <v>0.2</v>
      </c>
      <c r="S126">
        <v>0</v>
      </c>
      <c r="T126">
        <v>7</v>
      </c>
      <c r="U126" s="1" t="s">
        <v>49</v>
      </c>
      <c r="V126" s="1" t="s">
        <v>50</v>
      </c>
    </row>
    <row r="127" spans="1:22" x14ac:dyDescent="0.35">
      <c r="A127" s="1" t="s">
        <v>629</v>
      </c>
      <c r="B127" s="2">
        <v>42936</v>
      </c>
      <c r="C127" s="2">
        <v>42942</v>
      </c>
      <c r="D127" s="1" t="s">
        <v>41</v>
      </c>
      <c r="E127" s="1" t="s">
        <v>630</v>
      </c>
      <c r="F127" s="1" t="s">
        <v>631</v>
      </c>
      <c r="G127" s="1" t="s">
        <v>26</v>
      </c>
      <c r="H127" s="1" t="s">
        <v>27</v>
      </c>
      <c r="I127" s="1" t="s">
        <v>135</v>
      </c>
      <c r="J127" s="1" t="s">
        <v>136</v>
      </c>
      <c r="K127" s="1" t="s">
        <v>95</v>
      </c>
      <c r="L127" s="1" t="s">
        <v>632</v>
      </c>
      <c r="M127" s="1" t="s">
        <v>32</v>
      </c>
      <c r="N127" s="1" t="s">
        <v>58</v>
      </c>
      <c r="O127" s="1" t="s">
        <v>633</v>
      </c>
      <c r="P127">
        <v>8.7919999999999998</v>
      </c>
      <c r="Q127">
        <v>1</v>
      </c>
      <c r="R127">
        <v>0.6</v>
      </c>
      <c r="S127">
        <v>-5.7148000000000003</v>
      </c>
      <c r="T127">
        <v>6</v>
      </c>
      <c r="U127" s="1" t="s">
        <v>131</v>
      </c>
      <c r="V127" s="1" t="s">
        <v>73</v>
      </c>
    </row>
    <row r="128" spans="1:22" x14ac:dyDescent="0.35">
      <c r="A128" s="1" t="s">
        <v>634</v>
      </c>
      <c r="B128" s="2">
        <v>42188</v>
      </c>
      <c r="C128" s="2">
        <v>42194</v>
      </c>
      <c r="D128" s="1" t="s">
        <v>41</v>
      </c>
      <c r="E128" s="1" t="s">
        <v>635</v>
      </c>
      <c r="F128" s="1" t="s">
        <v>636</v>
      </c>
      <c r="G128" s="1" t="s">
        <v>26</v>
      </c>
      <c r="H128" s="1" t="s">
        <v>27</v>
      </c>
      <c r="I128" s="1" t="s">
        <v>637</v>
      </c>
      <c r="J128" s="1" t="s">
        <v>29</v>
      </c>
      <c r="K128" s="1" t="s">
        <v>30</v>
      </c>
      <c r="L128" s="1" t="s">
        <v>460</v>
      </c>
      <c r="M128" s="1" t="s">
        <v>32</v>
      </c>
      <c r="N128" s="1" t="s">
        <v>38</v>
      </c>
      <c r="O128" s="1" t="s">
        <v>461</v>
      </c>
      <c r="P128">
        <v>70.98</v>
      </c>
      <c r="Q128">
        <v>1</v>
      </c>
      <c r="R128">
        <v>0</v>
      </c>
      <c r="S128">
        <v>4.9686000000000003</v>
      </c>
      <c r="T128">
        <v>6</v>
      </c>
      <c r="U128" s="1" t="s">
        <v>131</v>
      </c>
      <c r="V128" s="1" t="s">
        <v>73</v>
      </c>
    </row>
    <row r="129" spans="1:22" x14ac:dyDescent="0.35">
      <c r="A129" s="1" t="s">
        <v>638</v>
      </c>
      <c r="B129" s="2">
        <v>41859</v>
      </c>
      <c r="C129" s="2">
        <v>41866</v>
      </c>
      <c r="D129" s="1" t="s">
        <v>41</v>
      </c>
      <c r="E129" s="1" t="s">
        <v>639</v>
      </c>
      <c r="F129" s="1" t="s">
        <v>640</v>
      </c>
      <c r="G129" s="1" t="s">
        <v>26</v>
      </c>
      <c r="H129" s="1" t="s">
        <v>27</v>
      </c>
      <c r="I129" s="1" t="s">
        <v>641</v>
      </c>
      <c r="J129" s="1" t="s">
        <v>55</v>
      </c>
      <c r="K129" s="1" t="s">
        <v>56</v>
      </c>
      <c r="L129" s="1" t="s">
        <v>642</v>
      </c>
      <c r="M129" s="1" t="s">
        <v>32</v>
      </c>
      <c r="N129" s="1" t="s">
        <v>58</v>
      </c>
      <c r="O129" s="1" t="s">
        <v>643</v>
      </c>
      <c r="P129">
        <v>327.76</v>
      </c>
      <c r="Q129">
        <v>8</v>
      </c>
      <c r="R129">
        <v>0</v>
      </c>
      <c r="S129">
        <v>91.772800000000004</v>
      </c>
      <c r="T129">
        <v>7</v>
      </c>
      <c r="U129" s="1" t="s">
        <v>49</v>
      </c>
      <c r="V129" s="1" t="s">
        <v>255</v>
      </c>
    </row>
    <row r="130" spans="1:22" x14ac:dyDescent="0.35">
      <c r="A130" s="1" t="s">
        <v>644</v>
      </c>
      <c r="B130" s="2">
        <v>41713</v>
      </c>
      <c r="C130" s="2">
        <v>41717</v>
      </c>
      <c r="D130" s="1" t="s">
        <v>41</v>
      </c>
      <c r="E130" s="1" t="s">
        <v>645</v>
      </c>
      <c r="F130" s="1" t="s">
        <v>646</v>
      </c>
      <c r="G130" s="1" t="s">
        <v>26</v>
      </c>
      <c r="H130" s="1" t="s">
        <v>27</v>
      </c>
      <c r="I130" s="1" t="s">
        <v>305</v>
      </c>
      <c r="J130" s="1" t="s">
        <v>45</v>
      </c>
      <c r="K130" s="1" t="s">
        <v>30</v>
      </c>
      <c r="L130" s="1" t="s">
        <v>385</v>
      </c>
      <c r="M130" s="1" t="s">
        <v>32</v>
      </c>
      <c r="N130" s="1" t="s">
        <v>58</v>
      </c>
      <c r="O130" s="1" t="s">
        <v>386</v>
      </c>
      <c r="P130">
        <v>45.695999999999998</v>
      </c>
      <c r="Q130">
        <v>3</v>
      </c>
      <c r="R130">
        <v>0.2</v>
      </c>
      <c r="S130">
        <v>5.1407999999999996</v>
      </c>
      <c r="T130">
        <v>4</v>
      </c>
      <c r="U130" s="1" t="s">
        <v>85</v>
      </c>
      <c r="V130" s="1" t="s">
        <v>197</v>
      </c>
    </row>
    <row r="131" spans="1:22" x14ac:dyDescent="0.35">
      <c r="A131" s="1" t="s">
        <v>647</v>
      </c>
      <c r="B131" s="2">
        <v>42965</v>
      </c>
      <c r="C131" s="2">
        <v>42970</v>
      </c>
      <c r="D131" s="1" t="s">
        <v>23</v>
      </c>
      <c r="E131" s="1" t="s">
        <v>648</v>
      </c>
      <c r="F131" s="1" t="s">
        <v>649</v>
      </c>
      <c r="G131" s="1" t="s">
        <v>92</v>
      </c>
      <c r="H131" s="1" t="s">
        <v>27</v>
      </c>
      <c r="I131" s="1" t="s">
        <v>175</v>
      </c>
      <c r="J131" s="1" t="s">
        <v>122</v>
      </c>
      <c r="K131" s="1" t="s">
        <v>69</v>
      </c>
      <c r="L131" s="1" t="s">
        <v>650</v>
      </c>
      <c r="M131" s="1" t="s">
        <v>32</v>
      </c>
      <c r="N131" s="1" t="s">
        <v>58</v>
      </c>
      <c r="O131" s="1" t="s">
        <v>651</v>
      </c>
      <c r="P131">
        <v>40.479999999999997</v>
      </c>
      <c r="Q131">
        <v>2</v>
      </c>
      <c r="R131">
        <v>0</v>
      </c>
      <c r="S131">
        <v>15.7872</v>
      </c>
      <c r="T131">
        <v>5</v>
      </c>
      <c r="U131" s="1" t="s">
        <v>60</v>
      </c>
      <c r="V131" s="1" t="s">
        <v>255</v>
      </c>
    </row>
    <row r="132" spans="1:22" x14ac:dyDescent="0.35">
      <c r="A132" s="1" t="s">
        <v>647</v>
      </c>
      <c r="B132" s="2">
        <v>42965</v>
      </c>
      <c r="C132" s="2">
        <v>42970</v>
      </c>
      <c r="D132" s="1" t="s">
        <v>23</v>
      </c>
      <c r="E132" s="1" t="s">
        <v>648</v>
      </c>
      <c r="F132" s="1" t="s">
        <v>649</v>
      </c>
      <c r="G132" s="1" t="s">
        <v>92</v>
      </c>
      <c r="H132" s="1" t="s">
        <v>27</v>
      </c>
      <c r="I132" s="1" t="s">
        <v>175</v>
      </c>
      <c r="J132" s="1" t="s">
        <v>122</v>
      </c>
      <c r="K132" s="1" t="s">
        <v>69</v>
      </c>
      <c r="L132" s="1" t="s">
        <v>652</v>
      </c>
      <c r="M132" s="1" t="s">
        <v>32</v>
      </c>
      <c r="N132" s="1" t="s">
        <v>58</v>
      </c>
      <c r="O132" s="1" t="s">
        <v>653</v>
      </c>
      <c r="P132">
        <v>9.94</v>
      </c>
      <c r="Q132">
        <v>2</v>
      </c>
      <c r="R132">
        <v>0</v>
      </c>
      <c r="S132">
        <v>3.0813999999999999</v>
      </c>
      <c r="T132">
        <v>5</v>
      </c>
      <c r="U132" s="1" t="s">
        <v>60</v>
      </c>
      <c r="V132" s="1" t="s">
        <v>255</v>
      </c>
    </row>
    <row r="133" spans="1:22" x14ac:dyDescent="0.35">
      <c r="A133" s="1" t="s">
        <v>647</v>
      </c>
      <c r="B133" s="2">
        <v>42965</v>
      </c>
      <c r="C133" s="2">
        <v>42970</v>
      </c>
      <c r="D133" s="1" t="s">
        <v>23</v>
      </c>
      <c r="E133" s="1" t="s">
        <v>648</v>
      </c>
      <c r="F133" s="1" t="s">
        <v>649</v>
      </c>
      <c r="G133" s="1" t="s">
        <v>92</v>
      </c>
      <c r="H133" s="1" t="s">
        <v>27</v>
      </c>
      <c r="I133" s="1" t="s">
        <v>175</v>
      </c>
      <c r="J133" s="1" t="s">
        <v>122</v>
      </c>
      <c r="K133" s="1" t="s">
        <v>69</v>
      </c>
      <c r="L133" s="1" t="s">
        <v>234</v>
      </c>
      <c r="M133" s="1" t="s">
        <v>32</v>
      </c>
      <c r="N133" s="1" t="s">
        <v>58</v>
      </c>
      <c r="O133" s="1" t="s">
        <v>235</v>
      </c>
      <c r="P133">
        <v>88.02</v>
      </c>
      <c r="Q133">
        <v>3</v>
      </c>
      <c r="R133">
        <v>0</v>
      </c>
      <c r="S133">
        <v>27.286200000000001</v>
      </c>
      <c r="T133">
        <v>5</v>
      </c>
      <c r="U133" s="1" t="s">
        <v>60</v>
      </c>
      <c r="V133" s="1" t="s">
        <v>255</v>
      </c>
    </row>
    <row r="134" spans="1:22" x14ac:dyDescent="0.35">
      <c r="A134" s="1" t="s">
        <v>654</v>
      </c>
      <c r="B134" s="2">
        <v>42337</v>
      </c>
      <c r="C134" s="2">
        <v>42341</v>
      </c>
      <c r="D134" s="1" t="s">
        <v>41</v>
      </c>
      <c r="E134" s="1" t="s">
        <v>655</v>
      </c>
      <c r="F134" s="1" t="s">
        <v>656</v>
      </c>
      <c r="G134" s="1" t="s">
        <v>92</v>
      </c>
      <c r="H134" s="1" t="s">
        <v>27</v>
      </c>
      <c r="I134" s="1" t="s">
        <v>657</v>
      </c>
      <c r="J134" s="1" t="s">
        <v>291</v>
      </c>
      <c r="K134" s="1" t="s">
        <v>95</v>
      </c>
      <c r="L134" s="1" t="s">
        <v>658</v>
      </c>
      <c r="M134" s="1" t="s">
        <v>32</v>
      </c>
      <c r="N134" s="1" t="s">
        <v>38</v>
      </c>
      <c r="O134" s="1" t="s">
        <v>659</v>
      </c>
      <c r="P134">
        <v>301.95999999999998</v>
      </c>
      <c r="Q134">
        <v>2</v>
      </c>
      <c r="R134">
        <v>0</v>
      </c>
      <c r="S134">
        <v>87.568399999999997</v>
      </c>
      <c r="T134">
        <v>4</v>
      </c>
      <c r="U134" s="1" t="s">
        <v>85</v>
      </c>
      <c r="V134" s="1" t="s">
        <v>36</v>
      </c>
    </row>
    <row r="135" spans="1:22" x14ac:dyDescent="0.35">
      <c r="A135" s="1" t="s">
        <v>660</v>
      </c>
      <c r="B135" s="2">
        <v>42993</v>
      </c>
      <c r="C135" s="2">
        <v>42997</v>
      </c>
      <c r="D135" s="1" t="s">
        <v>41</v>
      </c>
      <c r="E135" s="1" t="s">
        <v>661</v>
      </c>
      <c r="F135" s="1" t="s">
        <v>662</v>
      </c>
      <c r="G135" s="1" t="s">
        <v>102</v>
      </c>
      <c r="H135" s="1" t="s">
        <v>27</v>
      </c>
      <c r="I135" s="1" t="s">
        <v>175</v>
      </c>
      <c r="J135" s="1" t="s">
        <v>122</v>
      </c>
      <c r="K135" s="1" t="s">
        <v>69</v>
      </c>
      <c r="L135" s="1" t="s">
        <v>663</v>
      </c>
      <c r="M135" s="1" t="s">
        <v>32</v>
      </c>
      <c r="N135" s="1" t="s">
        <v>58</v>
      </c>
      <c r="O135" s="1" t="s">
        <v>664</v>
      </c>
      <c r="P135">
        <v>35.56</v>
      </c>
      <c r="Q135">
        <v>7</v>
      </c>
      <c r="R135">
        <v>0</v>
      </c>
      <c r="S135">
        <v>12.090400000000001</v>
      </c>
      <c r="T135">
        <v>4</v>
      </c>
      <c r="U135" s="1" t="s">
        <v>85</v>
      </c>
      <c r="V135" s="1" t="s">
        <v>79</v>
      </c>
    </row>
    <row r="136" spans="1:22" x14ac:dyDescent="0.35">
      <c r="A136" s="1" t="s">
        <v>665</v>
      </c>
      <c r="B136" s="2">
        <v>42281</v>
      </c>
      <c r="C136" s="2">
        <v>42286</v>
      </c>
      <c r="D136" s="1" t="s">
        <v>23</v>
      </c>
      <c r="E136" s="1" t="s">
        <v>666</v>
      </c>
      <c r="F136" s="1" t="s">
        <v>667</v>
      </c>
      <c r="G136" s="1" t="s">
        <v>92</v>
      </c>
      <c r="H136" s="1" t="s">
        <v>27</v>
      </c>
      <c r="I136" s="1" t="s">
        <v>668</v>
      </c>
      <c r="J136" s="1" t="s">
        <v>669</v>
      </c>
      <c r="K136" s="1" t="s">
        <v>30</v>
      </c>
      <c r="L136" s="1" t="s">
        <v>670</v>
      </c>
      <c r="M136" s="1" t="s">
        <v>32</v>
      </c>
      <c r="N136" s="1" t="s">
        <v>38</v>
      </c>
      <c r="O136" s="1" t="s">
        <v>671</v>
      </c>
      <c r="P136">
        <v>392.94</v>
      </c>
      <c r="Q136">
        <v>3</v>
      </c>
      <c r="R136">
        <v>0</v>
      </c>
      <c r="S136">
        <v>43.223399999999998</v>
      </c>
      <c r="T136">
        <v>5</v>
      </c>
      <c r="U136" s="1" t="s">
        <v>60</v>
      </c>
      <c r="V136" s="1" t="s">
        <v>50</v>
      </c>
    </row>
    <row r="137" spans="1:22" x14ac:dyDescent="0.35">
      <c r="A137" s="1" t="s">
        <v>672</v>
      </c>
      <c r="B137" s="2">
        <v>42510</v>
      </c>
      <c r="C137" s="2">
        <v>42515</v>
      </c>
      <c r="D137" s="1" t="s">
        <v>41</v>
      </c>
      <c r="E137" s="1" t="s">
        <v>673</v>
      </c>
      <c r="F137" s="1" t="s">
        <v>674</v>
      </c>
      <c r="G137" s="1" t="s">
        <v>102</v>
      </c>
      <c r="H137" s="1" t="s">
        <v>27</v>
      </c>
      <c r="I137" s="1" t="s">
        <v>675</v>
      </c>
      <c r="J137" s="1" t="s">
        <v>55</v>
      </c>
      <c r="K137" s="1" t="s">
        <v>56</v>
      </c>
      <c r="L137" s="1" t="s">
        <v>315</v>
      </c>
      <c r="M137" s="1" t="s">
        <v>32</v>
      </c>
      <c r="N137" s="1" t="s">
        <v>58</v>
      </c>
      <c r="O137" s="1" t="s">
        <v>316</v>
      </c>
      <c r="P137">
        <v>1049.2</v>
      </c>
      <c r="Q137">
        <v>5</v>
      </c>
      <c r="R137">
        <v>0</v>
      </c>
      <c r="S137">
        <v>272.79199999999997</v>
      </c>
      <c r="T137">
        <v>5</v>
      </c>
      <c r="U137" s="1" t="s">
        <v>60</v>
      </c>
      <c r="V137" s="1" t="s">
        <v>163</v>
      </c>
    </row>
    <row r="138" spans="1:22" x14ac:dyDescent="0.35">
      <c r="A138" s="1" t="s">
        <v>676</v>
      </c>
      <c r="B138" s="2">
        <v>42722</v>
      </c>
      <c r="C138" s="2">
        <v>42726</v>
      </c>
      <c r="D138" s="1" t="s">
        <v>41</v>
      </c>
      <c r="E138" s="1" t="s">
        <v>677</v>
      </c>
      <c r="F138" s="1" t="s">
        <v>678</v>
      </c>
      <c r="G138" s="1" t="s">
        <v>92</v>
      </c>
      <c r="H138" s="1" t="s">
        <v>27</v>
      </c>
      <c r="I138" s="1" t="s">
        <v>167</v>
      </c>
      <c r="J138" s="1" t="s">
        <v>168</v>
      </c>
      <c r="K138" s="1" t="s">
        <v>95</v>
      </c>
      <c r="L138" s="1" t="s">
        <v>679</v>
      </c>
      <c r="M138" s="1" t="s">
        <v>32</v>
      </c>
      <c r="N138" s="1" t="s">
        <v>58</v>
      </c>
      <c r="O138" s="1" t="s">
        <v>680</v>
      </c>
      <c r="P138">
        <v>18.84</v>
      </c>
      <c r="Q138">
        <v>3</v>
      </c>
      <c r="R138">
        <v>0</v>
      </c>
      <c r="S138">
        <v>6.0288000000000004</v>
      </c>
      <c r="T138">
        <v>4</v>
      </c>
      <c r="U138" s="1" t="s">
        <v>85</v>
      </c>
      <c r="V138" s="1" t="s">
        <v>98</v>
      </c>
    </row>
    <row r="139" spans="1:22" x14ac:dyDescent="0.35">
      <c r="A139" s="1" t="s">
        <v>681</v>
      </c>
      <c r="B139" s="2">
        <v>42715</v>
      </c>
      <c r="C139" s="2">
        <v>42720</v>
      </c>
      <c r="D139" s="1" t="s">
        <v>23</v>
      </c>
      <c r="E139" s="1" t="s">
        <v>682</v>
      </c>
      <c r="F139" s="1" t="s">
        <v>683</v>
      </c>
      <c r="G139" s="1" t="s">
        <v>92</v>
      </c>
      <c r="H139" s="1" t="s">
        <v>27</v>
      </c>
      <c r="I139" s="1" t="s">
        <v>684</v>
      </c>
      <c r="J139" s="1" t="s">
        <v>194</v>
      </c>
      <c r="K139" s="1" t="s">
        <v>56</v>
      </c>
      <c r="L139" s="1" t="s">
        <v>448</v>
      </c>
      <c r="M139" s="1" t="s">
        <v>32</v>
      </c>
      <c r="N139" s="1" t="s">
        <v>58</v>
      </c>
      <c r="O139" s="1" t="s">
        <v>449</v>
      </c>
      <c r="P139">
        <v>14.8</v>
      </c>
      <c r="Q139">
        <v>4</v>
      </c>
      <c r="R139">
        <v>0</v>
      </c>
      <c r="S139">
        <v>6.0679999999999996</v>
      </c>
      <c r="T139">
        <v>5</v>
      </c>
      <c r="U139" s="1" t="s">
        <v>60</v>
      </c>
      <c r="V139" s="1" t="s">
        <v>98</v>
      </c>
    </row>
    <row r="140" spans="1:22" x14ac:dyDescent="0.35">
      <c r="A140" s="1" t="s">
        <v>685</v>
      </c>
      <c r="B140" s="2">
        <v>42632</v>
      </c>
      <c r="C140" s="2">
        <v>42632</v>
      </c>
      <c r="D140" s="1" t="s">
        <v>427</v>
      </c>
      <c r="E140" s="1" t="s">
        <v>686</v>
      </c>
      <c r="F140" s="1" t="s">
        <v>687</v>
      </c>
      <c r="G140" s="1" t="s">
        <v>102</v>
      </c>
      <c r="H140" s="1" t="s">
        <v>27</v>
      </c>
      <c r="I140" s="1" t="s">
        <v>181</v>
      </c>
      <c r="J140" s="1" t="s">
        <v>136</v>
      </c>
      <c r="K140" s="1" t="s">
        <v>95</v>
      </c>
      <c r="L140" s="1" t="s">
        <v>561</v>
      </c>
      <c r="M140" s="1" t="s">
        <v>32</v>
      </c>
      <c r="N140" s="1" t="s">
        <v>38</v>
      </c>
      <c r="O140" s="1" t="s">
        <v>562</v>
      </c>
      <c r="P140">
        <v>701.37199999999996</v>
      </c>
      <c r="Q140">
        <v>2</v>
      </c>
      <c r="R140">
        <v>0.3</v>
      </c>
      <c r="S140">
        <v>-50.097999999999999</v>
      </c>
      <c r="T140">
        <v>0</v>
      </c>
      <c r="U140" s="1" t="s">
        <v>432</v>
      </c>
      <c r="V140" s="1" t="s">
        <v>79</v>
      </c>
    </row>
    <row r="141" spans="1:22" x14ac:dyDescent="0.35">
      <c r="A141" s="1" t="s">
        <v>688</v>
      </c>
      <c r="B141" s="2">
        <v>42240</v>
      </c>
      <c r="C141" s="2">
        <v>42244</v>
      </c>
      <c r="D141" s="1" t="s">
        <v>41</v>
      </c>
      <c r="E141" s="1" t="s">
        <v>689</v>
      </c>
      <c r="F141" s="1" t="s">
        <v>690</v>
      </c>
      <c r="G141" s="1" t="s">
        <v>26</v>
      </c>
      <c r="H141" s="1" t="s">
        <v>27</v>
      </c>
      <c r="I141" s="1" t="s">
        <v>691</v>
      </c>
      <c r="J141" s="1" t="s">
        <v>94</v>
      </c>
      <c r="K141" s="1" t="s">
        <v>95</v>
      </c>
      <c r="L141" s="1" t="s">
        <v>195</v>
      </c>
      <c r="M141" s="1" t="s">
        <v>32</v>
      </c>
      <c r="N141" s="1" t="s">
        <v>47</v>
      </c>
      <c r="O141" s="1" t="s">
        <v>196</v>
      </c>
      <c r="P141">
        <v>918.78499999999997</v>
      </c>
      <c r="Q141">
        <v>5</v>
      </c>
      <c r="R141">
        <v>0.3</v>
      </c>
      <c r="S141">
        <v>-118.12949999999999</v>
      </c>
      <c r="T141">
        <v>4</v>
      </c>
      <c r="U141" s="1" t="s">
        <v>85</v>
      </c>
      <c r="V141" s="1" t="s">
        <v>255</v>
      </c>
    </row>
    <row r="142" spans="1:22" x14ac:dyDescent="0.35">
      <c r="A142" s="1" t="s">
        <v>692</v>
      </c>
      <c r="B142" s="2">
        <v>41997</v>
      </c>
      <c r="C142" s="2">
        <v>41999</v>
      </c>
      <c r="D142" s="1" t="s">
        <v>89</v>
      </c>
      <c r="E142" s="1" t="s">
        <v>693</v>
      </c>
      <c r="F142" s="1" t="s">
        <v>694</v>
      </c>
      <c r="G142" s="1" t="s">
        <v>26</v>
      </c>
      <c r="H142" s="1" t="s">
        <v>27</v>
      </c>
      <c r="I142" s="1" t="s">
        <v>695</v>
      </c>
      <c r="J142" s="1" t="s">
        <v>233</v>
      </c>
      <c r="K142" s="1" t="s">
        <v>69</v>
      </c>
      <c r="L142" s="1" t="s">
        <v>696</v>
      </c>
      <c r="M142" s="1" t="s">
        <v>32</v>
      </c>
      <c r="N142" s="1" t="s">
        <v>58</v>
      </c>
      <c r="O142" s="1" t="s">
        <v>697</v>
      </c>
      <c r="P142">
        <v>30.36</v>
      </c>
      <c r="Q142">
        <v>5</v>
      </c>
      <c r="R142">
        <v>0.2</v>
      </c>
      <c r="S142">
        <v>8.7285000000000004</v>
      </c>
      <c r="T142">
        <v>2</v>
      </c>
      <c r="U142" s="1" t="s">
        <v>72</v>
      </c>
      <c r="V142" s="1" t="s">
        <v>98</v>
      </c>
    </row>
    <row r="143" spans="1:22" x14ac:dyDescent="0.35">
      <c r="A143" s="1" t="s">
        <v>698</v>
      </c>
      <c r="B143" s="2">
        <v>42895</v>
      </c>
      <c r="C143" s="2">
        <v>42899</v>
      </c>
      <c r="D143" s="1" t="s">
        <v>41</v>
      </c>
      <c r="E143" s="1" t="s">
        <v>661</v>
      </c>
      <c r="F143" s="1" t="s">
        <v>662</v>
      </c>
      <c r="G143" s="1" t="s">
        <v>102</v>
      </c>
      <c r="H143" s="1" t="s">
        <v>27</v>
      </c>
      <c r="I143" s="1" t="s">
        <v>135</v>
      </c>
      <c r="J143" s="1" t="s">
        <v>136</v>
      </c>
      <c r="K143" s="1" t="s">
        <v>95</v>
      </c>
      <c r="L143" s="1" t="s">
        <v>699</v>
      </c>
      <c r="M143" s="1" t="s">
        <v>32</v>
      </c>
      <c r="N143" s="1" t="s">
        <v>58</v>
      </c>
      <c r="O143" s="1" t="s">
        <v>700</v>
      </c>
      <c r="P143">
        <v>23.975999999999999</v>
      </c>
      <c r="Q143">
        <v>3</v>
      </c>
      <c r="R143">
        <v>0.6</v>
      </c>
      <c r="S143">
        <v>-14.3856</v>
      </c>
      <c r="T143">
        <v>4</v>
      </c>
      <c r="U143" s="1" t="s">
        <v>85</v>
      </c>
      <c r="V143" s="1" t="s">
        <v>61</v>
      </c>
    </row>
    <row r="144" spans="1:22" x14ac:dyDescent="0.35">
      <c r="A144" s="1" t="s">
        <v>698</v>
      </c>
      <c r="B144" s="2">
        <v>42895</v>
      </c>
      <c r="C144" s="2">
        <v>42899</v>
      </c>
      <c r="D144" s="1" t="s">
        <v>41</v>
      </c>
      <c r="E144" s="1" t="s">
        <v>661</v>
      </c>
      <c r="F144" s="1" t="s">
        <v>662</v>
      </c>
      <c r="G144" s="1" t="s">
        <v>102</v>
      </c>
      <c r="H144" s="1" t="s">
        <v>27</v>
      </c>
      <c r="I144" s="1" t="s">
        <v>135</v>
      </c>
      <c r="J144" s="1" t="s">
        <v>136</v>
      </c>
      <c r="K144" s="1" t="s">
        <v>95</v>
      </c>
      <c r="L144" s="1" t="s">
        <v>701</v>
      </c>
      <c r="M144" s="1" t="s">
        <v>32</v>
      </c>
      <c r="N144" s="1" t="s">
        <v>47</v>
      </c>
      <c r="O144" s="1" t="s">
        <v>702</v>
      </c>
      <c r="P144">
        <v>108.925</v>
      </c>
      <c r="Q144">
        <v>1</v>
      </c>
      <c r="R144">
        <v>0.5</v>
      </c>
      <c r="S144">
        <v>-71.890500000000003</v>
      </c>
      <c r="T144">
        <v>4</v>
      </c>
      <c r="U144" s="1" t="s">
        <v>85</v>
      </c>
      <c r="V144" s="1" t="s">
        <v>61</v>
      </c>
    </row>
    <row r="145" spans="1:22" x14ac:dyDescent="0.35">
      <c r="A145" s="1" t="s">
        <v>703</v>
      </c>
      <c r="B145" s="2">
        <v>42812</v>
      </c>
      <c r="C145" s="2">
        <v>42817</v>
      </c>
      <c r="D145" s="1" t="s">
        <v>41</v>
      </c>
      <c r="E145" s="1" t="s">
        <v>704</v>
      </c>
      <c r="F145" s="1" t="s">
        <v>705</v>
      </c>
      <c r="G145" s="1" t="s">
        <v>26</v>
      </c>
      <c r="H145" s="1" t="s">
        <v>27</v>
      </c>
      <c r="I145" s="1" t="s">
        <v>706</v>
      </c>
      <c r="J145" s="1" t="s">
        <v>94</v>
      </c>
      <c r="K145" s="1" t="s">
        <v>95</v>
      </c>
      <c r="L145" s="1" t="s">
        <v>707</v>
      </c>
      <c r="M145" s="1" t="s">
        <v>32</v>
      </c>
      <c r="N145" s="1" t="s">
        <v>58</v>
      </c>
      <c r="O145" s="1" t="s">
        <v>708</v>
      </c>
      <c r="P145">
        <v>82.524000000000001</v>
      </c>
      <c r="Q145">
        <v>3</v>
      </c>
      <c r="R145">
        <v>0.6</v>
      </c>
      <c r="S145">
        <v>-41.262</v>
      </c>
      <c r="T145">
        <v>5</v>
      </c>
      <c r="U145" s="1" t="s">
        <v>60</v>
      </c>
      <c r="V145" s="1" t="s">
        <v>197</v>
      </c>
    </row>
    <row r="146" spans="1:22" x14ac:dyDescent="0.35">
      <c r="A146" s="1" t="s">
        <v>709</v>
      </c>
      <c r="B146" s="2">
        <v>43094</v>
      </c>
      <c r="C146" s="2">
        <v>43098</v>
      </c>
      <c r="D146" s="1" t="s">
        <v>41</v>
      </c>
      <c r="E146" s="1" t="s">
        <v>710</v>
      </c>
      <c r="F146" s="1" t="s">
        <v>711</v>
      </c>
      <c r="G146" s="1" t="s">
        <v>26</v>
      </c>
      <c r="H146" s="1" t="s">
        <v>27</v>
      </c>
      <c r="I146" s="1" t="s">
        <v>175</v>
      </c>
      <c r="J146" s="1" t="s">
        <v>122</v>
      </c>
      <c r="K146" s="1" t="s">
        <v>69</v>
      </c>
      <c r="L146" s="1" t="s">
        <v>712</v>
      </c>
      <c r="M146" s="1" t="s">
        <v>32</v>
      </c>
      <c r="N146" s="1" t="s">
        <v>33</v>
      </c>
      <c r="O146" s="1" t="s">
        <v>713</v>
      </c>
      <c r="P146">
        <v>191.98400000000001</v>
      </c>
      <c r="Q146">
        <v>2</v>
      </c>
      <c r="R146">
        <v>0.2</v>
      </c>
      <c r="S146">
        <v>4.7995999999999999</v>
      </c>
      <c r="T146">
        <v>4</v>
      </c>
      <c r="U146" s="1" t="s">
        <v>85</v>
      </c>
      <c r="V146" s="1" t="s">
        <v>98</v>
      </c>
    </row>
    <row r="147" spans="1:22" x14ac:dyDescent="0.35">
      <c r="A147" s="1" t="s">
        <v>714</v>
      </c>
      <c r="B147" s="2">
        <v>41811</v>
      </c>
      <c r="C147" s="2">
        <v>41813</v>
      </c>
      <c r="D147" s="1" t="s">
        <v>23</v>
      </c>
      <c r="E147" s="1" t="s">
        <v>715</v>
      </c>
      <c r="F147" s="1" t="s">
        <v>716</v>
      </c>
      <c r="G147" s="1" t="s">
        <v>26</v>
      </c>
      <c r="H147" s="1" t="s">
        <v>27</v>
      </c>
      <c r="I147" s="1" t="s">
        <v>717</v>
      </c>
      <c r="J147" s="1" t="s">
        <v>718</v>
      </c>
      <c r="K147" s="1" t="s">
        <v>30</v>
      </c>
      <c r="L147" s="1" t="s">
        <v>719</v>
      </c>
      <c r="M147" s="1" t="s">
        <v>32</v>
      </c>
      <c r="N147" s="1" t="s">
        <v>58</v>
      </c>
      <c r="O147" s="1" t="s">
        <v>720</v>
      </c>
      <c r="P147">
        <v>104.01</v>
      </c>
      <c r="Q147">
        <v>1</v>
      </c>
      <c r="R147">
        <v>0</v>
      </c>
      <c r="S147">
        <v>14.561400000000001</v>
      </c>
      <c r="T147">
        <v>2</v>
      </c>
      <c r="U147" s="1" t="s">
        <v>72</v>
      </c>
      <c r="V147" s="1" t="s">
        <v>61</v>
      </c>
    </row>
    <row r="148" spans="1:22" x14ac:dyDescent="0.35">
      <c r="A148" s="1" t="s">
        <v>721</v>
      </c>
      <c r="B148" s="2">
        <v>42980</v>
      </c>
      <c r="C148" s="2">
        <v>42986</v>
      </c>
      <c r="D148" s="1" t="s">
        <v>41</v>
      </c>
      <c r="E148" s="1" t="s">
        <v>722</v>
      </c>
      <c r="F148" s="1" t="s">
        <v>723</v>
      </c>
      <c r="G148" s="1" t="s">
        <v>92</v>
      </c>
      <c r="H148" s="1" t="s">
        <v>27</v>
      </c>
      <c r="I148" s="1" t="s">
        <v>695</v>
      </c>
      <c r="J148" s="1" t="s">
        <v>233</v>
      </c>
      <c r="K148" s="1" t="s">
        <v>69</v>
      </c>
      <c r="L148" s="1" t="s">
        <v>273</v>
      </c>
      <c r="M148" s="1" t="s">
        <v>32</v>
      </c>
      <c r="N148" s="1" t="s">
        <v>58</v>
      </c>
      <c r="O148" s="1" t="s">
        <v>274</v>
      </c>
      <c r="P148">
        <v>15.071999999999999</v>
      </c>
      <c r="Q148">
        <v>3</v>
      </c>
      <c r="R148">
        <v>0.2</v>
      </c>
      <c r="S148">
        <v>4.1448</v>
      </c>
      <c r="T148">
        <v>6</v>
      </c>
      <c r="U148" s="1" t="s">
        <v>131</v>
      </c>
      <c r="V148" s="1" t="s">
        <v>79</v>
      </c>
    </row>
    <row r="149" spans="1:22" x14ac:dyDescent="0.35">
      <c r="A149" s="1" t="s">
        <v>724</v>
      </c>
      <c r="B149" s="2">
        <v>42678</v>
      </c>
      <c r="C149" s="2">
        <v>42682</v>
      </c>
      <c r="D149" s="1" t="s">
        <v>23</v>
      </c>
      <c r="E149" s="1" t="s">
        <v>725</v>
      </c>
      <c r="F149" s="1" t="s">
        <v>726</v>
      </c>
      <c r="G149" s="1" t="s">
        <v>92</v>
      </c>
      <c r="H149" s="1" t="s">
        <v>27</v>
      </c>
      <c r="I149" s="1" t="s">
        <v>193</v>
      </c>
      <c r="J149" s="1" t="s">
        <v>194</v>
      </c>
      <c r="K149" s="1" t="s">
        <v>56</v>
      </c>
      <c r="L149" s="1" t="s">
        <v>727</v>
      </c>
      <c r="M149" s="1" t="s">
        <v>32</v>
      </c>
      <c r="N149" s="1" t="s">
        <v>58</v>
      </c>
      <c r="O149" s="1" t="s">
        <v>728</v>
      </c>
      <c r="P149">
        <v>209.88</v>
      </c>
      <c r="Q149">
        <v>3</v>
      </c>
      <c r="R149">
        <v>0</v>
      </c>
      <c r="S149">
        <v>35.679600000000001</v>
      </c>
      <c r="T149">
        <v>4</v>
      </c>
      <c r="U149" s="1" t="s">
        <v>85</v>
      </c>
      <c r="V149" s="1" t="s">
        <v>36</v>
      </c>
    </row>
    <row r="150" spans="1:22" x14ac:dyDescent="0.35">
      <c r="A150" s="1" t="s">
        <v>729</v>
      </c>
      <c r="B150" s="2">
        <v>42103</v>
      </c>
      <c r="C150" s="2">
        <v>42108</v>
      </c>
      <c r="D150" s="1" t="s">
        <v>41</v>
      </c>
      <c r="E150" s="1" t="s">
        <v>730</v>
      </c>
      <c r="F150" s="1" t="s">
        <v>731</v>
      </c>
      <c r="G150" s="1" t="s">
        <v>26</v>
      </c>
      <c r="H150" s="1" t="s">
        <v>27</v>
      </c>
      <c r="I150" s="1" t="s">
        <v>732</v>
      </c>
      <c r="J150" s="1" t="s">
        <v>55</v>
      </c>
      <c r="K150" s="1" t="s">
        <v>56</v>
      </c>
      <c r="L150" s="1" t="s">
        <v>733</v>
      </c>
      <c r="M150" s="1" t="s">
        <v>32</v>
      </c>
      <c r="N150" s="1" t="s">
        <v>47</v>
      </c>
      <c r="O150" s="1" t="s">
        <v>734</v>
      </c>
      <c r="P150">
        <v>369.91199999999998</v>
      </c>
      <c r="Q150">
        <v>3</v>
      </c>
      <c r="R150">
        <v>0.2</v>
      </c>
      <c r="S150">
        <v>-13.871700000000001</v>
      </c>
      <c r="T150">
        <v>5</v>
      </c>
      <c r="U150" s="1" t="s">
        <v>60</v>
      </c>
      <c r="V150" s="1" t="s">
        <v>115</v>
      </c>
    </row>
    <row r="151" spans="1:22" x14ac:dyDescent="0.35">
      <c r="A151" s="1" t="s">
        <v>735</v>
      </c>
      <c r="B151" s="2">
        <v>41975</v>
      </c>
      <c r="C151" s="2">
        <v>41977</v>
      </c>
      <c r="D151" s="1" t="s">
        <v>89</v>
      </c>
      <c r="E151" s="1" t="s">
        <v>736</v>
      </c>
      <c r="F151" s="1" t="s">
        <v>737</v>
      </c>
      <c r="G151" s="1" t="s">
        <v>26</v>
      </c>
      <c r="H151" s="1" t="s">
        <v>27</v>
      </c>
      <c r="I151" s="1" t="s">
        <v>175</v>
      </c>
      <c r="J151" s="1" t="s">
        <v>122</v>
      </c>
      <c r="K151" s="1" t="s">
        <v>69</v>
      </c>
      <c r="L151" s="1" t="s">
        <v>738</v>
      </c>
      <c r="M151" s="1" t="s">
        <v>32</v>
      </c>
      <c r="N151" s="1" t="s">
        <v>33</v>
      </c>
      <c r="O151" s="1" t="s">
        <v>739</v>
      </c>
      <c r="P151">
        <v>883.92</v>
      </c>
      <c r="Q151">
        <v>5</v>
      </c>
      <c r="R151">
        <v>0.2</v>
      </c>
      <c r="S151">
        <v>-110.49</v>
      </c>
      <c r="T151">
        <v>2</v>
      </c>
      <c r="U151" s="1" t="s">
        <v>72</v>
      </c>
      <c r="V151" s="1" t="s">
        <v>98</v>
      </c>
    </row>
    <row r="152" spans="1:22" x14ac:dyDescent="0.35">
      <c r="A152" s="1" t="s">
        <v>740</v>
      </c>
      <c r="B152" s="2">
        <v>41650</v>
      </c>
      <c r="C152" s="2">
        <v>41653</v>
      </c>
      <c r="D152" s="1" t="s">
        <v>89</v>
      </c>
      <c r="E152" s="1" t="s">
        <v>741</v>
      </c>
      <c r="F152" s="1" t="s">
        <v>742</v>
      </c>
      <c r="G152" s="1" t="s">
        <v>26</v>
      </c>
      <c r="H152" s="1" t="s">
        <v>27</v>
      </c>
      <c r="I152" s="1" t="s">
        <v>743</v>
      </c>
      <c r="J152" s="1" t="s">
        <v>202</v>
      </c>
      <c r="K152" s="1" t="s">
        <v>69</v>
      </c>
      <c r="L152" s="1" t="s">
        <v>652</v>
      </c>
      <c r="M152" s="1" t="s">
        <v>32</v>
      </c>
      <c r="N152" s="1" t="s">
        <v>58</v>
      </c>
      <c r="O152" s="1" t="s">
        <v>653</v>
      </c>
      <c r="P152">
        <v>9.94</v>
      </c>
      <c r="Q152">
        <v>2</v>
      </c>
      <c r="R152">
        <v>0</v>
      </c>
      <c r="S152">
        <v>3.0813999999999999</v>
      </c>
      <c r="T152">
        <v>3</v>
      </c>
      <c r="U152" s="1" t="s">
        <v>35</v>
      </c>
      <c r="V152" s="1" t="s">
        <v>171</v>
      </c>
    </row>
    <row r="153" spans="1:22" x14ac:dyDescent="0.35">
      <c r="A153" s="1" t="s">
        <v>744</v>
      </c>
      <c r="B153" s="2">
        <v>43002</v>
      </c>
      <c r="C153" s="2">
        <v>43007</v>
      </c>
      <c r="D153" s="1" t="s">
        <v>41</v>
      </c>
      <c r="E153" s="1" t="s">
        <v>745</v>
      </c>
      <c r="F153" s="1" t="s">
        <v>746</v>
      </c>
      <c r="G153" s="1" t="s">
        <v>26</v>
      </c>
      <c r="H153" s="1" t="s">
        <v>27</v>
      </c>
      <c r="I153" s="1" t="s">
        <v>232</v>
      </c>
      <c r="J153" s="1" t="s">
        <v>233</v>
      </c>
      <c r="K153" s="1" t="s">
        <v>69</v>
      </c>
      <c r="L153" s="1" t="s">
        <v>747</v>
      </c>
      <c r="M153" s="1" t="s">
        <v>32</v>
      </c>
      <c r="N153" s="1" t="s">
        <v>58</v>
      </c>
      <c r="O153" s="1" t="s">
        <v>748</v>
      </c>
      <c r="P153">
        <v>103.056</v>
      </c>
      <c r="Q153">
        <v>3</v>
      </c>
      <c r="R153">
        <v>0.2</v>
      </c>
      <c r="S153">
        <v>24.4758</v>
      </c>
      <c r="T153">
        <v>5</v>
      </c>
      <c r="U153" s="1" t="s">
        <v>60</v>
      </c>
      <c r="V153" s="1" t="s">
        <v>79</v>
      </c>
    </row>
    <row r="154" spans="1:22" x14ac:dyDescent="0.35">
      <c r="A154" s="1" t="s">
        <v>749</v>
      </c>
      <c r="B154" s="2">
        <v>41792</v>
      </c>
      <c r="C154" s="2">
        <v>41797</v>
      </c>
      <c r="D154" s="1" t="s">
        <v>41</v>
      </c>
      <c r="E154" s="1" t="s">
        <v>750</v>
      </c>
      <c r="F154" s="1" t="s">
        <v>751</v>
      </c>
      <c r="G154" s="1" t="s">
        <v>102</v>
      </c>
      <c r="H154" s="1" t="s">
        <v>27</v>
      </c>
      <c r="I154" s="1" t="s">
        <v>77</v>
      </c>
      <c r="J154" s="1" t="s">
        <v>78</v>
      </c>
      <c r="K154" s="1" t="s">
        <v>56</v>
      </c>
      <c r="L154" s="1" t="s">
        <v>495</v>
      </c>
      <c r="M154" s="1" t="s">
        <v>32</v>
      </c>
      <c r="N154" s="1" t="s">
        <v>58</v>
      </c>
      <c r="O154" s="1" t="s">
        <v>496</v>
      </c>
      <c r="P154">
        <v>73.319999999999993</v>
      </c>
      <c r="Q154">
        <v>6</v>
      </c>
      <c r="R154">
        <v>0</v>
      </c>
      <c r="S154">
        <v>21.995999999999999</v>
      </c>
      <c r="T154">
        <v>5</v>
      </c>
      <c r="U154" s="1" t="s">
        <v>60</v>
      </c>
      <c r="V154" s="1" t="s">
        <v>61</v>
      </c>
    </row>
    <row r="155" spans="1:22" x14ac:dyDescent="0.35">
      <c r="A155" s="1" t="s">
        <v>752</v>
      </c>
      <c r="B155" s="2">
        <v>42719</v>
      </c>
      <c r="C155" s="2">
        <v>42723</v>
      </c>
      <c r="D155" s="1" t="s">
        <v>41</v>
      </c>
      <c r="E155" s="1" t="s">
        <v>471</v>
      </c>
      <c r="F155" s="1" t="s">
        <v>472</v>
      </c>
      <c r="G155" s="1" t="s">
        <v>92</v>
      </c>
      <c r="H155" s="1" t="s">
        <v>27</v>
      </c>
      <c r="I155" s="1" t="s">
        <v>290</v>
      </c>
      <c r="J155" s="1" t="s">
        <v>291</v>
      </c>
      <c r="K155" s="1" t="s">
        <v>95</v>
      </c>
      <c r="L155" s="1" t="s">
        <v>753</v>
      </c>
      <c r="M155" s="1" t="s">
        <v>32</v>
      </c>
      <c r="N155" s="1" t="s">
        <v>47</v>
      </c>
      <c r="O155" s="1" t="s">
        <v>754</v>
      </c>
      <c r="P155">
        <v>1652.94</v>
      </c>
      <c r="Q155">
        <v>3</v>
      </c>
      <c r="R155">
        <v>0</v>
      </c>
      <c r="S155">
        <v>231.41159999999999</v>
      </c>
      <c r="T155">
        <v>4</v>
      </c>
      <c r="U155" s="1" t="s">
        <v>85</v>
      </c>
      <c r="V155" s="1" t="s">
        <v>98</v>
      </c>
    </row>
    <row r="156" spans="1:22" x14ac:dyDescent="0.35">
      <c r="A156" s="1" t="s">
        <v>755</v>
      </c>
      <c r="B156" s="2">
        <v>41919</v>
      </c>
      <c r="C156" s="2">
        <v>41925</v>
      </c>
      <c r="D156" s="1" t="s">
        <v>41</v>
      </c>
      <c r="E156" s="1" t="s">
        <v>756</v>
      </c>
      <c r="F156" s="1" t="s">
        <v>757</v>
      </c>
      <c r="G156" s="1" t="s">
        <v>102</v>
      </c>
      <c r="H156" s="1" t="s">
        <v>27</v>
      </c>
      <c r="I156" s="1" t="s">
        <v>67</v>
      </c>
      <c r="J156" s="1" t="s">
        <v>68</v>
      </c>
      <c r="K156" s="1" t="s">
        <v>69</v>
      </c>
      <c r="L156" s="1" t="s">
        <v>758</v>
      </c>
      <c r="M156" s="1" t="s">
        <v>32</v>
      </c>
      <c r="N156" s="1" t="s">
        <v>58</v>
      </c>
      <c r="O156" s="1" t="s">
        <v>759</v>
      </c>
      <c r="P156">
        <v>129.91999999999999</v>
      </c>
      <c r="Q156">
        <v>5</v>
      </c>
      <c r="R156">
        <v>0.2</v>
      </c>
      <c r="S156">
        <v>21.111999999999998</v>
      </c>
      <c r="T156">
        <v>6</v>
      </c>
      <c r="U156" s="1" t="s">
        <v>131</v>
      </c>
      <c r="V156" s="1" t="s">
        <v>50</v>
      </c>
    </row>
    <row r="157" spans="1:22" x14ac:dyDescent="0.35">
      <c r="A157" s="1" t="s">
        <v>760</v>
      </c>
      <c r="B157" s="2">
        <v>42707</v>
      </c>
      <c r="C157" s="2">
        <v>42710</v>
      </c>
      <c r="D157" s="1" t="s">
        <v>89</v>
      </c>
      <c r="E157" s="1" t="s">
        <v>761</v>
      </c>
      <c r="F157" s="1" t="s">
        <v>762</v>
      </c>
      <c r="G157" s="1" t="s">
        <v>26</v>
      </c>
      <c r="H157" s="1" t="s">
        <v>27</v>
      </c>
      <c r="I157" s="1" t="s">
        <v>763</v>
      </c>
      <c r="J157" s="1" t="s">
        <v>122</v>
      </c>
      <c r="K157" s="1" t="s">
        <v>69</v>
      </c>
      <c r="L157" s="1" t="s">
        <v>764</v>
      </c>
      <c r="M157" s="1" t="s">
        <v>32</v>
      </c>
      <c r="N157" s="1" t="s">
        <v>47</v>
      </c>
      <c r="O157" s="1" t="s">
        <v>765</v>
      </c>
      <c r="P157">
        <v>400.03199999999998</v>
      </c>
      <c r="Q157">
        <v>2</v>
      </c>
      <c r="R157">
        <v>0.4</v>
      </c>
      <c r="S157">
        <v>-153.34559999999999</v>
      </c>
      <c r="T157">
        <v>3</v>
      </c>
      <c r="U157" s="1" t="s">
        <v>35</v>
      </c>
      <c r="V157" s="1" t="s">
        <v>98</v>
      </c>
    </row>
    <row r="158" spans="1:22" x14ac:dyDescent="0.35">
      <c r="A158" s="1" t="s">
        <v>760</v>
      </c>
      <c r="B158" s="2">
        <v>42707</v>
      </c>
      <c r="C158" s="2">
        <v>42710</v>
      </c>
      <c r="D158" s="1" t="s">
        <v>89</v>
      </c>
      <c r="E158" s="1" t="s">
        <v>761</v>
      </c>
      <c r="F158" s="1" t="s">
        <v>762</v>
      </c>
      <c r="G158" s="1" t="s">
        <v>26</v>
      </c>
      <c r="H158" s="1" t="s">
        <v>27</v>
      </c>
      <c r="I158" s="1" t="s">
        <v>763</v>
      </c>
      <c r="J158" s="1" t="s">
        <v>122</v>
      </c>
      <c r="K158" s="1" t="s">
        <v>69</v>
      </c>
      <c r="L158" s="1" t="s">
        <v>331</v>
      </c>
      <c r="M158" s="1" t="s">
        <v>32</v>
      </c>
      <c r="N158" s="1" t="s">
        <v>38</v>
      </c>
      <c r="O158" s="1" t="s">
        <v>332</v>
      </c>
      <c r="P158">
        <v>542.64599999999996</v>
      </c>
      <c r="Q158">
        <v>3</v>
      </c>
      <c r="R158">
        <v>0.1</v>
      </c>
      <c r="S158">
        <v>102.49979999999999</v>
      </c>
      <c r="T158">
        <v>3</v>
      </c>
      <c r="U158" s="1" t="s">
        <v>35</v>
      </c>
      <c r="V158" s="1" t="s">
        <v>98</v>
      </c>
    </row>
    <row r="159" spans="1:22" x14ac:dyDescent="0.35">
      <c r="A159" s="1" t="s">
        <v>766</v>
      </c>
      <c r="B159" s="2">
        <v>42756</v>
      </c>
      <c r="C159" s="2">
        <v>42760</v>
      </c>
      <c r="D159" s="1" t="s">
        <v>41</v>
      </c>
      <c r="E159" s="1" t="s">
        <v>767</v>
      </c>
      <c r="F159" s="1" t="s">
        <v>768</v>
      </c>
      <c r="G159" s="1" t="s">
        <v>102</v>
      </c>
      <c r="H159" s="1" t="s">
        <v>27</v>
      </c>
      <c r="I159" s="1" t="s">
        <v>193</v>
      </c>
      <c r="J159" s="1" t="s">
        <v>194</v>
      </c>
      <c r="K159" s="1" t="s">
        <v>56</v>
      </c>
      <c r="L159" s="1" t="s">
        <v>769</v>
      </c>
      <c r="M159" s="1" t="s">
        <v>32</v>
      </c>
      <c r="N159" s="1" t="s">
        <v>33</v>
      </c>
      <c r="O159" s="1" t="s">
        <v>770</v>
      </c>
      <c r="P159">
        <v>84.98</v>
      </c>
      <c r="Q159">
        <v>1</v>
      </c>
      <c r="R159">
        <v>0</v>
      </c>
      <c r="S159">
        <v>18.695599999999999</v>
      </c>
      <c r="T159">
        <v>4</v>
      </c>
      <c r="U159" s="1" t="s">
        <v>85</v>
      </c>
      <c r="V159" s="1" t="s">
        <v>171</v>
      </c>
    </row>
    <row r="160" spans="1:22" x14ac:dyDescent="0.35">
      <c r="A160" s="1" t="s">
        <v>771</v>
      </c>
      <c r="B160" s="2">
        <v>41786</v>
      </c>
      <c r="C160" s="2">
        <v>41786</v>
      </c>
      <c r="D160" s="1" t="s">
        <v>427</v>
      </c>
      <c r="E160" s="1" t="s">
        <v>772</v>
      </c>
      <c r="F160" s="1" t="s">
        <v>773</v>
      </c>
      <c r="G160" s="1" t="s">
        <v>92</v>
      </c>
      <c r="H160" s="1" t="s">
        <v>27</v>
      </c>
      <c r="I160" s="1" t="s">
        <v>641</v>
      </c>
      <c r="J160" s="1" t="s">
        <v>55</v>
      </c>
      <c r="K160" s="1" t="s">
        <v>56</v>
      </c>
      <c r="L160" s="1" t="s">
        <v>319</v>
      </c>
      <c r="M160" s="1" t="s">
        <v>32</v>
      </c>
      <c r="N160" s="1" t="s">
        <v>47</v>
      </c>
      <c r="O160" s="1" t="s">
        <v>320</v>
      </c>
      <c r="P160">
        <v>567.12</v>
      </c>
      <c r="Q160">
        <v>10</v>
      </c>
      <c r="R160">
        <v>0.2</v>
      </c>
      <c r="S160">
        <v>-28.356000000000002</v>
      </c>
      <c r="T160">
        <v>0</v>
      </c>
      <c r="U160" s="1" t="s">
        <v>432</v>
      </c>
      <c r="V160" s="1" t="s">
        <v>163</v>
      </c>
    </row>
    <row r="161" spans="1:22" x14ac:dyDescent="0.35">
      <c r="A161" s="1" t="s">
        <v>774</v>
      </c>
      <c r="B161" s="2">
        <v>43010</v>
      </c>
      <c r="C161" s="2">
        <v>43014</v>
      </c>
      <c r="D161" s="1" t="s">
        <v>41</v>
      </c>
      <c r="E161" s="1" t="s">
        <v>775</v>
      </c>
      <c r="F161" s="1" t="s">
        <v>776</v>
      </c>
      <c r="G161" s="1" t="s">
        <v>26</v>
      </c>
      <c r="H161" s="1" t="s">
        <v>27</v>
      </c>
      <c r="I161" s="1" t="s">
        <v>777</v>
      </c>
      <c r="J161" s="1" t="s">
        <v>291</v>
      </c>
      <c r="K161" s="1" t="s">
        <v>95</v>
      </c>
      <c r="L161" s="1" t="s">
        <v>778</v>
      </c>
      <c r="M161" s="1" t="s">
        <v>32</v>
      </c>
      <c r="N161" s="1" t="s">
        <v>58</v>
      </c>
      <c r="O161" s="1" t="s">
        <v>779</v>
      </c>
      <c r="P161">
        <v>157.74</v>
      </c>
      <c r="Q161">
        <v>11</v>
      </c>
      <c r="R161">
        <v>0</v>
      </c>
      <c r="S161">
        <v>56.7864</v>
      </c>
      <c r="T161">
        <v>4</v>
      </c>
      <c r="U161" s="1" t="s">
        <v>85</v>
      </c>
      <c r="V161" s="1" t="s">
        <v>50</v>
      </c>
    </row>
    <row r="162" spans="1:22" x14ac:dyDescent="0.35">
      <c r="A162" s="1" t="s">
        <v>780</v>
      </c>
      <c r="B162" s="2">
        <v>42345</v>
      </c>
      <c r="C162" s="2">
        <v>42350</v>
      </c>
      <c r="D162" s="1" t="s">
        <v>41</v>
      </c>
      <c r="E162" s="1" t="s">
        <v>781</v>
      </c>
      <c r="F162" s="1" t="s">
        <v>782</v>
      </c>
      <c r="G162" s="1" t="s">
        <v>26</v>
      </c>
      <c r="H162" s="1" t="s">
        <v>27</v>
      </c>
      <c r="I162" s="1" t="s">
        <v>54</v>
      </c>
      <c r="J162" s="1" t="s">
        <v>55</v>
      </c>
      <c r="K162" s="1" t="s">
        <v>56</v>
      </c>
      <c r="L162" s="1" t="s">
        <v>699</v>
      </c>
      <c r="M162" s="1" t="s">
        <v>32</v>
      </c>
      <c r="N162" s="1" t="s">
        <v>58</v>
      </c>
      <c r="O162" s="1" t="s">
        <v>700</v>
      </c>
      <c r="P162">
        <v>79.92</v>
      </c>
      <c r="Q162">
        <v>4</v>
      </c>
      <c r="R162">
        <v>0</v>
      </c>
      <c r="S162">
        <v>28.7712</v>
      </c>
      <c r="T162">
        <v>5</v>
      </c>
      <c r="U162" s="1" t="s">
        <v>60</v>
      </c>
      <c r="V162" s="1" t="s">
        <v>98</v>
      </c>
    </row>
    <row r="163" spans="1:22" x14ac:dyDescent="0.35">
      <c r="A163" s="1" t="s">
        <v>783</v>
      </c>
      <c r="B163" s="2">
        <v>42631</v>
      </c>
      <c r="C163" s="2">
        <v>42635</v>
      </c>
      <c r="D163" s="1" t="s">
        <v>41</v>
      </c>
      <c r="E163" s="1" t="s">
        <v>784</v>
      </c>
      <c r="F163" s="1" t="s">
        <v>785</v>
      </c>
      <c r="G163" s="1" t="s">
        <v>92</v>
      </c>
      <c r="H163" s="1" t="s">
        <v>27</v>
      </c>
      <c r="I163" s="1" t="s">
        <v>608</v>
      </c>
      <c r="J163" s="1" t="s">
        <v>45</v>
      </c>
      <c r="K163" s="1" t="s">
        <v>30</v>
      </c>
      <c r="L163" s="1" t="s">
        <v>786</v>
      </c>
      <c r="M163" s="1" t="s">
        <v>32</v>
      </c>
      <c r="N163" s="1" t="s">
        <v>47</v>
      </c>
      <c r="O163" s="1" t="s">
        <v>787</v>
      </c>
      <c r="P163">
        <v>383.43799999999999</v>
      </c>
      <c r="Q163">
        <v>4</v>
      </c>
      <c r="R163">
        <v>0.45</v>
      </c>
      <c r="S163">
        <v>-167.3184</v>
      </c>
      <c r="T163">
        <v>4</v>
      </c>
      <c r="U163" s="1" t="s">
        <v>85</v>
      </c>
      <c r="V163" s="1" t="s">
        <v>79</v>
      </c>
    </row>
    <row r="164" spans="1:22" x14ac:dyDescent="0.35">
      <c r="A164" s="1" t="s">
        <v>788</v>
      </c>
      <c r="B164" s="2">
        <v>41773</v>
      </c>
      <c r="C164" s="2">
        <v>41779</v>
      </c>
      <c r="D164" s="1" t="s">
        <v>41</v>
      </c>
      <c r="E164" s="1" t="s">
        <v>789</v>
      </c>
      <c r="F164" s="1" t="s">
        <v>790</v>
      </c>
      <c r="G164" s="1" t="s">
        <v>92</v>
      </c>
      <c r="H164" s="1" t="s">
        <v>27</v>
      </c>
      <c r="I164" s="1" t="s">
        <v>791</v>
      </c>
      <c r="J164" s="1" t="s">
        <v>45</v>
      </c>
      <c r="K164" s="1" t="s">
        <v>30</v>
      </c>
      <c r="L164" s="1" t="s">
        <v>792</v>
      </c>
      <c r="M164" s="1" t="s">
        <v>32</v>
      </c>
      <c r="N164" s="1" t="s">
        <v>58</v>
      </c>
      <c r="O164" s="1" t="s">
        <v>793</v>
      </c>
      <c r="P164">
        <v>310.88</v>
      </c>
      <c r="Q164">
        <v>2</v>
      </c>
      <c r="R164">
        <v>0.2</v>
      </c>
      <c r="S164">
        <v>23.315999999999999</v>
      </c>
      <c r="T164">
        <v>6</v>
      </c>
      <c r="U164" s="1" t="s">
        <v>131</v>
      </c>
      <c r="V164" s="1" t="s">
        <v>163</v>
      </c>
    </row>
    <row r="165" spans="1:22" x14ac:dyDescent="0.35">
      <c r="A165" s="1" t="s">
        <v>794</v>
      </c>
      <c r="B165" s="2">
        <v>42509</v>
      </c>
      <c r="C165" s="2">
        <v>42514</v>
      </c>
      <c r="D165" s="1" t="s">
        <v>41</v>
      </c>
      <c r="E165" s="1" t="s">
        <v>795</v>
      </c>
      <c r="F165" s="1" t="s">
        <v>796</v>
      </c>
      <c r="G165" s="1" t="s">
        <v>26</v>
      </c>
      <c r="H165" s="1" t="s">
        <v>27</v>
      </c>
      <c r="I165" s="1" t="s">
        <v>691</v>
      </c>
      <c r="J165" s="1" t="s">
        <v>718</v>
      </c>
      <c r="K165" s="1" t="s">
        <v>30</v>
      </c>
      <c r="L165" s="1" t="s">
        <v>797</v>
      </c>
      <c r="M165" s="1" t="s">
        <v>32</v>
      </c>
      <c r="N165" s="1" t="s">
        <v>38</v>
      </c>
      <c r="O165" s="1" t="s">
        <v>798</v>
      </c>
      <c r="P165">
        <v>641.96</v>
      </c>
      <c r="Q165">
        <v>2</v>
      </c>
      <c r="R165">
        <v>0</v>
      </c>
      <c r="S165">
        <v>179.74879999999999</v>
      </c>
      <c r="T165">
        <v>5</v>
      </c>
      <c r="U165" s="1" t="s">
        <v>60</v>
      </c>
      <c r="V165" s="1" t="s">
        <v>163</v>
      </c>
    </row>
    <row r="166" spans="1:22" x14ac:dyDescent="0.35">
      <c r="A166" s="1" t="s">
        <v>799</v>
      </c>
      <c r="B166" s="2">
        <v>42765</v>
      </c>
      <c r="C166" s="2">
        <v>42771</v>
      </c>
      <c r="D166" s="1" t="s">
        <v>41</v>
      </c>
      <c r="E166" s="1" t="s">
        <v>800</v>
      </c>
      <c r="F166" s="1" t="s">
        <v>801</v>
      </c>
      <c r="G166" s="1" t="s">
        <v>92</v>
      </c>
      <c r="H166" s="1" t="s">
        <v>27</v>
      </c>
      <c r="I166" s="1" t="s">
        <v>802</v>
      </c>
      <c r="J166" s="1" t="s">
        <v>803</v>
      </c>
      <c r="K166" s="1" t="s">
        <v>95</v>
      </c>
      <c r="L166" s="1" t="s">
        <v>804</v>
      </c>
      <c r="M166" s="1" t="s">
        <v>32</v>
      </c>
      <c r="N166" s="1" t="s">
        <v>58</v>
      </c>
      <c r="O166" s="1" t="s">
        <v>805</v>
      </c>
      <c r="P166">
        <v>34.58</v>
      </c>
      <c r="Q166">
        <v>7</v>
      </c>
      <c r="R166">
        <v>0</v>
      </c>
      <c r="S166">
        <v>14.5236</v>
      </c>
      <c r="T166">
        <v>6</v>
      </c>
      <c r="U166" s="1" t="s">
        <v>131</v>
      </c>
      <c r="V166" s="1" t="s">
        <v>171</v>
      </c>
    </row>
    <row r="167" spans="1:22" x14ac:dyDescent="0.35">
      <c r="A167" s="1" t="s">
        <v>806</v>
      </c>
      <c r="B167" s="2">
        <v>42237</v>
      </c>
      <c r="C167" s="2">
        <v>42239</v>
      </c>
      <c r="D167" s="1" t="s">
        <v>89</v>
      </c>
      <c r="E167" s="1" t="s">
        <v>347</v>
      </c>
      <c r="F167" s="1" t="s">
        <v>348</v>
      </c>
      <c r="G167" s="1" t="s">
        <v>102</v>
      </c>
      <c r="H167" s="1" t="s">
        <v>27</v>
      </c>
      <c r="I167" s="1" t="s">
        <v>330</v>
      </c>
      <c r="J167" s="1" t="s">
        <v>55</v>
      </c>
      <c r="K167" s="1" t="s">
        <v>56</v>
      </c>
      <c r="L167" s="1" t="s">
        <v>807</v>
      </c>
      <c r="M167" s="1" t="s">
        <v>32</v>
      </c>
      <c r="N167" s="1" t="s">
        <v>38</v>
      </c>
      <c r="O167" s="1" t="s">
        <v>808</v>
      </c>
      <c r="P167">
        <v>544.00800000000004</v>
      </c>
      <c r="Q167">
        <v>3</v>
      </c>
      <c r="R167">
        <v>0.2</v>
      </c>
      <c r="S167">
        <v>40.800600000000003</v>
      </c>
      <c r="T167">
        <v>2</v>
      </c>
      <c r="U167" s="1" t="s">
        <v>72</v>
      </c>
      <c r="V167" s="1" t="s">
        <v>255</v>
      </c>
    </row>
    <row r="168" spans="1:22" x14ac:dyDescent="0.35">
      <c r="A168" s="1" t="s">
        <v>809</v>
      </c>
      <c r="B168" s="2">
        <v>42280</v>
      </c>
      <c r="C168" s="2">
        <v>42283</v>
      </c>
      <c r="D168" s="1" t="s">
        <v>23</v>
      </c>
      <c r="E168" s="1" t="s">
        <v>810</v>
      </c>
      <c r="F168" s="1" t="s">
        <v>811</v>
      </c>
      <c r="G168" s="1" t="s">
        <v>26</v>
      </c>
      <c r="H168" s="1" t="s">
        <v>27</v>
      </c>
      <c r="I168" s="1" t="s">
        <v>349</v>
      </c>
      <c r="J168" s="1" t="s">
        <v>233</v>
      </c>
      <c r="K168" s="1" t="s">
        <v>69</v>
      </c>
      <c r="L168" s="1" t="s">
        <v>812</v>
      </c>
      <c r="M168" s="1" t="s">
        <v>32</v>
      </c>
      <c r="N168" s="1" t="s">
        <v>33</v>
      </c>
      <c r="O168" s="1" t="s">
        <v>813</v>
      </c>
      <c r="P168">
        <v>35.49</v>
      </c>
      <c r="Q168">
        <v>1</v>
      </c>
      <c r="R168">
        <v>0.5</v>
      </c>
      <c r="S168">
        <v>-15.615600000000001</v>
      </c>
      <c r="T168">
        <v>3</v>
      </c>
      <c r="U168" s="1" t="s">
        <v>35</v>
      </c>
      <c r="V168" s="1" t="s">
        <v>50</v>
      </c>
    </row>
    <row r="169" spans="1:22" x14ac:dyDescent="0.35">
      <c r="A169" s="1" t="s">
        <v>814</v>
      </c>
      <c r="B169" s="2">
        <v>42350</v>
      </c>
      <c r="C169" s="2">
        <v>42354</v>
      </c>
      <c r="D169" s="1" t="s">
        <v>41</v>
      </c>
      <c r="E169" s="1" t="s">
        <v>815</v>
      </c>
      <c r="F169" s="1" t="s">
        <v>816</v>
      </c>
      <c r="G169" s="1" t="s">
        <v>26</v>
      </c>
      <c r="H169" s="1" t="s">
        <v>27</v>
      </c>
      <c r="I169" s="1" t="s">
        <v>817</v>
      </c>
      <c r="J169" s="1" t="s">
        <v>55</v>
      </c>
      <c r="K169" s="1" t="s">
        <v>56</v>
      </c>
      <c r="L169" s="1" t="s">
        <v>818</v>
      </c>
      <c r="M169" s="1" t="s">
        <v>32</v>
      </c>
      <c r="N169" s="1" t="s">
        <v>38</v>
      </c>
      <c r="O169" s="1" t="s">
        <v>819</v>
      </c>
      <c r="P169">
        <v>348.928</v>
      </c>
      <c r="Q169">
        <v>2</v>
      </c>
      <c r="R169">
        <v>0.2</v>
      </c>
      <c r="S169">
        <v>34.892800000000001</v>
      </c>
      <c r="T169">
        <v>4</v>
      </c>
      <c r="U169" s="1" t="s">
        <v>85</v>
      </c>
      <c r="V169" s="1" t="s">
        <v>98</v>
      </c>
    </row>
    <row r="170" spans="1:22" x14ac:dyDescent="0.35">
      <c r="A170" s="1" t="s">
        <v>820</v>
      </c>
      <c r="B170" s="2">
        <v>42181</v>
      </c>
      <c r="C170" s="2">
        <v>42185</v>
      </c>
      <c r="D170" s="1" t="s">
        <v>41</v>
      </c>
      <c r="E170" s="1" t="s">
        <v>821</v>
      </c>
      <c r="F170" s="1" t="s">
        <v>822</v>
      </c>
      <c r="G170" s="1" t="s">
        <v>26</v>
      </c>
      <c r="H170" s="1" t="s">
        <v>27</v>
      </c>
      <c r="I170" s="1" t="s">
        <v>637</v>
      </c>
      <c r="J170" s="1" t="s">
        <v>718</v>
      </c>
      <c r="K170" s="1" t="s">
        <v>30</v>
      </c>
      <c r="L170" s="1" t="s">
        <v>823</v>
      </c>
      <c r="M170" s="1" t="s">
        <v>32</v>
      </c>
      <c r="N170" s="1" t="s">
        <v>38</v>
      </c>
      <c r="O170" s="1" t="s">
        <v>824</v>
      </c>
      <c r="P170">
        <v>332.94</v>
      </c>
      <c r="Q170">
        <v>3</v>
      </c>
      <c r="R170">
        <v>0</v>
      </c>
      <c r="S170">
        <v>79.905600000000007</v>
      </c>
      <c r="T170">
        <v>4</v>
      </c>
      <c r="U170" s="1" t="s">
        <v>85</v>
      </c>
      <c r="V170" s="1" t="s">
        <v>61</v>
      </c>
    </row>
    <row r="171" spans="1:22" x14ac:dyDescent="0.35">
      <c r="A171" s="1" t="s">
        <v>825</v>
      </c>
      <c r="B171" s="2">
        <v>42335</v>
      </c>
      <c r="C171" s="2">
        <v>42341</v>
      </c>
      <c r="D171" s="1" t="s">
        <v>41</v>
      </c>
      <c r="E171" s="1" t="s">
        <v>826</v>
      </c>
      <c r="F171" s="1" t="s">
        <v>827</v>
      </c>
      <c r="G171" s="1" t="s">
        <v>26</v>
      </c>
      <c r="H171" s="1" t="s">
        <v>27</v>
      </c>
      <c r="I171" s="1" t="s">
        <v>828</v>
      </c>
      <c r="J171" s="1" t="s">
        <v>55</v>
      </c>
      <c r="K171" s="1" t="s">
        <v>56</v>
      </c>
      <c r="L171" s="1" t="s">
        <v>592</v>
      </c>
      <c r="M171" s="1" t="s">
        <v>32</v>
      </c>
      <c r="N171" s="1" t="s">
        <v>38</v>
      </c>
      <c r="O171" s="1" t="s">
        <v>593</v>
      </c>
      <c r="P171">
        <v>283.92</v>
      </c>
      <c r="Q171">
        <v>5</v>
      </c>
      <c r="R171">
        <v>0.2</v>
      </c>
      <c r="S171">
        <v>17.745000000000001</v>
      </c>
      <c r="T171">
        <v>6</v>
      </c>
      <c r="U171" s="1" t="s">
        <v>131</v>
      </c>
      <c r="V171" s="1" t="s">
        <v>36</v>
      </c>
    </row>
    <row r="172" spans="1:22" x14ac:dyDescent="0.35">
      <c r="A172" s="1" t="s">
        <v>829</v>
      </c>
      <c r="B172" s="2">
        <v>42786</v>
      </c>
      <c r="C172" s="2">
        <v>42789</v>
      </c>
      <c r="D172" s="1" t="s">
        <v>89</v>
      </c>
      <c r="E172" s="1" t="s">
        <v>830</v>
      </c>
      <c r="F172" s="1" t="s">
        <v>831</v>
      </c>
      <c r="G172" s="1" t="s">
        <v>92</v>
      </c>
      <c r="H172" s="1" t="s">
        <v>27</v>
      </c>
      <c r="I172" s="1" t="s">
        <v>641</v>
      </c>
      <c r="J172" s="1" t="s">
        <v>55</v>
      </c>
      <c r="K172" s="1" t="s">
        <v>56</v>
      </c>
      <c r="L172" s="1" t="s">
        <v>832</v>
      </c>
      <c r="M172" s="1" t="s">
        <v>32</v>
      </c>
      <c r="N172" s="1" t="s">
        <v>58</v>
      </c>
      <c r="O172" s="1" t="s">
        <v>833</v>
      </c>
      <c r="P172">
        <v>22.23</v>
      </c>
      <c r="Q172">
        <v>1</v>
      </c>
      <c r="R172">
        <v>0</v>
      </c>
      <c r="S172">
        <v>7.3358999999999996</v>
      </c>
      <c r="T172">
        <v>3</v>
      </c>
      <c r="U172" s="1" t="s">
        <v>35</v>
      </c>
      <c r="V172" s="1" t="s">
        <v>299</v>
      </c>
    </row>
    <row r="173" spans="1:22" x14ac:dyDescent="0.35">
      <c r="A173" s="1" t="s">
        <v>834</v>
      </c>
      <c r="B173" s="2">
        <v>42847</v>
      </c>
      <c r="C173" s="2">
        <v>42849</v>
      </c>
      <c r="D173" s="1" t="s">
        <v>89</v>
      </c>
      <c r="E173" s="1" t="s">
        <v>835</v>
      </c>
      <c r="F173" s="1" t="s">
        <v>836</v>
      </c>
      <c r="G173" s="1" t="s">
        <v>26</v>
      </c>
      <c r="H173" s="1" t="s">
        <v>27</v>
      </c>
      <c r="I173" s="1" t="s">
        <v>330</v>
      </c>
      <c r="J173" s="1" t="s">
        <v>55</v>
      </c>
      <c r="K173" s="1" t="s">
        <v>56</v>
      </c>
      <c r="L173" s="1" t="s">
        <v>837</v>
      </c>
      <c r="M173" s="1" t="s">
        <v>32</v>
      </c>
      <c r="N173" s="1" t="s">
        <v>58</v>
      </c>
      <c r="O173" s="1" t="s">
        <v>838</v>
      </c>
      <c r="P173">
        <v>18.28</v>
      </c>
      <c r="Q173">
        <v>2</v>
      </c>
      <c r="R173">
        <v>0</v>
      </c>
      <c r="S173">
        <v>6.2152000000000003</v>
      </c>
      <c r="T173">
        <v>2</v>
      </c>
      <c r="U173" s="1" t="s">
        <v>72</v>
      </c>
      <c r="V173" s="1" t="s">
        <v>115</v>
      </c>
    </row>
    <row r="174" spans="1:22" x14ac:dyDescent="0.35">
      <c r="A174" s="1" t="s">
        <v>839</v>
      </c>
      <c r="B174" s="2">
        <v>42038</v>
      </c>
      <c r="C174" s="2">
        <v>42040</v>
      </c>
      <c r="D174" s="1" t="s">
        <v>89</v>
      </c>
      <c r="E174" s="1" t="s">
        <v>840</v>
      </c>
      <c r="F174" s="1" t="s">
        <v>841</v>
      </c>
      <c r="G174" s="1" t="s">
        <v>26</v>
      </c>
      <c r="H174" s="1" t="s">
        <v>27</v>
      </c>
      <c r="I174" s="1" t="s">
        <v>842</v>
      </c>
      <c r="J174" s="1" t="s">
        <v>843</v>
      </c>
      <c r="K174" s="1" t="s">
        <v>95</v>
      </c>
      <c r="L174" s="1" t="s">
        <v>487</v>
      </c>
      <c r="M174" s="1" t="s">
        <v>32</v>
      </c>
      <c r="N174" s="1" t="s">
        <v>58</v>
      </c>
      <c r="O174" s="1" t="s">
        <v>488</v>
      </c>
      <c r="P174">
        <v>28.4</v>
      </c>
      <c r="Q174">
        <v>2</v>
      </c>
      <c r="R174">
        <v>0</v>
      </c>
      <c r="S174">
        <v>11.076000000000001</v>
      </c>
      <c r="T174">
        <v>2</v>
      </c>
      <c r="U174" s="1" t="s">
        <v>72</v>
      </c>
      <c r="V174" s="1" t="s">
        <v>299</v>
      </c>
    </row>
    <row r="175" spans="1:22" x14ac:dyDescent="0.35">
      <c r="A175" s="1" t="s">
        <v>844</v>
      </c>
      <c r="B175" s="2">
        <v>41925</v>
      </c>
      <c r="C175" s="2">
        <v>41927</v>
      </c>
      <c r="D175" s="1" t="s">
        <v>89</v>
      </c>
      <c r="E175" s="1" t="s">
        <v>845</v>
      </c>
      <c r="F175" s="1" t="s">
        <v>846</v>
      </c>
      <c r="G175" s="1" t="s">
        <v>26</v>
      </c>
      <c r="H175" s="1" t="s">
        <v>27</v>
      </c>
      <c r="I175" s="1" t="s">
        <v>847</v>
      </c>
      <c r="J175" s="1" t="s">
        <v>194</v>
      </c>
      <c r="K175" s="1" t="s">
        <v>56</v>
      </c>
      <c r="L175" s="1" t="s">
        <v>344</v>
      </c>
      <c r="M175" s="1" t="s">
        <v>32</v>
      </c>
      <c r="N175" s="1" t="s">
        <v>47</v>
      </c>
      <c r="O175" s="1" t="s">
        <v>345</v>
      </c>
      <c r="P175">
        <v>1298.55</v>
      </c>
      <c r="Q175">
        <v>5</v>
      </c>
      <c r="R175">
        <v>0</v>
      </c>
      <c r="S175">
        <v>311.65199999999999</v>
      </c>
      <c r="T175">
        <v>2</v>
      </c>
      <c r="U175" s="1" t="s">
        <v>72</v>
      </c>
      <c r="V175" s="1" t="s">
        <v>50</v>
      </c>
    </row>
    <row r="176" spans="1:22" x14ac:dyDescent="0.35">
      <c r="A176" s="1" t="s">
        <v>848</v>
      </c>
      <c r="B176" s="2">
        <v>42869</v>
      </c>
      <c r="C176" s="2">
        <v>42869</v>
      </c>
      <c r="D176" s="1" t="s">
        <v>427</v>
      </c>
      <c r="E176" s="1" t="s">
        <v>849</v>
      </c>
      <c r="F176" s="1" t="s">
        <v>850</v>
      </c>
      <c r="G176" s="1" t="s">
        <v>26</v>
      </c>
      <c r="H176" s="1" t="s">
        <v>27</v>
      </c>
      <c r="I176" s="1" t="s">
        <v>851</v>
      </c>
      <c r="J176" s="1" t="s">
        <v>55</v>
      </c>
      <c r="K176" s="1" t="s">
        <v>56</v>
      </c>
      <c r="L176" s="1" t="s">
        <v>837</v>
      </c>
      <c r="M176" s="1" t="s">
        <v>32</v>
      </c>
      <c r="N176" s="1" t="s">
        <v>58</v>
      </c>
      <c r="O176" s="1" t="s">
        <v>838</v>
      </c>
      <c r="P176">
        <v>18.28</v>
      </c>
      <c r="Q176">
        <v>2</v>
      </c>
      <c r="R176">
        <v>0</v>
      </c>
      <c r="S176">
        <v>6.2152000000000003</v>
      </c>
      <c r="T176">
        <v>0</v>
      </c>
      <c r="U176" s="1" t="s">
        <v>432</v>
      </c>
      <c r="V176" s="1" t="s">
        <v>163</v>
      </c>
    </row>
    <row r="177" spans="1:22" x14ac:dyDescent="0.35">
      <c r="A177" s="1" t="s">
        <v>852</v>
      </c>
      <c r="B177" s="2">
        <v>41818</v>
      </c>
      <c r="C177" s="2">
        <v>41822</v>
      </c>
      <c r="D177" s="1" t="s">
        <v>41</v>
      </c>
      <c r="E177" s="1" t="s">
        <v>620</v>
      </c>
      <c r="F177" s="1" t="s">
        <v>621</v>
      </c>
      <c r="G177" s="1" t="s">
        <v>26</v>
      </c>
      <c r="H177" s="1" t="s">
        <v>27</v>
      </c>
      <c r="I177" s="1" t="s">
        <v>67</v>
      </c>
      <c r="J177" s="1" t="s">
        <v>68</v>
      </c>
      <c r="K177" s="1" t="s">
        <v>69</v>
      </c>
      <c r="L177" s="1" t="s">
        <v>853</v>
      </c>
      <c r="M177" s="1" t="s">
        <v>32</v>
      </c>
      <c r="N177" s="1" t="s">
        <v>38</v>
      </c>
      <c r="O177" s="1" t="s">
        <v>854</v>
      </c>
      <c r="P177">
        <v>1228.4649999999999</v>
      </c>
      <c r="Q177">
        <v>5</v>
      </c>
      <c r="R177">
        <v>0.3</v>
      </c>
      <c r="S177">
        <v>0</v>
      </c>
      <c r="T177">
        <v>4</v>
      </c>
      <c r="U177" s="1" t="s">
        <v>85</v>
      </c>
      <c r="V177" s="1" t="s">
        <v>61</v>
      </c>
    </row>
    <row r="178" spans="1:22" x14ac:dyDescent="0.35">
      <c r="A178" s="1" t="s">
        <v>855</v>
      </c>
      <c r="B178" s="2">
        <v>42902</v>
      </c>
      <c r="C178" s="2">
        <v>42907</v>
      </c>
      <c r="D178" s="1" t="s">
        <v>23</v>
      </c>
      <c r="E178" s="1" t="s">
        <v>140</v>
      </c>
      <c r="F178" s="1" t="s">
        <v>141</v>
      </c>
      <c r="G178" s="1" t="s">
        <v>26</v>
      </c>
      <c r="H178" s="1" t="s">
        <v>27</v>
      </c>
      <c r="I178" s="1" t="s">
        <v>856</v>
      </c>
      <c r="J178" s="1" t="s">
        <v>29</v>
      </c>
      <c r="K178" s="1" t="s">
        <v>30</v>
      </c>
      <c r="L178" s="1" t="s">
        <v>857</v>
      </c>
      <c r="M178" s="1" t="s">
        <v>32</v>
      </c>
      <c r="N178" s="1" t="s">
        <v>38</v>
      </c>
      <c r="O178" s="1" t="s">
        <v>858</v>
      </c>
      <c r="P178">
        <v>301.95999999999998</v>
      </c>
      <c r="Q178">
        <v>2</v>
      </c>
      <c r="R178">
        <v>0</v>
      </c>
      <c r="S178">
        <v>90.587999999999994</v>
      </c>
      <c r="T178">
        <v>5</v>
      </c>
      <c r="U178" s="1" t="s">
        <v>60</v>
      </c>
      <c r="V178" s="1" t="s">
        <v>61</v>
      </c>
    </row>
    <row r="179" spans="1:22" x14ac:dyDescent="0.35">
      <c r="A179" s="1" t="s">
        <v>859</v>
      </c>
      <c r="B179" s="2">
        <v>42328</v>
      </c>
      <c r="C179" s="2">
        <v>42333</v>
      </c>
      <c r="D179" s="1" t="s">
        <v>41</v>
      </c>
      <c r="E179" s="1" t="s">
        <v>860</v>
      </c>
      <c r="F179" s="1" t="s">
        <v>861</v>
      </c>
      <c r="G179" s="1" t="s">
        <v>92</v>
      </c>
      <c r="H179" s="1" t="s">
        <v>27</v>
      </c>
      <c r="I179" s="1" t="s">
        <v>175</v>
      </c>
      <c r="J179" s="1" t="s">
        <v>122</v>
      </c>
      <c r="K179" s="1" t="s">
        <v>69</v>
      </c>
      <c r="L179" s="1" t="s">
        <v>862</v>
      </c>
      <c r="M179" s="1" t="s">
        <v>32</v>
      </c>
      <c r="N179" s="1" t="s">
        <v>33</v>
      </c>
      <c r="O179" s="1" t="s">
        <v>863</v>
      </c>
      <c r="P179">
        <v>186.048</v>
      </c>
      <c r="Q179">
        <v>4</v>
      </c>
      <c r="R179">
        <v>0.2</v>
      </c>
      <c r="S179">
        <v>9.3024000000000004</v>
      </c>
      <c r="T179">
        <v>5</v>
      </c>
      <c r="U179" s="1" t="s">
        <v>60</v>
      </c>
      <c r="V179" s="1" t="s">
        <v>36</v>
      </c>
    </row>
    <row r="180" spans="1:22" x14ac:dyDescent="0.35">
      <c r="A180" s="1" t="s">
        <v>864</v>
      </c>
      <c r="B180" s="2">
        <v>42290</v>
      </c>
      <c r="C180" s="2">
        <v>42294</v>
      </c>
      <c r="D180" s="1" t="s">
        <v>41</v>
      </c>
      <c r="E180" s="1" t="s">
        <v>865</v>
      </c>
      <c r="F180" s="1" t="s">
        <v>866</v>
      </c>
      <c r="G180" s="1" t="s">
        <v>26</v>
      </c>
      <c r="H180" s="1" t="s">
        <v>27</v>
      </c>
      <c r="I180" s="1" t="s">
        <v>867</v>
      </c>
      <c r="J180" s="1" t="s">
        <v>29</v>
      </c>
      <c r="K180" s="1" t="s">
        <v>30</v>
      </c>
      <c r="L180" s="1" t="s">
        <v>358</v>
      </c>
      <c r="M180" s="1" t="s">
        <v>32</v>
      </c>
      <c r="N180" s="1" t="s">
        <v>38</v>
      </c>
      <c r="O180" s="1" t="s">
        <v>359</v>
      </c>
      <c r="P180">
        <v>287.94</v>
      </c>
      <c r="Q180">
        <v>3</v>
      </c>
      <c r="R180">
        <v>0</v>
      </c>
      <c r="S180">
        <v>77.743799999999993</v>
      </c>
      <c r="T180">
        <v>4</v>
      </c>
      <c r="U180" s="1" t="s">
        <v>85</v>
      </c>
      <c r="V180" s="1" t="s">
        <v>50</v>
      </c>
    </row>
    <row r="181" spans="1:22" x14ac:dyDescent="0.35">
      <c r="A181" s="1" t="s">
        <v>868</v>
      </c>
      <c r="B181" s="2">
        <v>42736</v>
      </c>
      <c r="C181" s="2">
        <v>42741</v>
      </c>
      <c r="D181" s="1" t="s">
        <v>41</v>
      </c>
      <c r="E181" s="1" t="s">
        <v>869</v>
      </c>
      <c r="F181" s="1" t="s">
        <v>870</v>
      </c>
      <c r="G181" s="1" t="s">
        <v>26</v>
      </c>
      <c r="H181" s="1" t="s">
        <v>27</v>
      </c>
      <c r="I181" s="1" t="s">
        <v>871</v>
      </c>
      <c r="J181" s="1" t="s">
        <v>233</v>
      </c>
      <c r="K181" s="1" t="s">
        <v>69</v>
      </c>
      <c r="L181" s="1" t="s">
        <v>872</v>
      </c>
      <c r="M181" s="1" t="s">
        <v>32</v>
      </c>
      <c r="N181" s="1" t="s">
        <v>58</v>
      </c>
      <c r="O181" s="1" t="s">
        <v>873</v>
      </c>
      <c r="P181">
        <v>48.896000000000001</v>
      </c>
      <c r="Q181">
        <v>4</v>
      </c>
      <c r="R181">
        <v>0.2</v>
      </c>
      <c r="S181">
        <v>8.5568000000000008</v>
      </c>
      <c r="T181">
        <v>5</v>
      </c>
      <c r="U181" s="1" t="s">
        <v>60</v>
      </c>
      <c r="V181" s="1" t="s">
        <v>171</v>
      </c>
    </row>
    <row r="182" spans="1:22" x14ac:dyDescent="0.35">
      <c r="A182" s="1" t="s">
        <v>874</v>
      </c>
      <c r="B182" s="2">
        <v>42419</v>
      </c>
      <c r="C182" s="2">
        <v>42424</v>
      </c>
      <c r="D182" s="1" t="s">
        <v>41</v>
      </c>
      <c r="E182" s="1" t="s">
        <v>875</v>
      </c>
      <c r="F182" s="1" t="s">
        <v>876</v>
      </c>
      <c r="G182" s="1" t="s">
        <v>26</v>
      </c>
      <c r="H182" s="1" t="s">
        <v>27</v>
      </c>
      <c r="I182" s="1" t="s">
        <v>175</v>
      </c>
      <c r="J182" s="1" t="s">
        <v>122</v>
      </c>
      <c r="K182" s="1" t="s">
        <v>69</v>
      </c>
      <c r="L182" s="1" t="s">
        <v>832</v>
      </c>
      <c r="M182" s="1" t="s">
        <v>32</v>
      </c>
      <c r="N182" s="1" t="s">
        <v>58</v>
      </c>
      <c r="O182" s="1" t="s">
        <v>833</v>
      </c>
      <c r="P182">
        <v>44.46</v>
      </c>
      <c r="Q182">
        <v>2</v>
      </c>
      <c r="R182">
        <v>0</v>
      </c>
      <c r="S182">
        <v>14.671799999999999</v>
      </c>
      <c r="T182">
        <v>5</v>
      </c>
      <c r="U182" s="1" t="s">
        <v>60</v>
      </c>
      <c r="V182" s="1" t="s">
        <v>299</v>
      </c>
    </row>
    <row r="183" spans="1:22" x14ac:dyDescent="0.35">
      <c r="A183" s="1" t="s">
        <v>877</v>
      </c>
      <c r="B183" s="2">
        <v>41649</v>
      </c>
      <c r="C183" s="2">
        <v>41654</v>
      </c>
      <c r="D183" s="1" t="s">
        <v>41</v>
      </c>
      <c r="E183" s="1" t="s">
        <v>878</v>
      </c>
      <c r="F183" s="1" t="s">
        <v>879</v>
      </c>
      <c r="G183" s="1" t="s">
        <v>92</v>
      </c>
      <c r="H183" s="1" t="s">
        <v>27</v>
      </c>
      <c r="I183" s="1" t="s">
        <v>880</v>
      </c>
      <c r="J183" s="1" t="s">
        <v>718</v>
      </c>
      <c r="K183" s="1" t="s">
        <v>30</v>
      </c>
      <c r="L183" s="1" t="s">
        <v>881</v>
      </c>
      <c r="M183" s="1" t="s">
        <v>32</v>
      </c>
      <c r="N183" s="1" t="s">
        <v>58</v>
      </c>
      <c r="O183" s="1" t="s">
        <v>882</v>
      </c>
      <c r="P183">
        <v>51.94</v>
      </c>
      <c r="Q183">
        <v>1</v>
      </c>
      <c r="R183">
        <v>0</v>
      </c>
      <c r="S183">
        <v>21.295400000000001</v>
      </c>
      <c r="T183">
        <v>5</v>
      </c>
      <c r="U183" s="1" t="s">
        <v>60</v>
      </c>
      <c r="V183" s="1" t="s">
        <v>171</v>
      </c>
    </row>
    <row r="184" spans="1:22" x14ac:dyDescent="0.35">
      <c r="A184" s="1" t="s">
        <v>883</v>
      </c>
      <c r="B184" s="2">
        <v>42386</v>
      </c>
      <c r="C184" s="2">
        <v>42390</v>
      </c>
      <c r="D184" s="1" t="s">
        <v>41</v>
      </c>
      <c r="E184" s="1" t="s">
        <v>884</v>
      </c>
      <c r="F184" s="1" t="s">
        <v>885</v>
      </c>
      <c r="G184" s="1" t="s">
        <v>102</v>
      </c>
      <c r="H184" s="1" t="s">
        <v>27</v>
      </c>
      <c r="I184" s="1" t="s">
        <v>511</v>
      </c>
      <c r="J184" s="1" t="s">
        <v>886</v>
      </c>
      <c r="K184" s="1" t="s">
        <v>69</v>
      </c>
      <c r="L184" s="1" t="s">
        <v>310</v>
      </c>
      <c r="M184" s="1" t="s">
        <v>32</v>
      </c>
      <c r="N184" s="1" t="s">
        <v>58</v>
      </c>
      <c r="O184" s="1" t="s">
        <v>311</v>
      </c>
      <c r="P184">
        <v>322.58999999999997</v>
      </c>
      <c r="Q184">
        <v>3</v>
      </c>
      <c r="R184">
        <v>0</v>
      </c>
      <c r="S184">
        <v>64.518000000000001</v>
      </c>
      <c r="T184">
        <v>4</v>
      </c>
      <c r="U184" s="1" t="s">
        <v>85</v>
      </c>
      <c r="V184" s="1" t="s">
        <v>171</v>
      </c>
    </row>
    <row r="185" spans="1:22" x14ac:dyDescent="0.35">
      <c r="A185" s="1" t="s">
        <v>887</v>
      </c>
      <c r="B185" s="2">
        <v>43069</v>
      </c>
      <c r="C185" s="2">
        <v>43071</v>
      </c>
      <c r="D185" s="1" t="s">
        <v>23</v>
      </c>
      <c r="E185" s="1" t="s">
        <v>888</v>
      </c>
      <c r="F185" s="1" t="s">
        <v>889</v>
      </c>
      <c r="G185" s="1" t="s">
        <v>102</v>
      </c>
      <c r="H185" s="1" t="s">
        <v>27</v>
      </c>
      <c r="I185" s="1" t="s">
        <v>175</v>
      </c>
      <c r="J185" s="1" t="s">
        <v>122</v>
      </c>
      <c r="K185" s="1" t="s">
        <v>69</v>
      </c>
      <c r="L185" s="1" t="s">
        <v>248</v>
      </c>
      <c r="M185" s="1" t="s">
        <v>32</v>
      </c>
      <c r="N185" s="1" t="s">
        <v>38</v>
      </c>
      <c r="O185" s="1" t="s">
        <v>249</v>
      </c>
      <c r="P185">
        <v>1242.9000000000001</v>
      </c>
      <c r="Q185">
        <v>5</v>
      </c>
      <c r="R185">
        <v>0.1</v>
      </c>
      <c r="S185">
        <v>262.39</v>
      </c>
      <c r="T185">
        <v>2</v>
      </c>
      <c r="U185" s="1" t="s">
        <v>72</v>
      </c>
      <c r="V185" s="1" t="s">
        <v>36</v>
      </c>
    </row>
    <row r="186" spans="1:22" x14ac:dyDescent="0.35">
      <c r="A186" s="1" t="s">
        <v>890</v>
      </c>
      <c r="B186" s="2">
        <v>42665</v>
      </c>
      <c r="C186" s="2">
        <v>42667</v>
      </c>
      <c r="D186" s="1" t="s">
        <v>89</v>
      </c>
      <c r="E186" s="1" t="s">
        <v>891</v>
      </c>
      <c r="F186" s="1" t="s">
        <v>892</v>
      </c>
      <c r="G186" s="1" t="s">
        <v>102</v>
      </c>
      <c r="H186" s="1" t="s">
        <v>27</v>
      </c>
      <c r="I186" s="1" t="s">
        <v>290</v>
      </c>
      <c r="J186" s="1" t="s">
        <v>291</v>
      </c>
      <c r="K186" s="1" t="s">
        <v>95</v>
      </c>
      <c r="L186" s="1" t="s">
        <v>679</v>
      </c>
      <c r="M186" s="1" t="s">
        <v>32</v>
      </c>
      <c r="N186" s="1" t="s">
        <v>58</v>
      </c>
      <c r="O186" s="1" t="s">
        <v>680</v>
      </c>
      <c r="P186">
        <v>31.4</v>
      </c>
      <c r="Q186">
        <v>5</v>
      </c>
      <c r="R186">
        <v>0</v>
      </c>
      <c r="S186">
        <v>10.048</v>
      </c>
      <c r="T186">
        <v>2</v>
      </c>
      <c r="U186" s="1" t="s">
        <v>72</v>
      </c>
      <c r="V186" s="1" t="s">
        <v>50</v>
      </c>
    </row>
    <row r="187" spans="1:22" x14ac:dyDescent="0.35">
      <c r="A187" s="1" t="s">
        <v>893</v>
      </c>
      <c r="B187" s="2">
        <v>41758</v>
      </c>
      <c r="C187" s="2">
        <v>41763</v>
      </c>
      <c r="D187" s="1" t="s">
        <v>41</v>
      </c>
      <c r="E187" s="1" t="s">
        <v>894</v>
      </c>
      <c r="F187" s="1" t="s">
        <v>895</v>
      </c>
      <c r="G187" s="1" t="s">
        <v>26</v>
      </c>
      <c r="H187" s="1" t="s">
        <v>27</v>
      </c>
      <c r="I187" s="1" t="s">
        <v>896</v>
      </c>
      <c r="J187" s="1" t="s">
        <v>122</v>
      </c>
      <c r="K187" s="1" t="s">
        <v>69</v>
      </c>
      <c r="L187" s="1" t="s">
        <v>897</v>
      </c>
      <c r="M187" s="1" t="s">
        <v>32</v>
      </c>
      <c r="N187" s="1" t="s">
        <v>58</v>
      </c>
      <c r="O187" s="1" t="s">
        <v>898</v>
      </c>
      <c r="P187">
        <v>17.46</v>
      </c>
      <c r="Q187">
        <v>2</v>
      </c>
      <c r="R187">
        <v>0</v>
      </c>
      <c r="S187">
        <v>5.9363999999999999</v>
      </c>
      <c r="T187">
        <v>5</v>
      </c>
      <c r="U187" s="1" t="s">
        <v>60</v>
      </c>
      <c r="V187" s="1" t="s">
        <v>115</v>
      </c>
    </row>
    <row r="188" spans="1:22" x14ac:dyDescent="0.35">
      <c r="A188" s="1" t="s">
        <v>899</v>
      </c>
      <c r="B188" s="2">
        <v>43099</v>
      </c>
      <c r="C188" s="2">
        <v>43103</v>
      </c>
      <c r="D188" s="1" t="s">
        <v>41</v>
      </c>
      <c r="E188" s="1" t="s">
        <v>157</v>
      </c>
      <c r="F188" s="1" t="s">
        <v>158</v>
      </c>
      <c r="G188" s="1" t="s">
        <v>26</v>
      </c>
      <c r="H188" s="1" t="s">
        <v>27</v>
      </c>
      <c r="I188" s="1" t="s">
        <v>175</v>
      </c>
      <c r="J188" s="1" t="s">
        <v>122</v>
      </c>
      <c r="K188" s="1" t="s">
        <v>69</v>
      </c>
      <c r="L188" s="1" t="s">
        <v>900</v>
      </c>
      <c r="M188" s="1" t="s">
        <v>32</v>
      </c>
      <c r="N188" s="1" t="s">
        <v>33</v>
      </c>
      <c r="O188" s="1" t="s">
        <v>901</v>
      </c>
      <c r="P188">
        <v>323.13600000000002</v>
      </c>
      <c r="Q188">
        <v>4</v>
      </c>
      <c r="R188">
        <v>0.2</v>
      </c>
      <c r="S188">
        <v>12.117599999999999</v>
      </c>
      <c r="T188">
        <v>4</v>
      </c>
      <c r="U188" s="1" t="s">
        <v>85</v>
      </c>
      <c r="V188" s="1" t="s">
        <v>98</v>
      </c>
    </row>
    <row r="189" spans="1:22" x14ac:dyDescent="0.35">
      <c r="A189" s="1" t="s">
        <v>902</v>
      </c>
      <c r="B189" s="2">
        <v>42155</v>
      </c>
      <c r="C189" s="2">
        <v>42162</v>
      </c>
      <c r="D189" s="1" t="s">
        <v>41</v>
      </c>
      <c r="E189" s="1" t="s">
        <v>903</v>
      </c>
      <c r="F189" s="1" t="s">
        <v>904</v>
      </c>
      <c r="G189" s="1" t="s">
        <v>102</v>
      </c>
      <c r="H189" s="1" t="s">
        <v>27</v>
      </c>
      <c r="I189" s="1" t="s">
        <v>905</v>
      </c>
      <c r="J189" s="1" t="s">
        <v>431</v>
      </c>
      <c r="K189" s="1" t="s">
        <v>69</v>
      </c>
      <c r="L189" s="1" t="s">
        <v>448</v>
      </c>
      <c r="M189" s="1" t="s">
        <v>32</v>
      </c>
      <c r="N189" s="1" t="s">
        <v>58</v>
      </c>
      <c r="O189" s="1" t="s">
        <v>449</v>
      </c>
      <c r="P189">
        <v>22.2</v>
      </c>
      <c r="Q189">
        <v>6</v>
      </c>
      <c r="R189">
        <v>0</v>
      </c>
      <c r="S189">
        <v>9.1020000000000003</v>
      </c>
      <c r="T189">
        <v>7</v>
      </c>
      <c r="U189" s="1" t="s">
        <v>49</v>
      </c>
      <c r="V189" s="1" t="s">
        <v>163</v>
      </c>
    </row>
    <row r="190" spans="1:22" x14ac:dyDescent="0.35">
      <c r="A190" s="1" t="s">
        <v>906</v>
      </c>
      <c r="B190" s="2">
        <v>43066</v>
      </c>
      <c r="C190" s="2">
        <v>43068</v>
      </c>
      <c r="D190" s="1" t="s">
        <v>89</v>
      </c>
      <c r="E190" s="1" t="s">
        <v>860</v>
      </c>
      <c r="F190" s="1" t="s">
        <v>861</v>
      </c>
      <c r="G190" s="1" t="s">
        <v>92</v>
      </c>
      <c r="H190" s="1" t="s">
        <v>27</v>
      </c>
      <c r="I190" s="1" t="s">
        <v>907</v>
      </c>
      <c r="J190" s="1" t="s">
        <v>240</v>
      </c>
      <c r="K190" s="1" t="s">
        <v>95</v>
      </c>
      <c r="L190" s="1" t="s">
        <v>356</v>
      </c>
      <c r="M190" s="1" t="s">
        <v>32</v>
      </c>
      <c r="N190" s="1" t="s">
        <v>58</v>
      </c>
      <c r="O190" s="1" t="s">
        <v>357</v>
      </c>
      <c r="P190">
        <v>46.94</v>
      </c>
      <c r="Q190">
        <v>1</v>
      </c>
      <c r="R190">
        <v>0</v>
      </c>
      <c r="S190">
        <v>19.2454</v>
      </c>
      <c r="T190">
        <v>2</v>
      </c>
      <c r="U190" s="1" t="s">
        <v>72</v>
      </c>
      <c r="V190" s="1" t="s">
        <v>36</v>
      </c>
    </row>
    <row r="191" spans="1:22" x14ac:dyDescent="0.35">
      <c r="A191" s="1" t="s">
        <v>908</v>
      </c>
      <c r="B191" s="2">
        <v>41805</v>
      </c>
      <c r="C191" s="2">
        <v>41811</v>
      </c>
      <c r="D191" s="1" t="s">
        <v>41</v>
      </c>
      <c r="E191" s="1" t="s">
        <v>353</v>
      </c>
      <c r="F191" s="1" t="s">
        <v>354</v>
      </c>
      <c r="G191" s="1" t="s">
        <v>92</v>
      </c>
      <c r="H191" s="1" t="s">
        <v>27</v>
      </c>
      <c r="I191" s="1" t="s">
        <v>247</v>
      </c>
      <c r="J191" s="1" t="s">
        <v>94</v>
      </c>
      <c r="K191" s="1" t="s">
        <v>95</v>
      </c>
      <c r="L191" s="1" t="s">
        <v>909</v>
      </c>
      <c r="M191" s="1" t="s">
        <v>32</v>
      </c>
      <c r="N191" s="1" t="s">
        <v>47</v>
      </c>
      <c r="O191" s="1" t="s">
        <v>910</v>
      </c>
      <c r="P191">
        <v>99.918000000000006</v>
      </c>
      <c r="Q191">
        <v>2</v>
      </c>
      <c r="R191">
        <v>0.3</v>
      </c>
      <c r="S191">
        <v>-18.5562</v>
      </c>
      <c r="T191">
        <v>6</v>
      </c>
      <c r="U191" s="1" t="s">
        <v>131</v>
      </c>
      <c r="V191" s="1" t="s">
        <v>61</v>
      </c>
    </row>
    <row r="192" spans="1:22" x14ac:dyDescent="0.35">
      <c r="A192" s="1" t="s">
        <v>908</v>
      </c>
      <c r="B192" s="2">
        <v>41805</v>
      </c>
      <c r="C192" s="2">
        <v>41811</v>
      </c>
      <c r="D192" s="1" t="s">
        <v>41</v>
      </c>
      <c r="E192" s="1" t="s">
        <v>353</v>
      </c>
      <c r="F192" s="1" t="s">
        <v>354</v>
      </c>
      <c r="G192" s="1" t="s">
        <v>92</v>
      </c>
      <c r="H192" s="1" t="s">
        <v>27</v>
      </c>
      <c r="I192" s="1" t="s">
        <v>247</v>
      </c>
      <c r="J192" s="1" t="s">
        <v>94</v>
      </c>
      <c r="K192" s="1" t="s">
        <v>95</v>
      </c>
      <c r="L192" s="1" t="s">
        <v>577</v>
      </c>
      <c r="M192" s="1" t="s">
        <v>32</v>
      </c>
      <c r="N192" s="1" t="s">
        <v>38</v>
      </c>
      <c r="O192" s="1" t="s">
        <v>578</v>
      </c>
      <c r="P192">
        <v>797.94399999999996</v>
      </c>
      <c r="Q192">
        <v>4</v>
      </c>
      <c r="R192">
        <v>0.3</v>
      </c>
      <c r="S192">
        <v>-56.996000000000002</v>
      </c>
      <c r="T192">
        <v>6</v>
      </c>
      <c r="U192" s="1" t="s">
        <v>131</v>
      </c>
      <c r="V192" s="1" t="s">
        <v>61</v>
      </c>
    </row>
    <row r="193" spans="1:22" x14ac:dyDescent="0.35">
      <c r="A193" s="1" t="s">
        <v>911</v>
      </c>
      <c r="B193" s="2">
        <v>42717</v>
      </c>
      <c r="C193" s="2">
        <v>42724</v>
      </c>
      <c r="D193" s="1" t="s">
        <v>41</v>
      </c>
      <c r="E193" s="1" t="s">
        <v>912</v>
      </c>
      <c r="F193" s="1" t="s">
        <v>913</v>
      </c>
      <c r="G193" s="1" t="s">
        <v>92</v>
      </c>
      <c r="H193" s="1" t="s">
        <v>27</v>
      </c>
      <c r="I193" s="1" t="s">
        <v>914</v>
      </c>
      <c r="J193" s="1" t="s">
        <v>55</v>
      </c>
      <c r="K193" s="1" t="s">
        <v>56</v>
      </c>
      <c r="L193" s="1" t="s">
        <v>46</v>
      </c>
      <c r="M193" s="1" t="s">
        <v>32</v>
      </c>
      <c r="N193" s="1" t="s">
        <v>47</v>
      </c>
      <c r="O193" s="1" t="s">
        <v>48</v>
      </c>
      <c r="P193">
        <v>1114.2719999999999</v>
      </c>
      <c r="Q193">
        <v>4</v>
      </c>
      <c r="R193">
        <v>0.2</v>
      </c>
      <c r="S193">
        <v>41.785200000000003</v>
      </c>
      <c r="T193">
        <v>7</v>
      </c>
      <c r="U193" s="1" t="s">
        <v>49</v>
      </c>
      <c r="V193" s="1" t="s">
        <v>98</v>
      </c>
    </row>
    <row r="194" spans="1:22" x14ac:dyDescent="0.35">
      <c r="A194" s="1" t="s">
        <v>915</v>
      </c>
      <c r="B194" s="2">
        <v>42211</v>
      </c>
      <c r="C194" s="2">
        <v>42213</v>
      </c>
      <c r="D194" s="1" t="s">
        <v>89</v>
      </c>
      <c r="E194" s="1" t="s">
        <v>620</v>
      </c>
      <c r="F194" s="1" t="s">
        <v>621</v>
      </c>
      <c r="G194" s="1" t="s">
        <v>26</v>
      </c>
      <c r="H194" s="1" t="s">
        <v>27</v>
      </c>
      <c r="I194" s="1" t="s">
        <v>916</v>
      </c>
      <c r="J194" s="1" t="s">
        <v>522</v>
      </c>
      <c r="K194" s="1" t="s">
        <v>56</v>
      </c>
      <c r="L194" s="1" t="s">
        <v>917</v>
      </c>
      <c r="M194" s="1" t="s">
        <v>32</v>
      </c>
      <c r="N194" s="1" t="s">
        <v>47</v>
      </c>
      <c r="O194" s="1" t="s">
        <v>918</v>
      </c>
      <c r="P194">
        <v>393.16500000000002</v>
      </c>
      <c r="Q194">
        <v>3</v>
      </c>
      <c r="R194">
        <v>0.5</v>
      </c>
      <c r="S194">
        <v>-204.44579999999999</v>
      </c>
      <c r="T194">
        <v>2</v>
      </c>
      <c r="U194" s="1" t="s">
        <v>72</v>
      </c>
      <c r="V194" s="1" t="s">
        <v>73</v>
      </c>
    </row>
    <row r="195" spans="1:22" x14ac:dyDescent="0.35">
      <c r="A195" s="1" t="s">
        <v>919</v>
      </c>
      <c r="B195" s="2">
        <v>43067</v>
      </c>
      <c r="C195" s="2">
        <v>43071</v>
      </c>
      <c r="D195" s="1" t="s">
        <v>41</v>
      </c>
      <c r="E195" s="1" t="s">
        <v>920</v>
      </c>
      <c r="F195" s="1" t="s">
        <v>921</v>
      </c>
      <c r="G195" s="1" t="s">
        <v>102</v>
      </c>
      <c r="H195" s="1" t="s">
        <v>27</v>
      </c>
      <c r="I195" s="1" t="s">
        <v>67</v>
      </c>
      <c r="J195" s="1" t="s">
        <v>68</v>
      </c>
      <c r="K195" s="1" t="s">
        <v>69</v>
      </c>
      <c r="L195" s="1" t="s">
        <v>922</v>
      </c>
      <c r="M195" s="1" t="s">
        <v>32</v>
      </c>
      <c r="N195" s="1" t="s">
        <v>58</v>
      </c>
      <c r="O195" s="1" t="s">
        <v>923</v>
      </c>
      <c r="P195">
        <v>516.48800000000006</v>
      </c>
      <c r="Q195">
        <v>7</v>
      </c>
      <c r="R195">
        <v>0.2</v>
      </c>
      <c r="S195">
        <v>-12.9122</v>
      </c>
      <c r="T195">
        <v>4</v>
      </c>
      <c r="U195" s="1" t="s">
        <v>85</v>
      </c>
      <c r="V195" s="1" t="s">
        <v>36</v>
      </c>
    </row>
    <row r="196" spans="1:22" x14ac:dyDescent="0.35">
      <c r="A196" s="1" t="s">
        <v>919</v>
      </c>
      <c r="B196" s="2">
        <v>43067</v>
      </c>
      <c r="C196" s="2">
        <v>43071</v>
      </c>
      <c r="D196" s="1" t="s">
        <v>41</v>
      </c>
      <c r="E196" s="1" t="s">
        <v>920</v>
      </c>
      <c r="F196" s="1" t="s">
        <v>921</v>
      </c>
      <c r="G196" s="1" t="s">
        <v>102</v>
      </c>
      <c r="H196" s="1" t="s">
        <v>27</v>
      </c>
      <c r="I196" s="1" t="s">
        <v>67</v>
      </c>
      <c r="J196" s="1" t="s">
        <v>68</v>
      </c>
      <c r="K196" s="1" t="s">
        <v>69</v>
      </c>
      <c r="L196" s="1" t="s">
        <v>315</v>
      </c>
      <c r="M196" s="1" t="s">
        <v>32</v>
      </c>
      <c r="N196" s="1" t="s">
        <v>58</v>
      </c>
      <c r="O196" s="1" t="s">
        <v>316</v>
      </c>
      <c r="P196">
        <v>1007.232</v>
      </c>
      <c r="Q196">
        <v>6</v>
      </c>
      <c r="R196">
        <v>0.2</v>
      </c>
      <c r="S196">
        <v>75.542400000000001</v>
      </c>
      <c r="T196">
        <v>4</v>
      </c>
      <c r="U196" s="1" t="s">
        <v>85</v>
      </c>
      <c r="V196" s="1" t="s">
        <v>36</v>
      </c>
    </row>
    <row r="197" spans="1:22" x14ac:dyDescent="0.35">
      <c r="A197" s="1" t="s">
        <v>919</v>
      </c>
      <c r="B197" s="2">
        <v>43067</v>
      </c>
      <c r="C197" s="2">
        <v>43071</v>
      </c>
      <c r="D197" s="1" t="s">
        <v>41</v>
      </c>
      <c r="E197" s="1" t="s">
        <v>920</v>
      </c>
      <c r="F197" s="1" t="s">
        <v>921</v>
      </c>
      <c r="G197" s="1" t="s">
        <v>102</v>
      </c>
      <c r="H197" s="1" t="s">
        <v>27</v>
      </c>
      <c r="I197" s="1" t="s">
        <v>67</v>
      </c>
      <c r="J197" s="1" t="s">
        <v>68</v>
      </c>
      <c r="K197" s="1" t="s">
        <v>69</v>
      </c>
      <c r="L197" s="1" t="s">
        <v>924</v>
      </c>
      <c r="M197" s="1" t="s">
        <v>32</v>
      </c>
      <c r="N197" s="1" t="s">
        <v>47</v>
      </c>
      <c r="O197" s="1" t="s">
        <v>925</v>
      </c>
      <c r="P197">
        <v>2065.3200000000002</v>
      </c>
      <c r="Q197">
        <v>12</v>
      </c>
      <c r="R197">
        <v>0.4</v>
      </c>
      <c r="S197">
        <v>-619.596</v>
      </c>
      <c r="T197">
        <v>4</v>
      </c>
      <c r="U197" s="1" t="s">
        <v>85</v>
      </c>
      <c r="V197" s="1" t="s">
        <v>36</v>
      </c>
    </row>
    <row r="198" spans="1:22" x14ac:dyDescent="0.35">
      <c r="A198" s="1" t="s">
        <v>926</v>
      </c>
      <c r="B198" s="2">
        <v>42828</v>
      </c>
      <c r="C198" s="2">
        <v>42832</v>
      </c>
      <c r="D198" s="1" t="s">
        <v>41</v>
      </c>
      <c r="E198" s="1" t="s">
        <v>927</v>
      </c>
      <c r="F198" s="1" t="s">
        <v>928</v>
      </c>
      <c r="G198" s="1" t="s">
        <v>26</v>
      </c>
      <c r="H198" s="1" t="s">
        <v>27</v>
      </c>
      <c r="I198" s="1" t="s">
        <v>67</v>
      </c>
      <c r="J198" s="1" t="s">
        <v>68</v>
      </c>
      <c r="K198" s="1" t="s">
        <v>69</v>
      </c>
      <c r="L198" s="1" t="s">
        <v>929</v>
      </c>
      <c r="M198" s="1" t="s">
        <v>32</v>
      </c>
      <c r="N198" s="1" t="s">
        <v>58</v>
      </c>
      <c r="O198" s="1" t="s">
        <v>318</v>
      </c>
      <c r="P198">
        <v>25.472000000000001</v>
      </c>
      <c r="Q198">
        <v>4</v>
      </c>
      <c r="R198">
        <v>0.2</v>
      </c>
      <c r="S198">
        <v>7.6416000000000004</v>
      </c>
      <c r="T198">
        <v>4</v>
      </c>
      <c r="U198" s="1" t="s">
        <v>85</v>
      </c>
      <c r="V198" s="1" t="s">
        <v>115</v>
      </c>
    </row>
    <row r="199" spans="1:22" x14ac:dyDescent="0.35">
      <c r="A199" s="1" t="s">
        <v>930</v>
      </c>
      <c r="B199" s="2">
        <v>43097</v>
      </c>
      <c r="C199" s="2">
        <v>43101</v>
      </c>
      <c r="D199" s="1" t="s">
        <v>41</v>
      </c>
      <c r="E199" s="1" t="s">
        <v>931</v>
      </c>
      <c r="F199" s="1" t="s">
        <v>932</v>
      </c>
      <c r="G199" s="1" t="s">
        <v>26</v>
      </c>
      <c r="H199" s="1" t="s">
        <v>27</v>
      </c>
      <c r="I199" s="1" t="s">
        <v>933</v>
      </c>
      <c r="J199" s="1" t="s">
        <v>94</v>
      </c>
      <c r="K199" s="1" t="s">
        <v>95</v>
      </c>
      <c r="L199" s="1" t="s">
        <v>350</v>
      </c>
      <c r="M199" s="1" t="s">
        <v>32</v>
      </c>
      <c r="N199" s="1" t="s">
        <v>33</v>
      </c>
      <c r="O199" s="1" t="s">
        <v>351</v>
      </c>
      <c r="P199">
        <v>78.852800000000002</v>
      </c>
      <c r="Q199">
        <v>2</v>
      </c>
      <c r="R199">
        <v>0.32</v>
      </c>
      <c r="S199">
        <v>-11.596</v>
      </c>
      <c r="T199">
        <v>4</v>
      </c>
      <c r="U199" s="1" t="s">
        <v>85</v>
      </c>
      <c r="V199" s="1" t="s">
        <v>98</v>
      </c>
    </row>
    <row r="200" spans="1:22" x14ac:dyDescent="0.35">
      <c r="A200" s="1" t="s">
        <v>934</v>
      </c>
      <c r="B200" s="2">
        <v>42269</v>
      </c>
      <c r="C200" s="2">
        <v>42269</v>
      </c>
      <c r="D200" s="1" t="s">
        <v>427</v>
      </c>
      <c r="E200" s="1" t="s">
        <v>935</v>
      </c>
      <c r="F200" s="1" t="s">
        <v>936</v>
      </c>
      <c r="G200" s="1" t="s">
        <v>26</v>
      </c>
      <c r="H200" s="1" t="s">
        <v>27</v>
      </c>
      <c r="I200" s="1" t="s">
        <v>763</v>
      </c>
      <c r="J200" s="1" t="s">
        <v>55</v>
      </c>
      <c r="K200" s="1" t="s">
        <v>56</v>
      </c>
      <c r="L200" s="1" t="s">
        <v>937</v>
      </c>
      <c r="M200" s="1" t="s">
        <v>32</v>
      </c>
      <c r="N200" s="1" t="s">
        <v>58</v>
      </c>
      <c r="O200" s="1" t="s">
        <v>938</v>
      </c>
      <c r="P200">
        <v>204.6</v>
      </c>
      <c r="Q200">
        <v>2</v>
      </c>
      <c r="R200">
        <v>0</v>
      </c>
      <c r="S200">
        <v>53.195999999999998</v>
      </c>
      <c r="T200">
        <v>0</v>
      </c>
      <c r="U200" s="1" t="s">
        <v>432</v>
      </c>
      <c r="V200" s="1" t="s">
        <v>79</v>
      </c>
    </row>
    <row r="201" spans="1:22" x14ac:dyDescent="0.35">
      <c r="A201" s="1" t="s">
        <v>939</v>
      </c>
      <c r="B201" s="2">
        <v>43053</v>
      </c>
      <c r="C201" s="2">
        <v>43058</v>
      </c>
      <c r="D201" s="1" t="s">
        <v>41</v>
      </c>
      <c r="E201" s="1" t="s">
        <v>940</v>
      </c>
      <c r="F201" s="1" t="s">
        <v>941</v>
      </c>
      <c r="G201" s="1" t="s">
        <v>92</v>
      </c>
      <c r="H201" s="1" t="s">
        <v>27</v>
      </c>
      <c r="I201" s="1" t="s">
        <v>330</v>
      </c>
      <c r="J201" s="1" t="s">
        <v>55</v>
      </c>
      <c r="K201" s="1" t="s">
        <v>56</v>
      </c>
      <c r="L201" s="1" t="s">
        <v>331</v>
      </c>
      <c r="M201" s="1" t="s">
        <v>32</v>
      </c>
      <c r="N201" s="1" t="s">
        <v>38</v>
      </c>
      <c r="O201" s="1" t="s">
        <v>332</v>
      </c>
      <c r="P201">
        <v>321.56799999999998</v>
      </c>
      <c r="Q201">
        <v>2</v>
      </c>
      <c r="R201">
        <v>0.2</v>
      </c>
      <c r="S201">
        <v>28.1372</v>
      </c>
      <c r="T201">
        <v>5</v>
      </c>
      <c r="U201" s="1" t="s">
        <v>60</v>
      </c>
      <c r="V201" s="1" t="s">
        <v>36</v>
      </c>
    </row>
    <row r="202" spans="1:22" x14ac:dyDescent="0.35">
      <c r="A202" s="1" t="s">
        <v>942</v>
      </c>
      <c r="B202" s="2">
        <v>41655</v>
      </c>
      <c r="C202" s="2">
        <v>41657</v>
      </c>
      <c r="D202" s="1" t="s">
        <v>23</v>
      </c>
      <c r="E202" s="1" t="s">
        <v>943</v>
      </c>
      <c r="F202" s="1" t="s">
        <v>944</v>
      </c>
      <c r="G202" s="1" t="s">
        <v>26</v>
      </c>
      <c r="H202" s="1" t="s">
        <v>27</v>
      </c>
      <c r="I202" s="1" t="s">
        <v>67</v>
      </c>
      <c r="J202" s="1" t="s">
        <v>68</v>
      </c>
      <c r="K202" s="1" t="s">
        <v>69</v>
      </c>
      <c r="L202" s="1" t="s">
        <v>945</v>
      </c>
      <c r="M202" s="1" t="s">
        <v>32</v>
      </c>
      <c r="N202" s="1" t="s">
        <v>58</v>
      </c>
      <c r="O202" s="1" t="s">
        <v>946</v>
      </c>
      <c r="P202">
        <v>127.104</v>
      </c>
      <c r="Q202">
        <v>6</v>
      </c>
      <c r="R202">
        <v>0.2</v>
      </c>
      <c r="S202">
        <v>28.598400000000002</v>
      </c>
      <c r="T202">
        <v>2</v>
      </c>
      <c r="U202" s="1" t="s">
        <v>72</v>
      </c>
      <c r="V202" s="1" t="s">
        <v>171</v>
      </c>
    </row>
    <row r="203" spans="1:22" x14ac:dyDescent="0.35">
      <c r="A203" s="1" t="s">
        <v>947</v>
      </c>
      <c r="B203" s="2">
        <v>42646</v>
      </c>
      <c r="C203" s="2">
        <v>42651</v>
      </c>
      <c r="D203" s="1" t="s">
        <v>41</v>
      </c>
      <c r="E203" s="1" t="s">
        <v>75</v>
      </c>
      <c r="F203" s="1" t="s">
        <v>76</v>
      </c>
      <c r="G203" s="1" t="s">
        <v>26</v>
      </c>
      <c r="H203" s="1" t="s">
        <v>27</v>
      </c>
      <c r="I203" s="1" t="s">
        <v>175</v>
      </c>
      <c r="J203" s="1" t="s">
        <v>122</v>
      </c>
      <c r="K203" s="1" t="s">
        <v>69</v>
      </c>
      <c r="L203" s="1" t="s">
        <v>823</v>
      </c>
      <c r="M203" s="1" t="s">
        <v>32</v>
      </c>
      <c r="N203" s="1" t="s">
        <v>38</v>
      </c>
      <c r="O203" s="1" t="s">
        <v>824</v>
      </c>
      <c r="P203">
        <v>599.29200000000003</v>
      </c>
      <c r="Q203">
        <v>6</v>
      </c>
      <c r="R203">
        <v>0.1</v>
      </c>
      <c r="S203">
        <v>93.223200000000006</v>
      </c>
      <c r="T203">
        <v>5</v>
      </c>
      <c r="U203" s="1" t="s">
        <v>60</v>
      </c>
      <c r="V203" s="1" t="s">
        <v>50</v>
      </c>
    </row>
    <row r="204" spans="1:22" x14ac:dyDescent="0.35">
      <c r="A204" s="1" t="s">
        <v>948</v>
      </c>
      <c r="B204" s="2">
        <v>41954</v>
      </c>
      <c r="C204" s="2">
        <v>41957</v>
      </c>
      <c r="D204" s="1" t="s">
        <v>23</v>
      </c>
      <c r="E204" s="1" t="s">
        <v>949</v>
      </c>
      <c r="F204" s="1" t="s">
        <v>950</v>
      </c>
      <c r="G204" s="1" t="s">
        <v>26</v>
      </c>
      <c r="H204" s="1" t="s">
        <v>27</v>
      </c>
      <c r="I204" s="1" t="s">
        <v>867</v>
      </c>
      <c r="J204" s="1" t="s">
        <v>182</v>
      </c>
      <c r="K204" s="1" t="s">
        <v>56</v>
      </c>
      <c r="L204" s="1" t="s">
        <v>857</v>
      </c>
      <c r="M204" s="1" t="s">
        <v>32</v>
      </c>
      <c r="N204" s="1" t="s">
        <v>38</v>
      </c>
      <c r="O204" s="1" t="s">
        <v>858</v>
      </c>
      <c r="P204">
        <v>603.91999999999996</v>
      </c>
      <c r="Q204">
        <v>5</v>
      </c>
      <c r="R204">
        <v>0.2</v>
      </c>
      <c r="S204">
        <v>75.489999999999995</v>
      </c>
      <c r="T204">
        <v>3</v>
      </c>
      <c r="U204" s="1" t="s">
        <v>35</v>
      </c>
      <c r="V204" s="1" t="s">
        <v>36</v>
      </c>
    </row>
    <row r="205" spans="1:22" x14ac:dyDescent="0.35">
      <c r="A205" s="1" t="s">
        <v>951</v>
      </c>
      <c r="B205" s="2">
        <v>42876</v>
      </c>
      <c r="C205" s="2">
        <v>42881</v>
      </c>
      <c r="D205" s="1" t="s">
        <v>41</v>
      </c>
      <c r="E205" s="1" t="s">
        <v>952</v>
      </c>
      <c r="F205" s="1" t="s">
        <v>953</v>
      </c>
      <c r="G205" s="1" t="s">
        <v>92</v>
      </c>
      <c r="H205" s="1" t="s">
        <v>27</v>
      </c>
      <c r="I205" s="1" t="s">
        <v>954</v>
      </c>
      <c r="J205" s="1" t="s">
        <v>122</v>
      </c>
      <c r="K205" s="1" t="s">
        <v>69</v>
      </c>
      <c r="L205" s="1" t="s">
        <v>719</v>
      </c>
      <c r="M205" s="1" t="s">
        <v>32</v>
      </c>
      <c r="N205" s="1" t="s">
        <v>58</v>
      </c>
      <c r="O205" s="1" t="s">
        <v>720</v>
      </c>
      <c r="P205">
        <v>520.04999999999995</v>
      </c>
      <c r="Q205">
        <v>5</v>
      </c>
      <c r="R205">
        <v>0</v>
      </c>
      <c r="S205">
        <v>72.807000000000002</v>
      </c>
      <c r="T205">
        <v>5</v>
      </c>
      <c r="U205" s="1" t="s">
        <v>60</v>
      </c>
      <c r="V205" s="1" t="s">
        <v>163</v>
      </c>
    </row>
    <row r="206" spans="1:22" x14ac:dyDescent="0.35">
      <c r="A206" s="1" t="s">
        <v>955</v>
      </c>
      <c r="B206" s="2">
        <v>42092</v>
      </c>
      <c r="C206" s="2">
        <v>42094</v>
      </c>
      <c r="D206" s="1" t="s">
        <v>23</v>
      </c>
      <c r="E206" s="1" t="s">
        <v>956</v>
      </c>
      <c r="F206" s="1" t="s">
        <v>957</v>
      </c>
      <c r="G206" s="1" t="s">
        <v>102</v>
      </c>
      <c r="H206" s="1" t="s">
        <v>27</v>
      </c>
      <c r="I206" s="1" t="s">
        <v>608</v>
      </c>
      <c r="J206" s="1" t="s">
        <v>45</v>
      </c>
      <c r="K206" s="1" t="s">
        <v>30</v>
      </c>
      <c r="L206" s="1" t="s">
        <v>383</v>
      </c>
      <c r="M206" s="1" t="s">
        <v>32</v>
      </c>
      <c r="N206" s="1" t="s">
        <v>38</v>
      </c>
      <c r="O206" s="1" t="s">
        <v>384</v>
      </c>
      <c r="P206">
        <v>1166.92</v>
      </c>
      <c r="Q206">
        <v>5</v>
      </c>
      <c r="R206">
        <v>0.2</v>
      </c>
      <c r="S206">
        <v>131.27850000000001</v>
      </c>
      <c r="T206">
        <v>2</v>
      </c>
      <c r="U206" s="1" t="s">
        <v>72</v>
      </c>
      <c r="V206" s="1" t="s">
        <v>197</v>
      </c>
    </row>
    <row r="207" spans="1:22" x14ac:dyDescent="0.35">
      <c r="A207" s="1" t="s">
        <v>958</v>
      </c>
      <c r="B207" s="2">
        <v>42305</v>
      </c>
      <c r="C207" s="2">
        <v>42311</v>
      </c>
      <c r="D207" s="1" t="s">
        <v>41</v>
      </c>
      <c r="E207" s="1" t="s">
        <v>959</v>
      </c>
      <c r="F207" s="1" t="s">
        <v>960</v>
      </c>
      <c r="G207" s="1" t="s">
        <v>26</v>
      </c>
      <c r="H207" s="1" t="s">
        <v>27</v>
      </c>
      <c r="I207" s="1" t="s">
        <v>28</v>
      </c>
      <c r="J207" s="1" t="s">
        <v>29</v>
      </c>
      <c r="K207" s="1" t="s">
        <v>30</v>
      </c>
      <c r="L207" s="1" t="s">
        <v>961</v>
      </c>
      <c r="M207" s="1" t="s">
        <v>32</v>
      </c>
      <c r="N207" s="1" t="s">
        <v>58</v>
      </c>
      <c r="O207" s="1" t="s">
        <v>962</v>
      </c>
      <c r="P207">
        <v>24.1</v>
      </c>
      <c r="Q207">
        <v>5</v>
      </c>
      <c r="R207">
        <v>0</v>
      </c>
      <c r="S207">
        <v>9.1579999999999995</v>
      </c>
      <c r="T207">
        <v>6</v>
      </c>
      <c r="U207" s="1" t="s">
        <v>131</v>
      </c>
      <c r="V207" s="1" t="s">
        <v>50</v>
      </c>
    </row>
    <row r="208" spans="1:22" x14ac:dyDescent="0.35">
      <c r="A208" s="1" t="s">
        <v>958</v>
      </c>
      <c r="B208" s="2">
        <v>42305</v>
      </c>
      <c r="C208" s="2">
        <v>42311</v>
      </c>
      <c r="D208" s="1" t="s">
        <v>41</v>
      </c>
      <c r="E208" s="1" t="s">
        <v>959</v>
      </c>
      <c r="F208" s="1" t="s">
        <v>960</v>
      </c>
      <c r="G208" s="1" t="s">
        <v>26</v>
      </c>
      <c r="H208" s="1" t="s">
        <v>27</v>
      </c>
      <c r="I208" s="1" t="s">
        <v>28</v>
      </c>
      <c r="J208" s="1" t="s">
        <v>29</v>
      </c>
      <c r="K208" s="1" t="s">
        <v>30</v>
      </c>
      <c r="L208" s="1" t="s">
        <v>381</v>
      </c>
      <c r="M208" s="1" t="s">
        <v>32</v>
      </c>
      <c r="N208" s="1" t="s">
        <v>58</v>
      </c>
      <c r="O208" s="1" t="s">
        <v>382</v>
      </c>
      <c r="P208">
        <v>33.11</v>
      </c>
      <c r="Q208">
        <v>7</v>
      </c>
      <c r="R208">
        <v>0</v>
      </c>
      <c r="S208">
        <v>12.9129</v>
      </c>
      <c r="T208">
        <v>6</v>
      </c>
      <c r="U208" s="1" t="s">
        <v>131</v>
      </c>
      <c r="V208" s="1" t="s">
        <v>50</v>
      </c>
    </row>
    <row r="209" spans="1:22" x14ac:dyDescent="0.35">
      <c r="A209" s="1" t="s">
        <v>963</v>
      </c>
      <c r="B209" s="2">
        <v>42216</v>
      </c>
      <c r="C209" s="2">
        <v>42216</v>
      </c>
      <c r="D209" s="1" t="s">
        <v>427</v>
      </c>
      <c r="E209" s="1" t="s">
        <v>964</v>
      </c>
      <c r="F209" s="1" t="s">
        <v>965</v>
      </c>
      <c r="G209" s="1" t="s">
        <v>26</v>
      </c>
      <c r="H209" s="1" t="s">
        <v>27</v>
      </c>
      <c r="I209" s="1" t="s">
        <v>175</v>
      </c>
      <c r="J209" s="1" t="s">
        <v>122</v>
      </c>
      <c r="K209" s="1" t="s">
        <v>69</v>
      </c>
      <c r="L209" s="1" t="s">
        <v>344</v>
      </c>
      <c r="M209" s="1" t="s">
        <v>32</v>
      </c>
      <c r="N209" s="1" t="s">
        <v>47</v>
      </c>
      <c r="O209" s="1" t="s">
        <v>345</v>
      </c>
      <c r="P209">
        <v>1090.7819999999999</v>
      </c>
      <c r="Q209">
        <v>7</v>
      </c>
      <c r="R209">
        <v>0.4</v>
      </c>
      <c r="S209">
        <v>-290.87520000000001</v>
      </c>
      <c r="T209">
        <v>0</v>
      </c>
      <c r="U209" s="1" t="s">
        <v>432</v>
      </c>
      <c r="V209" s="1" t="s">
        <v>73</v>
      </c>
    </row>
    <row r="210" spans="1:22" x14ac:dyDescent="0.35">
      <c r="A210" s="1" t="s">
        <v>966</v>
      </c>
      <c r="B210" s="2">
        <v>41967</v>
      </c>
      <c r="C210" s="2">
        <v>41969</v>
      </c>
      <c r="D210" s="1" t="s">
        <v>89</v>
      </c>
      <c r="E210" s="1" t="s">
        <v>967</v>
      </c>
      <c r="F210" s="1" t="s">
        <v>968</v>
      </c>
      <c r="G210" s="1" t="s">
        <v>26</v>
      </c>
      <c r="H210" s="1" t="s">
        <v>27</v>
      </c>
      <c r="I210" s="1" t="s">
        <v>641</v>
      </c>
      <c r="J210" s="1" t="s">
        <v>55</v>
      </c>
      <c r="K210" s="1" t="s">
        <v>56</v>
      </c>
      <c r="L210" s="1" t="s">
        <v>969</v>
      </c>
      <c r="M210" s="1" t="s">
        <v>32</v>
      </c>
      <c r="N210" s="1" t="s">
        <v>58</v>
      </c>
      <c r="O210" s="1" t="s">
        <v>970</v>
      </c>
      <c r="P210">
        <v>151.72</v>
      </c>
      <c r="Q210">
        <v>4</v>
      </c>
      <c r="R210">
        <v>0</v>
      </c>
      <c r="S210">
        <v>27.3096</v>
      </c>
      <c r="T210">
        <v>2</v>
      </c>
      <c r="U210" s="1" t="s">
        <v>72</v>
      </c>
      <c r="V210" s="1" t="s">
        <v>36</v>
      </c>
    </row>
    <row r="211" spans="1:22" x14ac:dyDescent="0.35">
      <c r="A211" s="1" t="s">
        <v>971</v>
      </c>
      <c r="B211" s="2">
        <v>42903</v>
      </c>
      <c r="C211" s="2">
        <v>42907</v>
      </c>
      <c r="D211" s="1" t="s">
        <v>23</v>
      </c>
      <c r="E211" s="1" t="s">
        <v>211</v>
      </c>
      <c r="F211" s="1" t="s">
        <v>212</v>
      </c>
      <c r="G211" s="1" t="s">
        <v>26</v>
      </c>
      <c r="H211" s="1" t="s">
        <v>27</v>
      </c>
      <c r="I211" s="1" t="s">
        <v>972</v>
      </c>
      <c r="J211" s="1" t="s">
        <v>194</v>
      </c>
      <c r="K211" s="1" t="s">
        <v>56</v>
      </c>
      <c r="L211" s="1" t="s">
        <v>86</v>
      </c>
      <c r="M211" s="1" t="s">
        <v>32</v>
      </c>
      <c r="N211" s="1" t="s">
        <v>58</v>
      </c>
      <c r="O211" s="1" t="s">
        <v>87</v>
      </c>
      <c r="P211">
        <v>155.25</v>
      </c>
      <c r="Q211">
        <v>3</v>
      </c>
      <c r="R211">
        <v>0</v>
      </c>
      <c r="S211">
        <v>46.575000000000003</v>
      </c>
      <c r="T211">
        <v>4</v>
      </c>
      <c r="U211" s="1" t="s">
        <v>85</v>
      </c>
      <c r="V211" s="1" t="s">
        <v>61</v>
      </c>
    </row>
    <row r="212" spans="1:22" x14ac:dyDescent="0.35">
      <c r="A212" s="1" t="s">
        <v>973</v>
      </c>
      <c r="B212" s="2">
        <v>42359</v>
      </c>
      <c r="C212" s="2">
        <v>42362</v>
      </c>
      <c r="D212" s="1" t="s">
        <v>23</v>
      </c>
      <c r="E212" s="1" t="s">
        <v>974</v>
      </c>
      <c r="F212" s="1" t="s">
        <v>975</v>
      </c>
      <c r="G212" s="1" t="s">
        <v>26</v>
      </c>
      <c r="H212" s="1" t="s">
        <v>27</v>
      </c>
      <c r="I212" s="1" t="s">
        <v>193</v>
      </c>
      <c r="J212" s="1" t="s">
        <v>194</v>
      </c>
      <c r="K212" s="1" t="s">
        <v>56</v>
      </c>
      <c r="L212" s="1" t="s">
        <v>292</v>
      </c>
      <c r="M212" s="1" t="s">
        <v>32</v>
      </c>
      <c r="N212" s="1" t="s">
        <v>47</v>
      </c>
      <c r="O212" s="1" t="s">
        <v>293</v>
      </c>
      <c r="P212">
        <v>1618.37</v>
      </c>
      <c r="Q212">
        <v>13</v>
      </c>
      <c r="R212">
        <v>0</v>
      </c>
      <c r="S212">
        <v>356.04140000000001</v>
      </c>
      <c r="T212">
        <v>3</v>
      </c>
      <c r="U212" s="1" t="s">
        <v>35</v>
      </c>
      <c r="V212" s="1" t="s">
        <v>98</v>
      </c>
    </row>
    <row r="213" spans="1:22" x14ac:dyDescent="0.35">
      <c r="A213" s="1" t="s">
        <v>976</v>
      </c>
      <c r="B213" s="2">
        <v>42191</v>
      </c>
      <c r="C213" s="2">
        <v>42195</v>
      </c>
      <c r="D213" s="1" t="s">
        <v>41</v>
      </c>
      <c r="E213" s="1" t="s">
        <v>977</v>
      </c>
      <c r="F213" s="1" t="s">
        <v>978</v>
      </c>
      <c r="G213" s="1" t="s">
        <v>92</v>
      </c>
      <c r="H213" s="1" t="s">
        <v>27</v>
      </c>
      <c r="I213" s="1" t="s">
        <v>175</v>
      </c>
      <c r="J213" s="1" t="s">
        <v>122</v>
      </c>
      <c r="K213" s="1" t="s">
        <v>69</v>
      </c>
      <c r="L213" s="1" t="s">
        <v>979</v>
      </c>
      <c r="M213" s="1" t="s">
        <v>32</v>
      </c>
      <c r="N213" s="1" t="s">
        <v>58</v>
      </c>
      <c r="O213" s="1" t="s">
        <v>980</v>
      </c>
      <c r="P213">
        <v>13.96</v>
      </c>
      <c r="Q213">
        <v>2</v>
      </c>
      <c r="R213">
        <v>0</v>
      </c>
      <c r="S213">
        <v>6.7008000000000001</v>
      </c>
      <c r="T213">
        <v>4</v>
      </c>
      <c r="U213" s="1" t="s">
        <v>85</v>
      </c>
      <c r="V213" s="1" t="s">
        <v>73</v>
      </c>
    </row>
    <row r="214" spans="1:22" x14ac:dyDescent="0.35">
      <c r="A214" s="1" t="s">
        <v>976</v>
      </c>
      <c r="B214" s="2">
        <v>42191</v>
      </c>
      <c r="C214" s="2">
        <v>42195</v>
      </c>
      <c r="D214" s="1" t="s">
        <v>41</v>
      </c>
      <c r="E214" s="1" t="s">
        <v>977</v>
      </c>
      <c r="F214" s="1" t="s">
        <v>978</v>
      </c>
      <c r="G214" s="1" t="s">
        <v>92</v>
      </c>
      <c r="H214" s="1" t="s">
        <v>27</v>
      </c>
      <c r="I214" s="1" t="s">
        <v>175</v>
      </c>
      <c r="J214" s="1" t="s">
        <v>122</v>
      </c>
      <c r="K214" s="1" t="s">
        <v>69</v>
      </c>
      <c r="L214" s="1" t="s">
        <v>881</v>
      </c>
      <c r="M214" s="1" t="s">
        <v>32</v>
      </c>
      <c r="N214" s="1" t="s">
        <v>58</v>
      </c>
      <c r="O214" s="1" t="s">
        <v>882</v>
      </c>
      <c r="P214">
        <v>155.82</v>
      </c>
      <c r="Q214">
        <v>3</v>
      </c>
      <c r="R214">
        <v>0</v>
      </c>
      <c r="S214">
        <v>63.886200000000002</v>
      </c>
      <c r="T214">
        <v>4</v>
      </c>
      <c r="U214" s="1" t="s">
        <v>85</v>
      </c>
      <c r="V214" s="1" t="s">
        <v>73</v>
      </c>
    </row>
    <row r="215" spans="1:22" x14ac:dyDescent="0.35">
      <c r="A215" s="1" t="s">
        <v>981</v>
      </c>
      <c r="B215" s="2">
        <v>42121</v>
      </c>
      <c r="C215" s="2">
        <v>42127</v>
      </c>
      <c r="D215" s="1" t="s">
        <v>41</v>
      </c>
      <c r="E215" s="1" t="s">
        <v>875</v>
      </c>
      <c r="F215" s="1" t="s">
        <v>876</v>
      </c>
      <c r="G215" s="1" t="s">
        <v>26</v>
      </c>
      <c r="H215" s="1" t="s">
        <v>27</v>
      </c>
      <c r="I215" s="1" t="s">
        <v>194</v>
      </c>
      <c r="J215" s="1" t="s">
        <v>982</v>
      </c>
      <c r="K215" s="1" t="s">
        <v>69</v>
      </c>
      <c r="L215" s="1" t="s">
        <v>983</v>
      </c>
      <c r="M215" s="1" t="s">
        <v>32</v>
      </c>
      <c r="N215" s="1" t="s">
        <v>38</v>
      </c>
      <c r="O215" s="1" t="s">
        <v>984</v>
      </c>
      <c r="P215">
        <v>1267.53</v>
      </c>
      <c r="Q215">
        <v>3</v>
      </c>
      <c r="R215">
        <v>0</v>
      </c>
      <c r="S215">
        <v>316.88249999999999</v>
      </c>
      <c r="T215">
        <v>6</v>
      </c>
      <c r="U215" s="1" t="s">
        <v>131</v>
      </c>
      <c r="V215" s="1" t="s">
        <v>115</v>
      </c>
    </row>
    <row r="216" spans="1:22" x14ac:dyDescent="0.35">
      <c r="A216" s="1" t="s">
        <v>985</v>
      </c>
      <c r="B216" s="2">
        <v>41831</v>
      </c>
      <c r="C216" s="2">
        <v>41835</v>
      </c>
      <c r="D216" s="1" t="s">
        <v>41</v>
      </c>
      <c r="E216" s="1" t="s">
        <v>986</v>
      </c>
      <c r="F216" s="1" t="s">
        <v>987</v>
      </c>
      <c r="G216" s="1" t="s">
        <v>92</v>
      </c>
      <c r="H216" s="1" t="s">
        <v>27</v>
      </c>
      <c r="I216" s="1" t="s">
        <v>390</v>
      </c>
      <c r="J216" s="1" t="s">
        <v>364</v>
      </c>
      <c r="K216" s="1" t="s">
        <v>69</v>
      </c>
      <c r="L216" s="1" t="s">
        <v>577</v>
      </c>
      <c r="M216" s="1" t="s">
        <v>32</v>
      </c>
      <c r="N216" s="1" t="s">
        <v>38</v>
      </c>
      <c r="O216" s="1" t="s">
        <v>578</v>
      </c>
      <c r="P216">
        <v>854.94</v>
      </c>
      <c r="Q216">
        <v>3</v>
      </c>
      <c r="R216">
        <v>0</v>
      </c>
      <c r="S216">
        <v>213.73500000000001</v>
      </c>
      <c r="T216">
        <v>4</v>
      </c>
      <c r="U216" s="1" t="s">
        <v>85</v>
      </c>
      <c r="V216" s="1" t="s">
        <v>73</v>
      </c>
    </row>
    <row r="217" spans="1:22" x14ac:dyDescent="0.35">
      <c r="A217" s="1" t="s">
        <v>985</v>
      </c>
      <c r="B217" s="2">
        <v>41831</v>
      </c>
      <c r="C217" s="2">
        <v>41835</v>
      </c>
      <c r="D217" s="1" t="s">
        <v>41</v>
      </c>
      <c r="E217" s="1" t="s">
        <v>986</v>
      </c>
      <c r="F217" s="1" t="s">
        <v>987</v>
      </c>
      <c r="G217" s="1" t="s">
        <v>92</v>
      </c>
      <c r="H217" s="1" t="s">
        <v>27</v>
      </c>
      <c r="I217" s="1" t="s">
        <v>390</v>
      </c>
      <c r="J217" s="1" t="s">
        <v>364</v>
      </c>
      <c r="K217" s="1" t="s">
        <v>69</v>
      </c>
      <c r="L217" s="1" t="s">
        <v>176</v>
      </c>
      <c r="M217" s="1" t="s">
        <v>32</v>
      </c>
      <c r="N217" s="1" t="s">
        <v>58</v>
      </c>
      <c r="O217" s="1" t="s">
        <v>177</v>
      </c>
      <c r="P217">
        <v>124.11</v>
      </c>
      <c r="Q217">
        <v>9</v>
      </c>
      <c r="R217">
        <v>0</v>
      </c>
      <c r="S217">
        <v>52.126199999999997</v>
      </c>
      <c r="T217">
        <v>4</v>
      </c>
      <c r="U217" s="1" t="s">
        <v>85</v>
      </c>
      <c r="V217" s="1" t="s">
        <v>73</v>
      </c>
    </row>
    <row r="218" spans="1:22" x14ac:dyDescent="0.35">
      <c r="A218" s="1" t="s">
        <v>988</v>
      </c>
      <c r="B218" s="2">
        <v>42482</v>
      </c>
      <c r="C218" s="2">
        <v>42486</v>
      </c>
      <c r="D218" s="1" t="s">
        <v>41</v>
      </c>
      <c r="E218" s="1" t="s">
        <v>989</v>
      </c>
      <c r="F218" s="1" t="s">
        <v>990</v>
      </c>
      <c r="G218" s="1" t="s">
        <v>102</v>
      </c>
      <c r="H218" s="1" t="s">
        <v>27</v>
      </c>
      <c r="I218" s="1" t="s">
        <v>991</v>
      </c>
      <c r="J218" s="1" t="s">
        <v>567</v>
      </c>
      <c r="K218" s="1" t="s">
        <v>95</v>
      </c>
      <c r="L218" s="1" t="s">
        <v>992</v>
      </c>
      <c r="M218" s="1" t="s">
        <v>32</v>
      </c>
      <c r="N218" s="1" t="s">
        <v>58</v>
      </c>
      <c r="O218" s="1" t="s">
        <v>993</v>
      </c>
      <c r="P218">
        <v>86.62</v>
      </c>
      <c r="Q218">
        <v>2</v>
      </c>
      <c r="R218">
        <v>0</v>
      </c>
      <c r="S218">
        <v>8.6620000000000008</v>
      </c>
      <c r="T218">
        <v>4</v>
      </c>
      <c r="U218" s="1" t="s">
        <v>85</v>
      </c>
      <c r="V218" s="1" t="s">
        <v>115</v>
      </c>
    </row>
    <row r="219" spans="1:22" x14ac:dyDescent="0.35">
      <c r="A219" s="1" t="s">
        <v>994</v>
      </c>
      <c r="B219" s="2">
        <v>42449</v>
      </c>
      <c r="C219" s="2">
        <v>42453</v>
      </c>
      <c r="D219" s="1" t="s">
        <v>41</v>
      </c>
      <c r="E219" s="1" t="s">
        <v>995</v>
      </c>
      <c r="F219" s="1" t="s">
        <v>996</v>
      </c>
      <c r="G219" s="1" t="s">
        <v>102</v>
      </c>
      <c r="H219" s="1" t="s">
        <v>27</v>
      </c>
      <c r="I219" s="1" t="s">
        <v>997</v>
      </c>
      <c r="J219" s="1" t="s">
        <v>567</v>
      </c>
      <c r="K219" s="1" t="s">
        <v>95</v>
      </c>
      <c r="L219" s="1" t="s">
        <v>786</v>
      </c>
      <c r="M219" s="1" t="s">
        <v>32</v>
      </c>
      <c r="N219" s="1" t="s">
        <v>47</v>
      </c>
      <c r="O219" s="1" t="s">
        <v>787</v>
      </c>
      <c r="P219">
        <v>697.16</v>
      </c>
      <c r="Q219">
        <v>4</v>
      </c>
      <c r="R219">
        <v>0</v>
      </c>
      <c r="S219">
        <v>146.40360000000001</v>
      </c>
      <c r="T219">
        <v>4</v>
      </c>
      <c r="U219" s="1" t="s">
        <v>85</v>
      </c>
      <c r="V219" s="1" t="s">
        <v>197</v>
      </c>
    </row>
    <row r="220" spans="1:22" x14ac:dyDescent="0.35">
      <c r="A220" s="1" t="s">
        <v>998</v>
      </c>
      <c r="B220" s="2">
        <v>42619</v>
      </c>
      <c r="C220" s="2">
        <v>42622</v>
      </c>
      <c r="D220" s="1" t="s">
        <v>23</v>
      </c>
      <c r="E220" s="1" t="s">
        <v>999</v>
      </c>
      <c r="F220" s="1" t="s">
        <v>1000</v>
      </c>
      <c r="G220" s="1" t="s">
        <v>26</v>
      </c>
      <c r="H220" s="1" t="s">
        <v>27</v>
      </c>
      <c r="I220" s="1" t="s">
        <v>175</v>
      </c>
      <c r="J220" s="1" t="s">
        <v>122</v>
      </c>
      <c r="K220" s="1" t="s">
        <v>69</v>
      </c>
      <c r="L220" s="1" t="s">
        <v>1001</v>
      </c>
      <c r="M220" s="1" t="s">
        <v>32</v>
      </c>
      <c r="N220" s="1" t="s">
        <v>33</v>
      </c>
      <c r="O220" s="1" t="s">
        <v>1002</v>
      </c>
      <c r="P220">
        <v>722.35199999999998</v>
      </c>
      <c r="Q220">
        <v>3</v>
      </c>
      <c r="R220">
        <v>0.2</v>
      </c>
      <c r="S220">
        <v>90.293999999999997</v>
      </c>
      <c r="T220">
        <v>3</v>
      </c>
      <c r="U220" s="1" t="s">
        <v>35</v>
      </c>
      <c r="V220" s="1" t="s">
        <v>79</v>
      </c>
    </row>
    <row r="221" spans="1:22" x14ac:dyDescent="0.35">
      <c r="A221" s="1" t="s">
        <v>1003</v>
      </c>
      <c r="B221" s="2">
        <v>43020</v>
      </c>
      <c r="C221" s="2">
        <v>43024</v>
      </c>
      <c r="D221" s="1" t="s">
        <v>41</v>
      </c>
      <c r="E221" s="1" t="s">
        <v>100</v>
      </c>
      <c r="F221" s="1" t="s">
        <v>101</v>
      </c>
      <c r="G221" s="1" t="s">
        <v>102</v>
      </c>
      <c r="H221" s="1" t="s">
        <v>27</v>
      </c>
      <c r="I221" s="1" t="s">
        <v>1004</v>
      </c>
      <c r="J221" s="1" t="s">
        <v>136</v>
      </c>
      <c r="K221" s="1" t="s">
        <v>95</v>
      </c>
      <c r="L221" s="1" t="s">
        <v>1005</v>
      </c>
      <c r="M221" s="1" t="s">
        <v>32</v>
      </c>
      <c r="N221" s="1" t="s">
        <v>38</v>
      </c>
      <c r="O221" s="1" t="s">
        <v>1006</v>
      </c>
      <c r="P221">
        <v>254.60400000000001</v>
      </c>
      <c r="Q221">
        <v>14</v>
      </c>
      <c r="R221">
        <v>0.3</v>
      </c>
      <c r="S221">
        <v>-18.186</v>
      </c>
      <c r="T221">
        <v>4</v>
      </c>
      <c r="U221" s="1" t="s">
        <v>85</v>
      </c>
      <c r="V221" s="1" t="s">
        <v>50</v>
      </c>
    </row>
    <row r="222" spans="1:22" x14ac:dyDescent="0.35">
      <c r="A222" s="1" t="s">
        <v>1007</v>
      </c>
      <c r="B222" s="2">
        <v>42437</v>
      </c>
      <c r="C222" s="2">
        <v>42442</v>
      </c>
      <c r="D222" s="1" t="s">
        <v>41</v>
      </c>
      <c r="E222" s="1" t="s">
        <v>845</v>
      </c>
      <c r="F222" s="1" t="s">
        <v>846</v>
      </c>
      <c r="G222" s="1" t="s">
        <v>26</v>
      </c>
      <c r="H222" s="1" t="s">
        <v>27</v>
      </c>
      <c r="I222" s="1" t="s">
        <v>1008</v>
      </c>
      <c r="J222" s="1" t="s">
        <v>45</v>
      </c>
      <c r="K222" s="1" t="s">
        <v>30</v>
      </c>
      <c r="L222" s="1" t="s">
        <v>183</v>
      </c>
      <c r="M222" s="1" t="s">
        <v>32</v>
      </c>
      <c r="N222" s="1" t="s">
        <v>58</v>
      </c>
      <c r="O222" s="1" t="s">
        <v>184</v>
      </c>
      <c r="P222">
        <v>102.36</v>
      </c>
      <c r="Q222">
        <v>3</v>
      </c>
      <c r="R222">
        <v>0.2</v>
      </c>
      <c r="S222">
        <v>-3.8384999999999998</v>
      </c>
      <c r="T222">
        <v>5</v>
      </c>
      <c r="U222" s="1" t="s">
        <v>60</v>
      </c>
      <c r="V222" s="1" t="s">
        <v>197</v>
      </c>
    </row>
    <row r="223" spans="1:22" x14ac:dyDescent="0.35">
      <c r="A223" s="1" t="s">
        <v>1009</v>
      </c>
      <c r="B223" s="2">
        <v>42188</v>
      </c>
      <c r="C223" s="2">
        <v>42190</v>
      </c>
      <c r="D223" s="1" t="s">
        <v>89</v>
      </c>
      <c r="E223" s="1" t="s">
        <v>1010</v>
      </c>
      <c r="F223" s="1" t="s">
        <v>1011</v>
      </c>
      <c r="G223" s="1" t="s">
        <v>92</v>
      </c>
      <c r="H223" s="1" t="s">
        <v>27</v>
      </c>
      <c r="I223" s="1" t="s">
        <v>67</v>
      </c>
      <c r="J223" s="1" t="s">
        <v>68</v>
      </c>
      <c r="K223" s="1" t="s">
        <v>69</v>
      </c>
      <c r="L223" s="1" t="s">
        <v>1012</v>
      </c>
      <c r="M223" s="1" t="s">
        <v>32</v>
      </c>
      <c r="N223" s="1" t="s">
        <v>58</v>
      </c>
      <c r="O223" s="1" t="s">
        <v>1013</v>
      </c>
      <c r="P223">
        <v>168.464</v>
      </c>
      <c r="Q223">
        <v>2</v>
      </c>
      <c r="R223">
        <v>0.2</v>
      </c>
      <c r="S223">
        <v>-29.481200000000001</v>
      </c>
      <c r="T223">
        <v>2</v>
      </c>
      <c r="U223" s="1" t="s">
        <v>72</v>
      </c>
      <c r="V223" s="1" t="s">
        <v>73</v>
      </c>
    </row>
    <row r="224" spans="1:22" x14ac:dyDescent="0.35">
      <c r="A224" s="1" t="s">
        <v>1009</v>
      </c>
      <c r="B224" s="2">
        <v>42188</v>
      </c>
      <c r="C224" s="2">
        <v>42190</v>
      </c>
      <c r="D224" s="1" t="s">
        <v>89</v>
      </c>
      <c r="E224" s="1" t="s">
        <v>1010</v>
      </c>
      <c r="F224" s="1" t="s">
        <v>1011</v>
      </c>
      <c r="G224" s="1" t="s">
        <v>92</v>
      </c>
      <c r="H224" s="1" t="s">
        <v>27</v>
      </c>
      <c r="I224" s="1" t="s">
        <v>67</v>
      </c>
      <c r="J224" s="1" t="s">
        <v>68</v>
      </c>
      <c r="K224" s="1" t="s">
        <v>69</v>
      </c>
      <c r="L224" s="1" t="s">
        <v>1014</v>
      </c>
      <c r="M224" s="1" t="s">
        <v>32</v>
      </c>
      <c r="N224" s="1" t="s">
        <v>58</v>
      </c>
      <c r="O224" s="1" t="s">
        <v>1015</v>
      </c>
      <c r="P224">
        <v>282.88799999999998</v>
      </c>
      <c r="Q224">
        <v>9</v>
      </c>
      <c r="R224">
        <v>0.2</v>
      </c>
      <c r="S224">
        <v>56.577599999999997</v>
      </c>
      <c r="T224">
        <v>2</v>
      </c>
      <c r="U224" s="1" t="s">
        <v>72</v>
      </c>
      <c r="V224" s="1" t="s">
        <v>73</v>
      </c>
    </row>
    <row r="225" spans="1:22" x14ac:dyDescent="0.35">
      <c r="A225" s="1" t="s">
        <v>1016</v>
      </c>
      <c r="B225" s="2">
        <v>42098</v>
      </c>
      <c r="C225" s="2">
        <v>42102</v>
      </c>
      <c r="D225" s="1" t="s">
        <v>41</v>
      </c>
      <c r="E225" s="1" t="s">
        <v>1017</v>
      </c>
      <c r="F225" s="1" t="s">
        <v>1018</v>
      </c>
      <c r="G225" s="1" t="s">
        <v>102</v>
      </c>
      <c r="H225" s="1" t="s">
        <v>27</v>
      </c>
      <c r="I225" s="1" t="s">
        <v>175</v>
      </c>
      <c r="J225" s="1" t="s">
        <v>122</v>
      </c>
      <c r="K225" s="1" t="s">
        <v>69</v>
      </c>
      <c r="L225" s="1" t="s">
        <v>1019</v>
      </c>
      <c r="M225" s="1" t="s">
        <v>32</v>
      </c>
      <c r="N225" s="1" t="s">
        <v>58</v>
      </c>
      <c r="O225" s="1" t="s">
        <v>1020</v>
      </c>
      <c r="P225">
        <v>108.4</v>
      </c>
      <c r="Q225">
        <v>2</v>
      </c>
      <c r="R225">
        <v>0</v>
      </c>
      <c r="S225">
        <v>22.763999999999999</v>
      </c>
      <c r="T225">
        <v>4</v>
      </c>
      <c r="U225" s="1" t="s">
        <v>85</v>
      </c>
      <c r="V225" s="1" t="s">
        <v>115</v>
      </c>
    </row>
    <row r="226" spans="1:22" x14ac:dyDescent="0.35">
      <c r="A226" s="1" t="s">
        <v>1021</v>
      </c>
      <c r="B226" s="2">
        <v>42086</v>
      </c>
      <c r="C226" s="2">
        <v>42092</v>
      </c>
      <c r="D226" s="1" t="s">
        <v>41</v>
      </c>
      <c r="E226" s="1" t="s">
        <v>1022</v>
      </c>
      <c r="F226" s="1" t="s">
        <v>1023</v>
      </c>
      <c r="G226" s="1" t="s">
        <v>26</v>
      </c>
      <c r="H226" s="1" t="s">
        <v>27</v>
      </c>
      <c r="I226" s="1" t="s">
        <v>103</v>
      </c>
      <c r="J226" s="1" t="s">
        <v>94</v>
      </c>
      <c r="K226" s="1" t="s">
        <v>95</v>
      </c>
      <c r="L226" s="1" t="s">
        <v>490</v>
      </c>
      <c r="M226" s="1" t="s">
        <v>32</v>
      </c>
      <c r="N226" s="1" t="s">
        <v>38</v>
      </c>
      <c r="O226" s="1" t="s">
        <v>491</v>
      </c>
      <c r="P226">
        <v>107.77200000000001</v>
      </c>
      <c r="Q226">
        <v>2</v>
      </c>
      <c r="R226">
        <v>0.3</v>
      </c>
      <c r="S226">
        <v>-29.252400000000002</v>
      </c>
      <c r="T226">
        <v>6</v>
      </c>
      <c r="U226" s="1" t="s">
        <v>131</v>
      </c>
      <c r="V226" s="1" t="s">
        <v>197</v>
      </c>
    </row>
    <row r="227" spans="1:22" x14ac:dyDescent="0.35">
      <c r="A227" s="1" t="s">
        <v>1024</v>
      </c>
      <c r="B227" s="2">
        <v>42644</v>
      </c>
      <c r="C227" s="2">
        <v>42645</v>
      </c>
      <c r="D227" s="1" t="s">
        <v>89</v>
      </c>
      <c r="E227" s="1" t="s">
        <v>1025</v>
      </c>
      <c r="F227" s="1" t="s">
        <v>1026</v>
      </c>
      <c r="G227" s="1" t="s">
        <v>26</v>
      </c>
      <c r="H227" s="1" t="s">
        <v>27</v>
      </c>
      <c r="I227" s="1" t="s">
        <v>330</v>
      </c>
      <c r="J227" s="1" t="s">
        <v>55</v>
      </c>
      <c r="K227" s="1" t="s">
        <v>56</v>
      </c>
      <c r="L227" s="1" t="s">
        <v>137</v>
      </c>
      <c r="M227" s="1" t="s">
        <v>32</v>
      </c>
      <c r="N227" s="1" t="s">
        <v>38</v>
      </c>
      <c r="O227" s="1" t="s">
        <v>138</v>
      </c>
      <c r="P227">
        <v>194.84800000000001</v>
      </c>
      <c r="Q227">
        <v>4</v>
      </c>
      <c r="R227">
        <v>0.2</v>
      </c>
      <c r="S227">
        <v>12.178000000000001</v>
      </c>
      <c r="T227">
        <v>1</v>
      </c>
      <c r="U227" s="1" t="s">
        <v>125</v>
      </c>
      <c r="V227" s="1" t="s">
        <v>50</v>
      </c>
    </row>
    <row r="228" spans="1:22" x14ac:dyDescent="0.35">
      <c r="A228" s="1" t="s">
        <v>1027</v>
      </c>
      <c r="B228" s="2">
        <v>42337</v>
      </c>
      <c r="C228" s="2">
        <v>42342</v>
      </c>
      <c r="D228" s="1" t="s">
        <v>41</v>
      </c>
      <c r="E228" s="1" t="s">
        <v>1028</v>
      </c>
      <c r="F228" s="1" t="s">
        <v>1029</v>
      </c>
      <c r="G228" s="1" t="s">
        <v>92</v>
      </c>
      <c r="H228" s="1" t="s">
        <v>27</v>
      </c>
      <c r="I228" s="1" t="s">
        <v>290</v>
      </c>
      <c r="J228" s="1" t="s">
        <v>291</v>
      </c>
      <c r="K228" s="1" t="s">
        <v>95</v>
      </c>
      <c r="L228" s="1" t="s">
        <v>1030</v>
      </c>
      <c r="M228" s="1" t="s">
        <v>32</v>
      </c>
      <c r="N228" s="1" t="s">
        <v>38</v>
      </c>
      <c r="O228" s="1" t="s">
        <v>1031</v>
      </c>
      <c r="P228">
        <v>1106.9100000000001</v>
      </c>
      <c r="Q228">
        <v>9</v>
      </c>
      <c r="R228">
        <v>0</v>
      </c>
      <c r="S228">
        <v>121.76009999999999</v>
      </c>
      <c r="T228">
        <v>5</v>
      </c>
      <c r="U228" s="1" t="s">
        <v>60</v>
      </c>
      <c r="V228" s="1" t="s">
        <v>36</v>
      </c>
    </row>
    <row r="229" spans="1:22" x14ac:dyDescent="0.35">
      <c r="A229" s="1" t="s">
        <v>1032</v>
      </c>
      <c r="B229" s="2">
        <v>42430</v>
      </c>
      <c r="C229" s="2">
        <v>42434</v>
      </c>
      <c r="D229" s="1" t="s">
        <v>41</v>
      </c>
      <c r="E229" s="1" t="s">
        <v>1033</v>
      </c>
      <c r="F229" s="1" t="s">
        <v>1034</v>
      </c>
      <c r="G229" s="1" t="s">
        <v>26</v>
      </c>
      <c r="H229" s="1" t="s">
        <v>27</v>
      </c>
      <c r="I229" s="1" t="s">
        <v>1035</v>
      </c>
      <c r="J229" s="1" t="s">
        <v>122</v>
      </c>
      <c r="K229" s="1" t="s">
        <v>69</v>
      </c>
      <c r="L229" s="1" t="s">
        <v>786</v>
      </c>
      <c r="M229" s="1" t="s">
        <v>32</v>
      </c>
      <c r="N229" s="1" t="s">
        <v>47</v>
      </c>
      <c r="O229" s="1" t="s">
        <v>787</v>
      </c>
      <c r="P229">
        <v>836.59199999999998</v>
      </c>
      <c r="Q229">
        <v>8</v>
      </c>
      <c r="R229">
        <v>0.4</v>
      </c>
      <c r="S229">
        <v>-264.92079999999999</v>
      </c>
      <c r="T229">
        <v>4</v>
      </c>
      <c r="U229" s="1" t="s">
        <v>85</v>
      </c>
      <c r="V229" s="1" t="s">
        <v>197</v>
      </c>
    </row>
    <row r="230" spans="1:22" x14ac:dyDescent="0.35">
      <c r="A230" s="1" t="s">
        <v>1036</v>
      </c>
      <c r="B230" s="2">
        <v>42890</v>
      </c>
      <c r="C230" s="2">
        <v>42896</v>
      </c>
      <c r="D230" s="1" t="s">
        <v>41</v>
      </c>
      <c r="E230" s="1" t="s">
        <v>940</v>
      </c>
      <c r="F230" s="1" t="s">
        <v>941</v>
      </c>
      <c r="G230" s="1" t="s">
        <v>92</v>
      </c>
      <c r="H230" s="1" t="s">
        <v>27</v>
      </c>
      <c r="I230" s="1" t="s">
        <v>1037</v>
      </c>
      <c r="J230" s="1" t="s">
        <v>1038</v>
      </c>
      <c r="K230" s="1" t="s">
        <v>30</v>
      </c>
      <c r="L230" s="1" t="s">
        <v>402</v>
      </c>
      <c r="M230" s="1" t="s">
        <v>32</v>
      </c>
      <c r="N230" s="1" t="s">
        <v>58</v>
      </c>
      <c r="O230" s="1" t="s">
        <v>403</v>
      </c>
      <c r="P230">
        <v>31.984000000000002</v>
      </c>
      <c r="Q230">
        <v>2</v>
      </c>
      <c r="R230">
        <v>0.2</v>
      </c>
      <c r="S230">
        <v>1.9990000000000001</v>
      </c>
      <c r="T230">
        <v>6</v>
      </c>
      <c r="U230" s="1" t="s">
        <v>131</v>
      </c>
      <c r="V230" s="1" t="s">
        <v>61</v>
      </c>
    </row>
    <row r="231" spans="1:22" x14ac:dyDescent="0.35">
      <c r="A231" s="1" t="s">
        <v>1039</v>
      </c>
      <c r="B231" s="2">
        <v>41815</v>
      </c>
      <c r="C231" s="2">
        <v>41818</v>
      </c>
      <c r="D231" s="1" t="s">
        <v>89</v>
      </c>
      <c r="E231" s="1" t="s">
        <v>1040</v>
      </c>
      <c r="F231" s="1" t="s">
        <v>1041</v>
      </c>
      <c r="G231" s="1" t="s">
        <v>92</v>
      </c>
      <c r="H231" s="1" t="s">
        <v>27</v>
      </c>
      <c r="I231" s="1" t="s">
        <v>54</v>
      </c>
      <c r="J231" s="1" t="s">
        <v>55</v>
      </c>
      <c r="K231" s="1" t="s">
        <v>56</v>
      </c>
      <c r="L231" s="1" t="s">
        <v>1042</v>
      </c>
      <c r="M231" s="1" t="s">
        <v>32</v>
      </c>
      <c r="N231" s="1" t="s">
        <v>47</v>
      </c>
      <c r="O231" s="1" t="s">
        <v>1043</v>
      </c>
      <c r="P231">
        <v>447.84</v>
      </c>
      <c r="Q231">
        <v>5</v>
      </c>
      <c r="R231">
        <v>0.2</v>
      </c>
      <c r="S231">
        <v>11.196</v>
      </c>
      <c r="T231">
        <v>3</v>
      </c>
      <c r="U231" s="1" t="s">
        <v>35</v>
      </c>
      <c r="V231" s="1" t="s">
        <v>61</v>
      </c>
    </row>
    <row r="232" spans="1:22" x14ac:dyDescent="0.35">
      <c r="A232" s="1" t="s">
        <v>1044</v>
      </c>
      <c r="B232" s="2">
        <v>42535</v>
      </c>
      <c r="C232" s="2">
        <v>42538</v>
      </c>
      <c r="D232" s="1" t="s">
        <v>89</v>
      </c>
      <c r="E232" s="1" t="s">
        <v>1045</v>
      </c>
      <c r="F232" s="1" t="s">
        <v>1046</v>
      </c>
      <c r="G232" s="1" t="s">
        <v>102</v>
      </c>
      <c r="H232" s="1" t="s">
        <v>27</v>
      </c>
      <c r="I232" s="1" t="s">
        <v>330</v>
      </c>
      <c r="J232" s="1" t="s">
        <v>55</v>
      </c>
      <c r="K232" s="1" t="s">
        <v>56</v>
      </c>
      <c r="L232" s="1" t="s">
        <v>502</v>
      </c>
      <c r="M232" s="1" t="s">
        <v>32</v>
      </c>
      <c r="N232" s="1" t="s">
        <v>58</v>
      </c>
      <c r="O232" s="1" t="s">
        <v>503</v>
      </c>
      <c r="P232">
        <v>8.73</v>
      </c>
      <c r="Q232">
        <v>3</v>
      </c>
      <c r="R232">
        <v>0</v>
      </c>
      <c r="S232">
        <v>4.1031000000000004</v>
      </c>
      <c r="T232">
        <v>3</v>
      </c>
      <c r="U232" s="1" t="s">
        <v>35</v>
      </c>
      <c r="V232" s="1" t="s">
        <v>61</v>
      </c>
    </row>
    <row r="233" spans="1:22" x14ac:dyDescent="0.35">
      <c r="A233" s="1" t="s">
        <v>1047</v>
      </c>
      <c r="B233" s="2">
        <v>42693</v>
      </c>
      <c r="C233" s="2">
        <v>42698</v>
      </c>
      <c r="D233" s="1" t="s">
        <v>41</v>
      </c>
      <c r="E233" s="1" t="s">
        <v>1048</v>
      </c>
      <c r="F233" s="1" t="s">
        <v>1049</v>
      </c>
      <c r="G233" s="1" t="s">
        <v>26</v>
      </c>
      <c r="H233" s="1" t="s">
        <v>27</v>
      </c>
      <c r="I233" s="1" t="s">
        <v>103</v>
      </c>
      <c r="J233" s="1" t="s">
        <v>94</v>
      </c>
      <c r="K233" s="1" t="s">
        <v>95</v>
      </c>
      <c r="L233" s="1" t="s">
        <v>502</v>
      </c>
      <c r="M233" s="1" t="s">
        <v>32</v>
      </c>
      <c r="N233" s="1" t="s">
        <v>58</v>
      </c>
      <c r="O233" s="1" t="s">
        <v>503</v>
      </c>
      <c r="P233">
        <v>2.3279999999999998</v>
      </c>
      <c r="Q233">
        <v>2</v>
      </c>
      <c r="R233">
        <v>0.6</v>
      </c>
      <c r="S233">
        <v>-0.75660000000000005</v>
      </c>
      <c r="T233">
        <v>5</v>
      </c>
      <c r="U233" s="1" t="s">
        <v>60</v>
      </c>
      <c r="V233" s="1" t="s">
        <v>36</v>
      </c>
    </row>
    <row r="234" spans="1:22" x14ac:dyDescent="0.35">
      <c r="A234" s="1" t="s">
        <v>1050</v>
      </c>
      <c r="B234" s="2">
        <v>43087</v>
      </c>
      <c r="C234" s="2">
        <v>43092</v>
      </c>
      <c r="D234" s="1" t="s">
        <v>23</v>
      </c>
      <c r="E234" s="1" t="s">
        <v>1051</v>
      </c>
      <c r="F234" s="1" t="s">
        <v>1052</v>
      </c>
      <c r="G234" s="1" t="s">
        <v>26</v>
      </c>
      <c r="H234" s="1" t="s">
        <v>27</v>
      </c>
      <c r="I234" s="1" t="s">
        <v>1053</v>
      </c>
      <c r="J234" s="1" t="s">
        <v>55</v>
      </c>
      <c r="K234" s="1" t="s">
        <v>56</v>
      </c>
      <c r="L234" s="1" t="s">
        <v>1054</v>
      </c>
      <c r="M234" s="1" t="s">
        <v>32</v>
      </c>
      <c r="N234" s="1" t="s">
        <v>33</v>
      </c>
      <c r="O234" s="1" t="s">
        <v>1055</v>
      </c>
      <c r="P234">
        <v>119.833</v>
      </c>
      <c r="Q234">
        <v>1</v>
      </c>
      <c r="R234">
        <v>0.15</v>
      </c>
      <c r="S234">
        <v>-12.6882</v>
      </c>
      <c r="T234">
        <v>5</v>
      </c>
      <c r="U234" s="1" t="s">
        <v>60</v>
      </c>
      <c r="V234" s="1" t="s">
        <v>98</v>
      </c>
    </row>
    <row r="235" spans="1:22" x14ac:dyDescent="0.35">
      <c r="A235" s="1" t="s">
        <v>1056</v>
      </c>
      <c r="B235" s="2">
        <v>41659</v>
      </c>
      <c r="C235" s="2">
        <v>41665</v>
      </c>
      <c r="D235" s="1" t="s">
        <v>41</v>
      </c>
      <c r="E235" s="1" t="s">
        <v>1057</v>
      </c>
      <c r="F235" s="1" t="s">
        <v>1058</v>
      </c>
      <c r="G235" s="1" t="s">
        <v>26</v>
      </c>
      <c r="H235" s="1" t="s">
        <v>27</v>
      </c>
      <c r="I235" s="1" t="s">
        <v>1059</v>
      </c>
      <c r="J235" s="1" t="s">
        <v>1060</v>
      </c>
      <c r="K235" s="1" t="s">
        <v>30</v>
      </c>
      <c r="L235" s="1" t="s">
        <v>154</v>
      </c>
      <c r="M235" s="1" t="s">
        <v>32</v>
      </c>
      <c r="N235" s="1" t="s">
        <v>58</v>
      </c>
      <c r="O235" s="1" t="s">
        <v>155</v>
      </c>
      <c r="P235">
        <v>38.6</v>
      </c>
      <c r="Q235">
        <v>4</v>
      </c>
      <c r="R235">
        <v>0</v>
      </c>
      <c r="S235">
        <v>11.58</v>
      </c>
      <c r="T235">
        <v>6</v>
      </c>
      <c r="U235" s="1" t="s">
        <v>131</v>
      </c>
      <c r="V235" s="1" t="s">
        <v>171</v>
      </c>
    </row>
    <row r="236" spans="1:22" x14ac:dyDescent="0.35">
      <c r="A236" s="1" t="s">
        <v>1056</v>
      </c>
      <c r="B236" s="2">
        <v>41659</v>
      </c>
      <c r="C236" s="2">
        <v>41665</v>
      </c>
      <c r="D236" s="1" t="s">
        <v>41</v>
      </c>
      <c r="E236" s="1" t="s">
        <v>1057</v>
      </c>
      <c r="F236" s="1" t="s">
        <v>1058</v>
      </c>
      <c r="G236" s="1" t="s">
        <v>26</v>
      </c>
      <c r="H236" s="1" t="s">
        <v>27</v>
      </c>
      <c r="I236" s="1" t="s">
        <v>1059</v>
      </c>
      <c r="J236" s="1" t="s">
        <v>1060</v>
      </c>
      <c r="K236" s="1" t="s">
        <v>30</v>
      </c>
      <c r="L236" s="1" t="s">
        <v>516</v>
      </c>
      <c r="M236" s="1" t="s">
        <v>32</v>
      </c>
      <c r="N236" s="1" t="s">
        <v>38</v>
      </c>
      <c r="O236" s="1" t="s">
        <v>517</v>
      </c>
      <c r="P236">
        <v>1067.94</v>
      </c>
      <c r="Q236">
        <v>3</v>
      </c>
      <c r="R236">
        <v>0</v>
      </c>
      <c r="S236">
        <v>224.26740000000001</v>
      </c>
      <c r="T236">
        <v>6</v>
      </c>
      <c r="U236" s="1" t="s">
        <v>131</v>
      </c>
      <c r="V236" s="1" t="s">
        <v>171</v>
      </c>
    </row>
    <row r="237" spans="1:22" x14ac:dyDescent="0.35">
      <c r="A237" s="1" t="s">
        <v>1061</v>
      </c>
      <c r="B237" s="2">
        <v>42472</v>
      </c>
      <c r="C237" s="2">
        <v>42476</v>
      </c>
      <c r="D237" s="1" t="s">
        <v>41</v>
      </c>
      <c r="E237" s="1" t="s">
        <v>1062</v>
      </c>
      <c r="F237" s="1" t="s">
        <v>1063</v>
      </c>
      <c r="G237" s="1" t="s">
        <v>26</v>
      </c>
      <c r="H237" s="1" t="s">
        <v>27</v>
      </c>
      <c r="I237" s="1" t="s">
        <v>880</v>
      </c>
      <c r="J237" s="1" t="s">
        <v>718</v>
      </c>
      <c r="K237" s="1" t="s">
        <v>30</v>
      </c>
      <c r="L237" s="1" t="s">
        <v>1064</v>
      </c>
      <c r="M237" s="1" t="s">
        <v>32</v>
      </c>
      <c r="N237" s="1" t="s">
        <v>47</v>
      </c>
      <c r="O237" s="1" t="s">
        <v>1065</v>
      </c>
      <c r="P237">
        <v>343.92</v>
      </c>
      <c r="Q237">
        <v>4</v>
      </c>
      <c r="R237">
        <v>0</v>
      </c>
      <c r="S237">
        <v>75.662400000000005</v>
      </c>
      <c r="T237">
        <v>4</v>
      </c>
      <c r="U237" s="1" t="s">
        <v>85</v>
      </c>
      <c r="V237" s="1" t="s">
        <v>115</v>
      </c>
    </row>
    <row r="238" spans="1:22" x14ac:dyDescent="0.35">
      <c r="A238" s="1" t="s">
        <v>1066</v>
      </c>
      <c r="B238" s="2">
        <v>41911</v>
      </c>
      <c r="C238" s="2">
        <v>41915</v>
      </c>
      <c r="D238" s="1" t="s">
        <v>41</v>
      </c>
      <c r="E238" s="1" t="s">
        <v>1067</v>
      </c>
      <c r="F238" s="1" t="s">
        <v>1068</v>
      </c>
      <c r="G238" s="1" t="s">
        <v>26</v>
      </c>
      <c r="H238" s="1" t="s">
        <v>27</v>
      </c>
      <c r="I238" s="1" t="s">
        <v>54</v>
      </c>
      <c r="J238" s="1" t="s">
        <v>55</v>
      </c>
      <c r="K238" s="1" t="s">
        <v>56</v>
      </c>
      <c r="L238" s="1" t="s">
        <v>937</v>
      </c>
      <c r="M238" s="1" t="s">
        <v>32</v>
      </c>
      <c r="N238" s="1" t="s">
        <v>58</v>
      </c>
      <c r="O238" s="1" t="s">
        <v>938</v>
      </c>
      <c r="P238">
        <v>204.6</v>
      </c>
      <c r="Q238">
        <v>2</v>
      </c>
      <c r="R238">
        <v>0</v>
      </c>
      <c r="S238">
        <v>53.195999999999998</v>
      </c>
      <c r="T238">
        <v>4</v>
      </c>
      <c r="U238" s="1" t="s">
        <v>85</v>
      </c>
      <c r="V238" s="1" t="s">
        <v>79</v>
      </c>
    </row>
    <row r="239" spans="1:22" x14ac:dyDescent="0.35">
      <c r="A239" s="1" t="s">
        <v>1069</v>
      </c>
      <c r="B239" s="2">
        <v>42132</v>
      </c>
      <c r="C239" s="2">
        <v>42138</v>
      </c>
      <c r="D239" s="1" t="s">
        <v>41</v>
      </c>
      <c r="E239" s="1" t="s">
        <v>1070</v>
      </c>
      <c r="F239" s="1" t="s">
        <v>1071</v>
      </c>
      <c r="G239" s="1" t="s">
        <v>92</v>
      </c>
      <c r="H239" s="1" t="s">
        <v>27</v>
      </c>
      <c r="I239" s="1" t="s">
        <v>1072</v>
      </c>
      <c r="J239" s="1" t="s">
        <v>233</v>
      </c>
      <c r="K239" s="1" t="s">
        <v>69</v>
      </c>
      <c r="L239" s="1" t="s">
        <v>1073</v>
      </c>
      <c r="M239" s="1" t="s">
        <v>32</v>
      </c>
      <c r="N239" s="1" t="s">
        <v>58</v>
      </c>
      <c r="O239" s="1" t="s">
        <v>1074</v>
      </c>
      <c r="P239">
        <v>8.3520000000000003</v>
      </c>
      <c r="Q239">
        <v>6</v>
      </c>
      <c r="R239">
        <v>0.2</v>
      </c>
      <c r="S239">
        <v>1.2527999999999999</v>
      </c>
      <c r="T239">
        <v>6</v>
      </c>
      <c r="U239" s="1" t="s">
        <v>131</v>
      </c>
      <c r="V239" s="1" t="s">
        <v>163</v>
      </c>
    </row>
    <row r="240" spans="1:22" x14ac:dyDescent="0.35">
      <c r="A240" s="1" t="s">
        <v>1075</v>
      </c>
      <c r="B240" s="2">
        <v>41993</v>
      </c>
      <c r="C240" s="2">
        <v>41994</v>
      </c>
      <c r="D240" s="1" t="s">
        <v>89</v>
      </c>
      <c r="E240" s="1" t="s">
        <v>1076</v>
      </c>
      <c r="F240" s="1" t="s">
        <v>1077</v>
      </c>
      <c r="G240" s="1" t="s">
        <v>102</v>
      </c>
      <c r="H240" s="1" t="s">
        <v>27</v>
      </c>
      <c r="I240" s="1" t="s">
        <v>1078</v>
      </c>
      <c r="J240" s="1" t="s">
        <v>718</v>
      </c>
      <c r="K240" s="1" t="s">
        <v>30</v>
      </c>
      <c r="L240" s="1" t="s">
        <v>1079</v>
      </c>
      <c r="M240" s="1" t="s">
        <v>32</v>
      </c>
      <c r="N240" s="1" t="s">
        <v>47</v>
      </c>
      <c r="O240" s="1" t="s">
        <v>1080</v>
      </c>
      <c r="P240">
        <v>2244.48</v>
      </c>
      <c r="Q240">
        <v>7</v>
      </c>
      <c r="R240">
        <v>0</v>
      </c>
      <c r="S240">
        <v>493.78559999999999</v>
      </c>
      <c r="T240">
        <v>1</v>
      </c>
      <c r="U240" s="1" t="s">
        <v>125</v>
      </c>
      <c r="V240" s="1" t="s">
        <v>98</v>
      </c>
    </row>
    <row r="241" spans="1:22" x14ac:dyDescent="0.35">
      <c r="A241" s="1" t="s">
        <v>1075</v>
      </c>
      <c r="B241" s="2">
        <v>41993</v>
      </c>
      <c r="C241" s="2">
        <v>41994</v>
      </c>
      <c r="D241" s="1" t="s">
        <v>89</v>
      </c>
      <c r="E241" s="1" t="s">
        <v>1076</v>
      </c>
      <c r="F241" s="1" t="s">
        <v>1077</v>
      </c>
      <c r="G241" s="1" t="s">
        <v>102</v>
      </c>
      <c r="H241" s="1" t="s">
        <v>27</v>
      </c>
      <c r="I241" s="1" t="s">
        <v>1078</v>
      </c>
      <c r="J241" s="1" t="s">
        <v>718</v>
      </c>
      <c r="K241" s="1" t="s">
        <v>30</v>
      </c>
      <c r="L241" s="1" t="s">
        <v>443</v>
      </c>
      <c r="M241" s="1" t="s">
        <v>32</v>
      </c>
      <c r="N241" s="1" t="s">
        <v>47</v>
      </c>
      <c r="O241" s="1" t="s">
        <v>444</v>
      </c>
      <c r="P241">
        <v>455.1</v>
      </c>
      <c r="Q241">
        <v>2</v>
      </c>
      <c r="R241">
        <v>0</v>
      </c>
      <c r="S241">
        <v>100.122</v>
      </c>
      <c r="T241">
        <v>1</v>
      </c>
      <c r="U241" s="1" t="s">
        <v>125</v>
      </c>
      <c r="V241" s="1" t="s">
        <v>98</v>
      </c>
    </row>
    <row r="242" spans="1:22" x14ac:dyDescent="0.35">
      <c r="A242" s="1" t="s">
        <v>1081</v>
      </c>
      <c r="B242" s="2">
        <v>42553</v>
      </c>
      <c r="C242" s="2">
        <v>42558</v>
      </c>
      <c r="D242" s="1" t="s">
        <v>23</v>
      </c>
      <c r="E242" s="1" t="s">
        <v>1082</v>
      </c>
      <c r="F242" s="1" t="s">
        <v>1083</v>
      </c>
      <c r="G242" s="1" t="s">
        <v>92</v>
      </c>
      <c r="H242" s="1" t="s">
        <v>27</v>
      </c>
      <c r="I242" s="1" t="s">
        <v>54</v>
      </c>
      <c r="J242" s="1" t="s">
        <v>55</v>
      </c>
      <c r="K242" s="1" t="s">
        <v>56</v>
      </c>
      <c r="L242" s="1" t="s">
        <v>1084</v>
      </c>
      <c r="M242" s="1" t="s">
        <v>32</v>
      </c>
      <c r="N242" s="1" t="s">
        <v>38</v>
      </c>
      <c r="O242" s="1" t="s">
        <v>1085</v>
      </c>
      <c r="P242">
        <v>195.184</v>
      </c>
      <c r="Q242">
        <v>1</v>
      </c>
      <c r="R242">
        <v>0.2</v>
      </c>
      <c r="S242">
        <v>19.5184</v>
      </c>
      <c r="T242">
        <v>5</v>
      </c>
      <c r="U242" s="1" t="s">
        <v>60</v>
      </c>
      <c r="V242" s="1" t="s">
        <v>73</v>
      </c>
    </row>
    <row r="243" spans="1:22" x14ac:dyDescent="0.35">
      <c r="A243" s="1" t="s">
        <v>1086</v>
      </c>
      <c r="B243" s="2">
        <v>43077</v>
      </c>
      <c r="C243" s="2">
        <v>43079</v>
      </c>
      <c r="D243" s="1" t="s">
        <v>23</v>
      </c>
      <c r="E243" s="1" t="s">
        <v>943</v>
      </c>
      <c r="F243" s="1" t="s">
        <v>944</v>
      </c>
      <c r="G243" s="1" t="s">
        <v>26</v>
      </c>
      <c r="H243" s="1" t="s">
        <v>27</v>
      </c>
      <c r="I243" s="1" t="s">
        <v>175</v>
      </c>
      <c r="J243" s="1" t="s">
        <v>122</v>
      </c>
      <c r="K243" s="1" t="s">
        <v>69</v>
      </c>
      <c r="L243" s="1" t="s">
        <v>1087</v>
      </c>
      <c r="M243" s="1" t="s">
        <v>32</v>
      </c>
      <c r="N243" s="1" t="s">
        <v>58</v>
      </c>
      <c r="O243" s="1" t="s">
        <v>1088</v>
      </c>
      <c r="P243">
        <v>109.48</v>
      </c>
      <c r="Q243">
        <v>2</v>
      </c>
      <c r="R243">
        <v>0</v>
      </c>
      <c r="S243">
        <v>33.938800000000001</v>
      </c>
      <c r="T243">
        <v>2</v>
      </c>
      <c r="U243" s="1" t="s">
        <v>72</v>
      </c>
      <c r="V243" s="1" t="s">
        <v>98</v>
      </c>
    </row>
    <row r="244" spans="1:22" x14ac:dyDescent="0.35">
      <c r="A244" s="1" t="s">
        <v>1089</v>
      </c>
      <c r="B244" s="2">
        <v>42705</v>
      </c>
      <c r="C244" s="2">
        <v>42709</v>
      </c>
      <c r="D244" s="1" t="s">
        <v>41</v>
      </c>
      <c r="E244" s="1" t="s">
        <v>140</v>
      </c>
      <c r="F244" s="1" t="s">
        <v>141</v>
      </c>
      <c r="G244" s="1" t="s">
        <v>26</v>
      </c>
      <c r="H244" s="1" t="s">
        <v>27</v>
      </c>
      <c r="I244" s="1" t="s">
        <v>1090</v>
      </c>
      <c r="J244" s="1" t="s">
        <v>1091</v>
      </c>
      <c r="K244" s="1" t="s">
        <v>69</v>
      </c>
      <c r="L244" s="1" t="s">
        <v>1092</v>
      </c>
      <c r="M244" s="1" t="s">
        <v>32</v>
      </c>
      <c r="N244" s="1" t="s">
        <v>38</v>
      </c>
      <c r="O244" s="1" t="s">
        <v>1093</v>
      </c>
      <c r="P244">
        <v>172.5</v>
      </c>
      <c r="Q244">
        <v>2</v>
      </c>
      <c r="R244">
        <v>0</v>
      </c>
      <c r="S244">
        <v>51.75</v>
      </c>
      <c r="T244">
        <v>4</v>
      </c>
      <c r="U244" s="1" t="s">
        <v>85</v>
      </c>
      <c r="V244" s="1" t="s">
        <v>98</v>
      </c>
    </row>
    <row r="245" spans="1:22" x14ac:dyDescent="0.35">
      <c r="A245" s="1" t="s">
        <v>1094</v>
      </c>
      <c r="B245" s="2">
        <v>42792</v>
      </c>
      <c r="C245" s="2">
        <v>42794</v>
      </c>
      <c r="D245" s="1" t="s">
        <v>23</v>
      </c>
      <c r="E245" s="1" t="s">
        <v>1095</v>
      </c>
      <c r="F245" s="1" t="s">
        <v>1096</v>
      </c>
      <c r="G245" s="1" t="s">
        <v>102</v>
      </c>
      <c r="H245" s="1" t="s">
        <v>27</v>
      </c>
      <c r="I245" s="1" t="s">
        <v>54</v>
      </c>
      <c r="J245" s="1" t="s">
        <v>55</v>
      </c>
      <c r="K245" s="1" t="s">
        <v>56</v>
      </c>
      <c r="L245" s="1" t="s">
        <v>1097</v>
      </c>
      <c r="M245" s="1" t="s">
        <v>32</v>
      </c>
      <c r="N245" s="1" t="s">
        <v>38</v>
      </c>
      <c r="O245" s="1" t="s">
        <v>1098</v>
      </c>
      <c r="P245">
        <v>892.22400000000005</v>
      </c>
      <c r="Q245">
        <v>3</v>
      </c>
      <c r="R245">
        <v>0.2</v>
      </c>
      <c r="S245">
        <v>89.222399999999993</v>
      </c>
      <c r="T245">
        <v>2</v>
      </c>
      <c r="U245" s="1" t="s">
        <v>72</v>
      </c>
      <c r="V245" s="1" t="s">
        <v>299</v>
      </c>
    </row>
    <row r="246" spans="1:22" x14ac:dyDescent="0.35">
      <c r="A246" s="1" t="s">
        <v>1099</v>
      </c>
      <c r="B246" s="2">
        <v>42262</v>
      </c>
      <c r="C246" s="2">
        <v>42262</v>
      </c>
      <c r="D246" s="1" t="s">
        <v>427</v>
      </c>
      <c r="E246" s="1" t="s">
        <v>648</v>
      </c>
      <c r="F246" s="1" t="s">
        <v>649</v>
      </c>
      <c r="G246" s="1" t="s">
        <v>92</v>
      </c>
      <c r="H246" s="1" t="s">
        <v>27</v>
      </c>
      <c r="I246" s="1" t="s">
        <v>1100</v>
      </c>
      <c r="J246" s="1" t="s">
        <v>45</v>
      </c>
      <c r="K246" s="1" t="s">
        <v>30</v>
      </c>
      <c r="L246" s="1" t="s">
        <v>1101</v>
      </c>
      <c r="M246" s="1" t="s">
        <v>32</v>
      </c>
      <c r="N246" s="1" t="s">
        <v>58</v>
      </c>
      <c r="O246" s="1" t="s">
        <v>1102</v>
      </c>
      <c r="P246">
        <v>15.712</v>
      </c>
      <c r="Q246">
        <v>4</v>
      </c>
      <c r="R246">
        <v>0.2</v>
      </c>
      <c r="S246">
        <v>2.5531999999999999</v>
      </c>
      <c r="T246">
        <v>0</v>
      </c>
      <c r="U246" s="1" t="s">
        <v>432</v>
      </c>
      <c r="V246" s="1" t="s">
        <v>79</v>
      </c>
    </row>
    <row r="247" spans="1:22" x14ac:dyDescent="0.35">
      <c r="A247" s="1" t="s">
        <v>1099</v>
      </c>
      <c r="B247" s="2">
        <v>42262</v>
      </c>
      <c r="C247" s="2">
        <v>42262</v>
      </c>
      <c r="D247" s="1" t="s">
        <v>427</v>
      </c>
      <c r="E247" s="1" t="s">
        <v>648</v>
      </c>
      <c r="F247" s="1" t="s">
        <v>649</v>
      </c>
      <c r="G247" s="1" t="s">
        <v>92</v>
      </c>
      <c r="H247" s="1" t="s">
        <v>27</v>
      </c>
      <c r="I247" s="1" t="s">
        <v>1100</v>
      </c>
      <c r="J247" s="1" t="s">
        <v>45</v>
      </c>
      <c r="K247" s="1" t="s">
        <v>30</v>
      </c>
      <c r="L247" s="1" t="s">
        <v>727</v>
      </c>
      <c r="M247" s="1" t="s">
        <v>32</v>
      </c>
      <c r="N247" s="1" t="s">
        <v>58</v>
      </c>
      <c r="O247" s="1" t="s">
        <v>728</v>
      </c>
      <c r="P247">
        <v>55.968000000000004</v>
      </c>
      <c r="Q247">
        <v>1</v>
      </c>
      <c r="R247">
        <v>0.2</v>
      </c>
      <c r="S247">
        <v>-2.0988000000000002</v>
      </c>
      <c r="T247">
        <v>0</v>
      </c>
      <c r="U247" s="1" t="s">
        <v>432</v>
      </c>
      <c r="V247" s="1" t="s">
        <v>79</v>
      </c>
    </row>
    <row r="248" spans="1:22" x14ac:dyDescent="0.35">
      <c r="A248" s="1" t="s">
        <v>1103</v>
      </c>
      <c r="B248" s="2">
        <v>42468</v>
      </c>
      <c r="C248" s="2">
        <v>42472</v>
      </c>
      <c r="D248" s="1" t="s">
        <v>41</v>
      </c>
      <c r="E248" s="1" t="s">
        <v>845</v>
      </c>
      <c r="F248" s="1" t="s">
        <v>846</v>
      </c>
      <c r="G248" s="1" t="s">
        <v>26</v>
      </c>
      <c r="H248" s="1" t="s">
        <v>27</v>
      </c>
      <c r="I248" s="1" t="s">
        <v>103</v>
      </c>
      <c r="J248" s="1" t="s">
        <v>94</v>
      </c>
      <c r="K248" s="1" t="s">
        <v>95</v>
      </c>
      <c r="L248" s="1" t="s">
        <v>1104</v>
      </c>
      <c r="M248" s="1" t="s">
        <v>32</v>
      </c>
      <c r="N248" s="1" t="s">
        <v>38</v>
      </c>
      <c r="O248" s="1" t="s">
        <v>1105</v>
      </c>
      <c r="P248">
        <v>95.983999999999995</v>
      </c>
      <c r="Q248">
        <v>4</v>
      </c>
      <c r="R248">
        <v>0.3</v>
      </c>
      <c r="S248">
        <v>-4.1135999999999999</v>
      </c>
      <c r="T248">
        <v>4</v>
      </c>
      <c r="U248" s="1" t="s">
        <v>85</v>
      </c>
      <c r="V248" s="1" t="s">
        <v>115</v>
      </c>
    </row>
    <row r="249" spans="1:22" x14ac:dyDescent="0.35">
      <c r="A249" s="1" t="s">
        <v>1106</v>
      </c>
      <c r="B249" s="2">
        <v>42569</v>
      </c>
      <c r="C249" s="2">
        <v>42575</v>
      </c>
      <c r="D249" s="1" t="s">
        <v>41</v>
      </c>
      <c r="E249" s="1" t="s">
        <v>1107</v>
      </c>
      <c r="F249" s="1" t="s">
        <v>1108</v>
      </c>
      <c r="G249" s="1" t="s">
        <v>92</v>
      </c>
      <c r="H249" s="1" t="s">
        <v>27</v>
      </c>
      <c r="I249" s="1" t="s">
        <v>267</v>
      </c>
      <c r="J249" s="1" t="s">
        <v>182</v>
      </c>
      <c r="K249" s="1" t="s">
        <v>56</v>
      </c>
      <c r="L249" s="1" t="s">
        <v>807</v>
      </c>
      <c r="M249" s="1" t="s">
        <v>32</v>
      </c>
      <c r="N249" s="1" t="s">
        <v>38</v>
      </c>
      <c r="O249" s="1" t="s">
        <v>808</v>
      </c>
      <c r="P249">
        <v>544.00800000000004</v>
      </c>
      <c r="Q249">
        <v>3</v>
      </c>
      <c r="R249">
        <v>0.2</v>
      </c>
      <c r="S249">
        <v>40.800600000000003</v>
      </c>
      <c r="T249">
        <v>6</v>
      </c>
      <c r="U249" s="1" t="s">
        <v>131</v>
      </c>
      <c r="V249" s="1" t="s">
        <v>73</v>
      </c>
    </row>
    <row r="250" spans="1:22" x14ac:dyDescent="0.35">
      <c r="A250" s="1" t="s">
        <v>1106</v>
      </c>
      <c r="B250" s="2">
        <v>42569</v>
      </c>
      <c r="C250" s="2">
        <v>42575</v>
      </c>
      <c r="D250" s="1" t="s">
        <v>41</v>
      </c>
      <c r="E250" s="1" t="s">
        <v>1107</v>
      </c>
      <c r="F250" s="1" t="s">
        <v>1108</v>
      </c>
      <c r="G250" s="1" t="s">
        <v>92</v>
      </c>
      <c r="H250" s="1" t="s">
        <v>27</v>
      </c>
      <c r="I250" s="1" t="s">
        <v>267</v>
      </c>
      <c r="J250" s="1" t="s">
        <v>182</v>
      </c>
      <c r="K250" s="1" t="s">
        <v>56</v>
      </c>
      <c r="L250" s="1" t="s">
        <v>516</v>
      </c>
      <c r="M250" s="1" t="s">
        <v>32</v>
      </c>
      <c r="N250" s="1" t="s">
        <v>38</v>
      </c>
      <c r="O250" s="1" t="s">
        <v>517</v>
      </c>
      <c r="P250">
        <v>854.35199999999998</v>
      </c>
      <c r="Q250">
        <v>3</v>
      </c>
      <c r="R250">
        <v>0.2</v>
      </c>
      <c r="S250">
        <v>10.679399999999999</v>
      </c>
      <c r="T250">
        <v>6</v>
      </c>
      <c r="U250" s="1" t="s">
        <v>131</v>
      </c>
      <c r="V250" s="1" t="s">
        <v>73</v>
      </c>
    </row>
    <row r="251" spans="1:22" x14ac:dyDescent="0.35">
      <c r="A251" s="1" t="s">
        <v>1109</v>
      </c>
      <c r="B251" s="2">
        <v>42565</v>
      </c>
      <c r="C251" s="2">
        <v>42569</v>
      </c>
      <c r="D251" s="1" t="s">
        <v>23</v>
      </c>
      <c r="E251" s="1" t="s">
        <v>1110</v>
      </c>
      <c r="F251" s="1" t="s">
        <v>1111</v>
      </c>
      <c r="G251" s="1" t="s">
        <v>92</v>
      </c>
      <c r="H251" s="1" t="s">
        <v>27</v>
      </c>
      <c r="I251" s="1" t="s">
        <v>175</v>
      </c>
      <c r="J251" s="1" t="s">
        <v>122</v>
      </c>
      <c r="K251" s="1" t="s">
        <v>69</v>
      </c>
      <c r="L251" s="1" t="s">
        <v>279</v>
      </c>
      <c r="M251" s="1" t="s">
        <v>32</v>
      </c>
      <c r="N251" s="1" t="s">
        <v>33</v>
      </c>
      <c r="O251" s="1" t="s">
        <v>280</v>
      </c>
      <c r="P251">
        <v>579.13599999999997</v>
      </c>
      <c r="Q251">
        <v>4</v>
      </c>
      <c r="R251">
        <v>0.2</v>
      </c>
      <c r="S251">
        <v>21.717600000000001</v>
      </c>
      <c r="T251">
        <v>4</v>
      </c>
      <c r="U251" s="1" t="s">
        <v>85</v>
      </c>
      <c r="V251" s="1" t="s">
        <v>73</v>
      </c>
    </row>
    <row r="252" spans="1:22" x14ac:dyDescent="0.35">
      <c r="A252" s="1" t="s">
        <v>1112</v>
      </c>
      <c r="B252" s="2">
        <v>42987</v>
      </c>
      <c r="C252" s="2">
        <v>42991</v>
      </c>
      <c r="D252" s="1" t="s">
        <v>41</v>
      </c>
      <c r="E252" s="1" t="s">
        <v>1113</v>
      </c>
      <c r="F252" s="1" t="s">
        <v>1114</v>
      </c>
      <c r="G252" s="1" t="s">
        <v>92</v>
      </c>
      <c r="H252" s="1" t="s">
        <v>27</v>
      </c>
      <c r="I252" s="1" t="s">
        <v>67</v>
      </c>
      <c r="J252" s="1" t="s">
        <v>68</v>
      </c>
      <c r="K252" s="1" t="s">
        <v>69</v>
      </c>
      <c r="L252" s="1" t="s">
        <v>297</v>
      </c>
      <c r="M252" s="1" t="s">
        <v>32</v>
      </c>
      <c r="N252" s="1" t="s">
        <v>38</v>
      </c>
      <c r="O252" s="1" t="s">
        <v>298</v>
      </c>
      <c r="P252">
        <v>141.37200000000001</v>
      </c>
      <c r="Q252">
        <v>2</v>
      </c>
      <c r="R252">
        <v>0.3</v>
      </c>
      <c r="S252">
        <v>-48.470399999999998</v>
      </c>
      <c r="T252">
        <v>4</v>
      </c>
      <c r="U252" s="1" t="s">
        <v>85</v>
      </c>
      <c r="V252" s="1" t="s">
        <v>79</v>
      </c>
    </row>
    <row r="253" spans="1:22" x14ac:dyDescent="0.35">
      <c r="A253" s="1" t="s">
        <v>1112</v>
      </c>
      <c r="B253" s="2">
        <v>42987</v>
      </c>
      <c r="C253" s="2">
        <v>42991</v>
      </c>
      <c r="D253" s="1" t="s">
        <v>41</v>
      </c>
      <c r="E253" s="1" t="s">
        <v>1113</v>
      </c>
      <c r="F253" s="1" t="s">
        <v>1114</v>
      </c>
      <c r="G253" s="1" t="s">
        <v>92</v>
      </c>
      <c r="H253" s="1" t="s">
        <v>27</v>
      </c>
      <c r="I253" s="1" t="s">
        <v>67</v>
      </c>
      <c r="J253" s="1" t="s">
        <v>68</v>
      </c>
      <c r="K253" s="1" t="s">
        <v>69</v>
      </c>
      <c r="L253" s="1" t="s">
        <v>1115</v>
      </c>
      <c r="M253" s="1" t="s">
        <v>32</v>
      </c>
      <c r="N253" s="1" t="s">
        <v>58</v>
      </c>
      <c r="O253" s="1" t="s">
        <v>1116</v>
      </c>
      <c r="P253">
        <v>17.024000000000001</v>
      </c>
      <c r="Q253">
        <v>2</v>
      </c>
      <c r="R253">
        <v>0.2</v>
      </c>
      <c r="S253">
        <v>1.7023999999999999</v>
      </c>
      <c r="T253">
        <v>4</v>
      </c>
      <c r="U253" s="1" t="s">
        <v>85</v>
      </c>
      <c r="V253" s="1" t="s">
        <v>79</v>
      </c>
    </row>
    <row r="254" spans="1:22" x14ac:dyDescent="0.35">
      <c r="A254" s="1" t="s">
        <v>1117</v>
      </c>
      <c r="B254" s="2">
        <v>42708</v>
      </c>
      <c r="C254" s="2">
        <v>42709</v>
      </c>
      <c r="D254" s="1" t="s">
        <v>89</v>
      </c>
      <c r="E254" s="1" t="s">
        <v>245</v>
      </c>
      <c r="F254" s="1" t="s">
        <v>246</v>
      </c>
      <c r="G254" s="1" t="s">
        <v>26</v>
      </c>
      <c r="H254" s="1" t="s">
        <v>27</v>
      </c>
      <c r="I254" s="1" t="s">
        <v>175</v>
      </c>
      <c r="J254" s="1" t="s">
        <v>122</v>
      </c>
      <c r="K254" s="1" t="s">
        <v>69</v>
      </c>
      <c r="L254" s="1" t="s">
        <v>969</v>
      </c>
      <c r="M254" s="1" t="s">
        <v>32</v>
      </c>
      <c r="N254" s="1" t="s">
        <v>58</v>
      </c>
      <c r="O254" s="1" t="s">
        <v>970</v>
      </c>
      <c r="P254">
        <v>113.79</v>
      </c>
      <c r="Q254">
        <v>3</v>
      </c>
      <c r="R254">
        <v>0</v>
      </c>
      <c r="S254">
        <v>20.482199999999999</v>
      </c>
      <c r="T254">
        <v>1</v>
      </c>
      <c r="U254" s="1" t="s">
        <v>125</v>
      </c>
      <c r="V254" s="1" t="s">
        <v>98</v>
      </c>
    </row>
    <row r="255" spans="1:22" x14ac:dyDescent="0.35">
      <c r="A255" s="1" t="s">
        <v>1118</v>
      </c>
      <c r="B255" s="2">
        <v>43045</v>
      </c>
      <c r="C255" s="2">
        <v>43050</v>
      </c>
      <c r="D255" s="1" t="s">
        <v>41</v>
      </c>
      <c r="E255" s="1" t="s">
        <v>845</v>
      </c>
      <c r="F255" s="1" t="s">
        <v>846</v>
      </c>
      <c r="G255" s="1" t="s">
        <v>26</v>
      </c>
      <c r="H255" s="1" t="s">
        <v>27</v>
      </c>
      <c r="I255" s="1" t="s">
        <v>54</v>
      </c>
      <c r="J255" s="1" t="s">
        <v>55</v>
      </c>
      <c r="K255" s="1" t="s">
        <v>56</v>
      </c>
      <c r="L255" s="1" t="s">
        <v>897</v>
      </c>
      <c r="M255" s="1" t="s">
        <v>32</v>
      </c>
      <c r="N255" s="1" t="s">
        <v>58</v>
      </c>
      <c r="O255" s="1" t="s">
        <v>898</v>
      </c>
      <c r="P255">
        <v>8.73</v>
      </c>
      <c r="Q255">
        <v>1</v>
      </c>
      <c r="R255">
        <v>0</v>
      </c>
      <c r="S255">
        <v>2.9681999999999999</v>
      </c>
      <c r="T255">
        <v>5</v>
      </c>
      <c r="U255" s="1" t="s">
        <v>60</v>
      </c>
      <c r="V255" s="1" t="s">
        <v>36</v>
      </c>
    </row>
    <row r="256" spans="1:22" x14ac:dyDescent="0.35">
      <c r="A256" s="1" t="s">
        <v>1119</v>
      </c>
      <c r="B256" s="2">
        <v>42671</v>
      </c>
      <c r="C256" s="2">
        <v>42671</v>
      </c>
      <c r="D256" s="1" t="s">
        <v>427</v>
      </c>
      <c r="E256" s="1" t="s">
        <v>1120</v>
      </c>
      <c r="F256" s="1" t="s">
        <v>1121</v>
      </c>
      <c r="G256" s="1" t="s">
        <v>26</v>
      </c>
      <c r="H256" s="1" t="s">
        <v>27</v>
      </c>
      <c r="I256" s="1" t="s">
        <v>1122</v>
      </c>
      <c r="J256" s="1" t="s">
        <v>45</v>
      </c>
      <c r="K256" s="1" t="s">
        <v>30</v>
      </c>
      <c r="L256" s="1" t="s">
        <v>1123</v>
      </c>
      <c r="M256" s="1" t="s">
        <v>32</v>
      </c>
      <c r="N256" s="1" t="s">
        <v>58</v>
      </c>
      <c r="O256" s="1" t="s">
        <v>1124</v>
      </c>
      <c r="P256">
        <v>47.951999999999998</v>
      </c>
      <c r="Q256">
        <v>3</v>
      </c>
      <c r="R256">
        <v>0.2</v>
      </c>
      <c r="S256">
        <v>13.786199999999999</v>
      </c>
      <c r="T256">
        <v>0</v>
      </c>
      <c r="U256" s="1" t="s">
        <v>432</v>
      </c>
      <c r="V256" s="1" t="s">
        <v>50</v>
      </c>
    </row>
    <row r="257" spans="1:22" x14ac:dyDescent="0.35">
      <c r="A257" s="1" t="s">
        <v>1119</v>
      </c>
      <c r="B257" s="2">
        <v>42671</v>
      </c>
      <c r="C257" s="2">
        <v>42671</v>
      </c>
      <c r="D257" s="1" t="s">
        <v>427</v>
      </c>
      <c r="E257" s="1" t="s">
        <v>1120</v>
      </c>
      <c r="F257" s="1" t="s">
        <v>1121</v>
      </c>
      <c r="G257" s="1" t="s">
        <v>26</v>
      </c>
      <c r="H257" s="1" t="s">
        <v>27</v>
      </c>
      <c r="I257" s="1" t="s">
        <v>1122</v>
      </c>
      <c r="J257" s="1" t="s">
        <v>45</v>
      </c>
      <c r="K257" s="1" t="s">
        <v>30</v>
      </c>
      <c r="L257" s="1" t="s">
        <v>1125</v>
      </c>
      <c r="M257" s="1" t="s">
        <v>32</v>
      </c>
      <c r="N257" s="1" t="s">
        <v>58</v>
      </c>
      <c r="O257" s="1" t="s">
        <v>1126</v>
      </c>
      <c r="P257">
        <v>63.968000000000004</v>
      </c>
      <c r="Q257">
        <v>2</v>
      </c>
      <c r="R257">
        <v>0.2</v>
      </c>
      <c r="S257">
        <v>0</v>
      </c>
      <c r="T257">
        <v>0</v>
      </c>
      <c r="U257" s="1" t="s">
        <v>432</v>
      </c>
      <c r="V257" s="1" t="s">
        <v>50</v>
      </c>
    </row>
    <row r="258" spans="1:22" x14ac:dyDescent="0.35">
      <c r="A258" s="1" t="s">
        <v>1119</v>
      </c>
      <c r="B258" s="2">
        <v>42671</v>
      </c>
      <c r="C258" s="2">
        <v>42671</v>
      </c>
      <c r="D258" s="1" t="s">
        <v>427</v>
      </c>
      <c r="E258" s="1" t="s">
        <v>1120</v>
      </c>
      <c r="F258" s="1" t="s">
        <v>1121</v>
      </c>
      <c r="G258" s="1" t="s">
        <v>26</v>
      </c>
      <c r="H258" s="1" t="s">
        <v>27</v>
      </c>
      <c r="I258" s="1" t="s">
        <v>1122</v>
      </c>
      <c r="J258" s="1" t="s">
        <v>45</v>
      </c>
      <c r="K258" s="1" t="s">
        <v>30</v>
      </c>
      <c r="L258" s="1" t="s">
        <v>707</v>
      </c>
      <c r="M258" s="1" t="s">
        <v>32</v>
      </c>
      <c r="N258" s="1" t="s">
        <v>58</v>
      </c>
      <c r="O258" s="1" t="s">
        <v>708</v>
      </c>
      <c r="P258">
        <v>165.048</v>
      </c>
      <c r="Q258">
        <v>3</v>
      </c>
      <c r="R258">
        <v>0.2</v>
      </c>
      <c r="S258">
        <v>41.262</v>
      </c>
      <c r="T258">
        <v>0</v>
      </c>
      <c r="U258" s="1" t="s">
        <v>432</v>
      </c>
      <c r="V258" s="1" t="s">
        <v>50</v>
      </c>
    </row>
    <row r="259" spans="1:22" x14ac:dyDescent="0.35">
      <c r="A259" s="1" t="s">
        <v>1127</v>
      </c>
      <c r="B259" s="2">
        <v>41862</v>
      </c>
      <c r="C259" s="2">
        <v>41866</v>
      </c>
      <c r="D259" s="1" t="s">
        <v>41</v>
      </c>
      <c r="E259" s="1" t="s">
        <v>1128</v>
      </c>
      <c r="F259" s="1" t="s">
        <v>1129</v>
      </c>
      <c r="G259" s="1" t="s">
        <v>26</v>
      </c>
      <c r="H259" s="1" t="s">
        <v>27</v>
      </c>
      <c r="I259" s="1" t="s">
        <v>193</v>
      </c>
      <c r="J259" s="1" t="s">
        <v>194</v>
      </c>
      <c r="K259" s="1" t="s">
        <v>56</v>
      </c>
      <c r="L259" s="1" t="s">
        <v>1130</v>
      </c>
      <c r="M259" s="1" t="s">
        <v>32</v>
      </c>
      <c r="N259" s="1" t="s">
        <v>58</v>
      </c>
      <c r="O259" s="1" t="s">
        <v>1131</v>
      </c>
      <c r="P259">
        <v>12.35</v>
      </c>
      <c r="Q259">
        <v>1</v>
      </c>
      <c r="R259">
        <v>0</v>
      </c>
      <c r="S259">
        <v>5.4340000000000002</v>
      </c>
      <c r="T259">
        <v>4</v>
      </c>
      <c r="U259" s="1" t="s">
        <v>85</v>
      </c>
      <c r="V259" s="1" t="s">
        <v>255</v>
      </c>
    </row>
    <row r="260" spans="1:22" x14ac:dyDescent="0.35">
      <c r="A260" s="1" t="s">
        <v>1132</v>
      </c>
      <c r="B260" s="2">
        <v>41985</v>
      </c>
      <c r="C260" s="2">
        <v>41987</v>
      </c>
      <c r="D260" s="1" t="s">
        <v>23</v>
      </c>
      <c r="E260" s="1" t="s">
        <v>1133</v>
      </c>
      <c r="F260" s="1" t="s">
        <v>1134</v>
      </c>
      <c r="G260" s="1" t="s">
        <v>26</v>
      </c>
      <c r="H260" s="1" t="s">
        <v>27</v>
      </c>
      <c r="I260" s="1" t="s">
        <v>1135</v>
      </c>
      <c r="J260" s="1" t="s">
        <v>55</v>
      </c>
      <c r="K260" s="1" t="s">
        <v>56</v>
      </c>
      <c r="L260" s="1" t="s">
        <v>1136</v>
      </c>
      <c r="M260" s="1" t="s">
        <v>32</v>
      </c>
      <c r="N260" s="1" t="s">
        <v>47</v>
      </c>
      <c r="O260" s="1" t="s">
        <v>1137</v>
      </c>
      <c r="P260">
        <v>764.68799999999999</v>
      </c>
      <c r="Q260">
        <v>6</v>
      </c>
      <c r="R260">
        <v>0.2</v>
      </c>
      <c r="S260">
        <v>95.585999999999999</v>
      </c>
      <c r="T260">
        <v>2</v>
      </c>
      <c r="U260" s="1" t="s">
        <v>72</v>
      </c>
      <c r="V260" s="1" t="s">
        <v>98</v>
      </c>
    </row>
    <row r="261" spans="1:22" x14ac:dyDescent="0.35">
      <c r="A261" s="1" t="s">
        <v>1132</v>
      </c>
      <c r="B261" s="2">
        <v>41985</v>
      </c>
      <c r="C261" s="2">
        <v>41987</v>
      </c>
      <c r="D261" s="1" t="s">
        <v>23</v>
      </c>
      <c r="E261" s="1" t="s">
        <v>1133</v>
      </c>
      <c r="F261" s="1" t="s">
        <v>1134</v>
      </c>
      <c r="G261" s="1" t="s">
        <v>26</v>
      </c>
      <c r="H261" s="1" t="s">
        <v>27</v>
      </c>
      <c r="I261" s="1" t="s">
        <v>1135</v>
      </c>
      <c r="J261" s="1" t="s">
        <v>55</v>
      </c>
      <c r="K261" s="1" t="s">
        <v>56</v>
      </c>
      <c r="L261" s="1" t="s">
        <v>308</v>
      </c>
      <c r="M261" s="1" t="s">
        <v>32</v>
      </c>
      <c r="N261" s="1" t="s">
        <v>47</v>
      </c>
      <c r="O261" s="1" t="s">
        <v>309</v>
      </c>
      <c r="P261">
        <v>3610.848</v>
      </c>
      <c r="Q261">
        <v>12</v>
      </c>
      <c r="R261">
        <v>0.2</v>
      </c>
      <c r="S261">
        <v>135.4068</v>
      </c>
      <c r="T261">
        <v>2</v>
      </c>
      <c r="U261" s="1" t="s">
        <v>72</v>
      </c>
      <c r="V261" s="1" t="s">
        <v>98</v>
      </c>
    </row>
    <row r="262" spans="1:22" x14ac:dyDescent="0.35">
      <c r="A262" s="1" t="s">
        <v>1132</v>
      </c>
      <c r="B262" s="2">
        <v>41985</v>
      </c>
      <c r="C262" s="2">
        <v>41987</v>
      </c>
      <c r="D262" s="1" t="s">
        <v>23</v>
      </c>
      <c r="E262" s="1" t="s">
        <v>1133</v>
      </c>
      <c r="F262" s="1" t="s">
        <v>1134</v>
      </c>
      <c r="G262" s="1" t="s">
        <v>26</v>
      </c>
      <c r="H262" s="1" t="s">
        <v>27</v>
      </c>
      <c r="I262" s="1" t="s">
        <v>1135</v>
      </c>
      <c r="J262" s="1" t="s">
        <v>55</v>
      </c>
      <c r="K262" s="1" t="s">
        <v>56</v>
      </c>
      <c r="L262" s="1" t="s">
        <v>1138</v>
      </c>
      <c r="M262" s="1" t="s">
        <v>32</v>
      </c>
      <c r="N262" s="1" t="s">
        <v>33</v>
      </c>
      <c r="O262" s="1" t="s">
        <v>1139</v>
      </c>
      <c r="P262">
        <v>254.97450000000001</v>
      </c>
      <c r="Q262">
        <v>3</v>
      </c>
      <c r="R262">
        <v>0.15</v>
      </c>
      <c r="S262">
        <v>11.998799999999999</v>
      </c>
      <c r="T262">
        <v>2</v>
      </c>
      <c r="U262" s="1" t="s">
        <v>72</v>
      </c>
      <c r="V262" s="1" t="s">
        <v>98</v>
      </c>
    </row>
    <row r="263" spans="1:22" x14ac:dyDescent="0.35">
      <c r="A263" s="1" t="s">
        <v>1140</v>
      </c>
      <c r="B263" s="2">
        <v>43087</v>
      </c>
      <c r="C263" s="2">
        <v>43093</v>
      </c>
      <c r="D263" s="1" t="s">
        <v>41</v>
      </c>
      <c r="E263" s="1" t="s">
        <v>1141</v>
      </c>
      <c r="F263" s="1" t="s">
        <v>1142</v>
      </c>
      <c r="G263" s="1" t="s">
        <v>26</v>
      </c>
      <c r="H263" s="1" t="s">
        <v>27</v>
      </c>
      <c r="I263" s="1" t="s">
        <v>175</v>
      </c>
      <c r="J263" s="1" t="s">
        <v>122</v>
      </c>
      <c r="K263" s="1" t="s">
        <v>69</v>
      </c>
      <c r="L263" s="1" t="s">
        <v>1143</v>
      </c>
      <c r="M263" s="1" t="s">
        <v>32</v>
      </c>
      <c r="N263" s="1" t="s">
        <v>38</v>
      </c>
      <c r="O263" s="1" t="s">
        <v>1144</v>
      </c>
      <c r="P263">
        <v>1141.9380000000001</v>
      </c>
      <c r="Q263">
        <v>9</v>
      </c>
      <c r="R263">
        <v>0.1</v>
      </c>
      <c r="S263">
        <v>139.5702</v>
      </c>
      <c r="T263">
        <v>6</v>
      </c>
      <c r="U263" s="1" t="s">
        <v>131</v>
      </c>
      <c r="V263" s="1" t="s">
        <v>98</v>
      </c>
    </row>
    <row r="264" spans="1:22" x14ac:dyDescent="0.35">
      <c r="A264" s="1" t="s">
        <v>1145</v>
      </c>
      <c r="B264" s="2">
        <v>42804</v>
      </c>
      <c r="C264" s="2">
        <v>42808</v>
      </c>
      <c r="D264" s="1" t="s">
        <v>41</v>
      </c>
      <c r="E264" s="1" t="s">
        <v>1146</v>
      </c>
      <c r="F264" s="1" t="s">
        <v>1147</v>
      </c>
      <c r="G264" s="1" t="s">
        <v>102</v>
      </c>
      <c r="H264" s="1" t="s">
        <v>27</v>
      </c>
      <c r="I264" s="1" t="s">
        <v>1148</v>
      </c>
      <c r="J264" s="1" t="s">
        <v>68</v>
      </c>
      <c r="K264" s="1" t="s">
        <v>69</v>
      </c>
      <c r="L264" s="1" t="s">
        <v>1149</v>
      </c>
      <c r="M264" s="1" t="s">
        <v>32</v>
      </c>
      <c r="N264" s="1" t="s">
        <v>58</v>
      </c>
      <c r="O264" s="1" t="s">
        <v>1150</v>
      </c>
      <c r="P264">
        <v>6.6959999999999997</v>
      </c>
      <c r="Q264">
        <v>1</v>
      </c>
      <c r="R264">
        <v>0.2</v>
      </c>
      <c r="S264">
        <v>0.50219999999999998</v>
      </c>
      <c r="T264">
        <v>4</v>
      </c>
      <c r="U264" s="1" t="s">
        <v>85</v>
      </c>
      <c r="V264" s="1" t="s">
        <v>197</v>
      </c>
    </row>
    <row r="265" spans="1:22" x14ac:dyDescent="0.35">
      <c r="A265" s="1" t="s">
        <v>1145</v>
      </c>
      <c r="B265" s="2">
        <v>42804</v>
      </c>
      <c r="C265" s="2">
        <v>42808</v>
      </c>
      <c r="D265" s="1" t="s">
        <v>41</v>
      </c>
      <c r="E265" s="1" t="s">
        <v>1146</v>
      </c>
      <c r="F265" s="1" t="s">
        <v>1147</v>
      </c>
      <c r="G265" s="1" t="s">
        <v>102</v>
      </c>
      <c r="H265" s="1" t="s">
        <v>27</v>
      </c>
      <c r="I265" s="1" t="s">
        <v>1148</v>
      </c>
      <c r="J265" s="1" t="s">
        <v>68</v>
      </c>
      <c r="K265" s="1" t="s">
        <v>69</v>
      </c>
      <c r="L265" s="1" t="s">
        <v>1151</v>
      </c>
      <c r="M265" s="1" t="s">
        <v>32</v>
      </c>
      <c r="N265" s="1" t="s">
        <v>58</v>
      </c>
      <c r="O265" s="1" t="s">
        <v>1152</v>
      </c>
      <c r="P265">
        <v>43.872</v>
      </c>
      <c r="Q265">
        <v>2</v>
      </c>
      <c r="R265">
        <v>0.2</v>
      </c>
      <c r="S265">
        <v>11.516400000000001</v>
      </c>
      <c r="T265">
        <v>4</v>
      </c>
      <c r="U265" s="1" t="s">
        <v>85</v>
      </c>
      <c r="V265" s="1" t="s">
        <v>197</v>
      </c>
    </row>
    <row r="266" spans="1:22" x14ac:dyDescent="0.35">
      <c r="A266" s="1" t="s">
        <v>1153</v>
      </c>
      <c r="B266" s="2">
        <v>42644</v>
      </c>
      <c r="C266" s="2">
        <v>42645</v>
      </c>
      <c r="D266" s="1" t="s">
        <v>89</v>
      </c>
      <c r="E266" s="1" t="s">
        <v>1154</v>
      </c>
      <c r="F266" s="1" t="s">
        <v>1155</v>
      </c>
      <c r="G266" s="1" t="s">
        <v>26</v>
      </c>
      <c r="H266" s="1" t="s">
        <v>27</v>
      </c>
      <c r="I266" s="1" t="s">
        <v>1156</v>
      </c>
      <c r="J266" s="1" t="s">
        <v>112</v>
      </c>
      <c r="K266" s="1" t="s">
        <v>95</v>
      </c>
      <c r="L266" s="1" t="s">
        <v>1149</v>
      </c>
      <c r="M266" s="1" t="s">
        <v>32</v>
      </c>
      <c r="N266" s="1" t="s">
        <v>58</v>
      </c>
      <c r="O266" s="1" t="s">
        <v>1150</v>
      </c>
      <c r="P266">
        <v>41.85</v>
      </c>
      <c r="Q266">
        <v>5</v>
      </c>
      <c r="R266">
        <v>0</v>
      </c>
      <c r="S266">
        <v>10.881</v>
      </c>
      <c r="T266">
        <v>1</v>
      </c>
      <c r="U266" s="1" t="s">
        <v>125</v>
      </c>
      <c r="V266" s="1" t="s">
        <v>50</v>
      </c>
    </row>
    <row r="267" spans="1:22" x14ac:dyDescent="0.35">
      <c r="A267" s="1" t="s">
        <v>1157</v>
      </c>
      <c r="B267" s="2">
        <v>41997</v>
      </c>
      <c r="C267" s="2">
        <v>42002</v>
      </c>
      <c r="D267" s="1" t="s">
        <v>41</v>
      </c>
      <c r="E267" s="1" t="s">
        <v>1158</v>
      </c>
      <c r="F267" s="1" t="s">
        <v>1159</v>
      </c>
      <c r="G267" s="1" t="s">
        <v>92</v>
      </c>
      <c r="H267" s="1" t="s">
        <v>27</v>
      </c>
      <c r="I267" s="1" t="s">
        <v>54</v>
      </c>
      <c r="J267" s="1" t="s">
        <v>55</v>
      </c>
      <c r="K267" s="1" t="s">
        <v>56</v>
      </c>
      <c r="L267" s="1" t="s">
        <v>137</v>
      </c>
      <c r="M267" s="1" t="s">
        <v>32</v>
      </c>
      <c r="N267" s="1" t="s">
        <v>38</v>
      </c>
      <c r="O267" s="1" t="s">
        <v>138</v>
      </c>
      <c r="P267">
        <v>292.27199999999999</v>
      </c>
      <c r="Q267">
        <v>6</v>
      </c>
      <c r="R267">
        <v>0.2</v>
      </c>
      <c r="S267">
        <v>18.266999999999999</v>
      </c>
      <c r="T267">
        <v>5</v>
      </c>
      <c r="U267" s="1" t="s">
        <v>60</v>
      </c>
      <c r="V267" s="1" t="s">
        <v>98</v>
      </c>
    </row>
    <row r="268" spans="1:22" x14ac:dyDescent="0.35">
      <c r="A268" s="1" t="s">
        <v>1160</v>
      </c>
      <c r="B268" s="2">
        <v>43001</v>
      </c>
      <c r="C268" s="2">
        <v>43005</v>
      </c>
      <c r="D268" s="1" t="s">
        <v>41</v>
      </c>
      <c r="E268" s="1" t="s">
        <v>1161</v>
      </c>
      <c r="F268" s="1" t="s">
        <v>1162</v>
      </c>
      <c r="G268" s="1" t="s">
        <v>92</v>
      </c>
      <c r="H268" s="1" t="s">
        <v>27</v>
      </c>
      <c r="I268" s="1" t="s">
        <v>867</v>
      </c>
      <c r="J268" s="1" t="s">
        <v>182</v>
      </c>
      <c r="K268" s="1" t="s">
        <v>56</v>
      </c>
      <c r="L268" s="1" t="s">
        <v>495</v>
      </c>
      <c r="M268" s="1" t="s">
        <v>32</v>
      </c>
      <c r="N268" s="1" t="s">
        <v>58</v>
      </c>
      <c r="O268" s="1" t="s">
        <v>496</v>
      </c>
      <c r="P268">
        <v>29.327999999999999</v>
      </c>
      <c r="Q268">
        <v>3</v>
      </c>
      <c r="R268">
        <v>0.2</v>
      </c>
      <c r="S268">
        <v>3.6659999999999999</v>
      </c>
      <c r="T268">
        <v>4</v>
      </c>
      <c r="U268" s="1" t="s">
        <v>85</v>
      </c>
      <c r="V268" s="1" t="s">
        <v>79</v>
      </c>
    </row>
    <row r="269" spans="1:22" x14ac:dyDescent="0.35">
      <c r="A269" s="1" t="s">
        <v>1163</v>
      </c>
      <c r="B269" s="2">
        <v>42516</v>
      </c>
      <c r="C269" s="2">
        <v>42516</v>
      </c>
      <c r="D269" s="1" t="s">
        <v>427</v>
      </c>
      <c r="E269" s="1" t="s">
        <v>1164</v>
      </c>
      <c r="F269" s="1" t="s">
        <v>1165</v>
      </c>
      <c r="G269" s="1" t="s">
        <v>26</v>
      </c>
      <c r="H269" s="1" t="s">
        <v>27</v>
      </c>
      <c r="I269" s="1" t="s">
        <v>597</v>
      </c>
      <c r="J269" s="1" t="s">
        <v>94</v>
      </c>
      <c r="K269" s="1" t="s">
        <v>95</v>
      </c>
      <c r="L269" s="1" t="s">
        <v>1166</v>
      </c>
      <c r="M269" s="1" t="s">
        <v>32</v>
      </c>
      <c r="N269" s="1" t="s">
        <v>38</v>
      </c>
      <c r="O269" s="1" t="s">
        <v>1167</v>
      </c>
      <c r="P269">
        <v>388.43</v>
      </c>
      <c r="Q269">
        <v>5</v>
      </c>
      <c r="R269">
        <v>0.3</v>
      </c>
      <c r="S269">
        <v>-88.784000000000006</v>
      </c>
      <c r="T269">
        <v>0</v>
      </c>
      <c r="U269" s="1" t="s">
        <v>432</v>
      </c>
      <c r="V269" s="1" t="s">
        <v>163</v>
      </c>
    </row>
    <row r="270" spans="1:22" x14ac:dyDescent="0.35">
      <c r="A270" s="1" t="s">
        <v>1168</v>
      </c>
      <c r="B270" s="2">
        <v>42696</v>
      </c>
      <c r="C270" s="2">
        <v>42700</v>
      </c>
      <c r="D270" s="1" t="s">
        <v>41</v>
      </c>
      <c r="E270" s="1" t="s">
        <v>1169</v>
      </c>
      <c r="F270" s="1" t="s">
        <v>1170</v>
      </c>
      <c r="G270" s="1" t="s">
        <v>92</v>
      </c>
      <c r="H270" s="1" t="s">
        <v>27</v>
      </c>
      <c r="I270" s="1" t="s">
        <v>175</v>
      </c>
      <c r="J270" s="1" t="s">
        <v>122</v>
      </c>
      <c r="K270" s="1" t="s">
        <v>69</v>
      </c>
      <c r="L270" s="1" t="s">
        <v>129</v>
      </c>
      <c r="M270" s="1" t="s">
        <v>32</v>
      </c>
      <c r="N270" s="1" t="s">
        <v>58</v>
      </c>
      <c r="O270" s="1" t="s">
        <v>130</v>
      </c>
      <c r="P270">
        <v>39.880000000000003</v>
      </c>
      <c r="Q270">
        <v>2</v>
      </c>
      <c r="R270">
        <v>0</v>
      </c>
      <c r="S270">
        <v>11.166399999999999</v>
      </c>
      <c r="T270">
        <v>4</v>
      </c>
      <c r="U270" s="1" t="s">
        <v>85</v>
      </c>
      <c r="V270" s="1" t="s">
        <v>36</v>
      </c>
    </row>
    <row r="271" spans="1:22" x14ac:dyDescent="0.35">
      <c r="A271" s="1" t="s">
        <v>1171</v>
      </c>
      <c r="B271" s="2">
        <v>42727</v>
      </c>
      <c r="C271" s="2">
        <v>42729</v>
      </c>
      <c r="D271" s="1" t="s">
        <v>23</v>
      </c>
      <c r="E271" s="1" t="s">
        <v>1172</v>
      </c>
      <c r="F271" s="1" t="s">
        <v>1173</v>
      </c>
      <c r="G271" s="1" t="s">
        <v>26</v>
      </c>
      <c r="H271" s="1" t="s">
        <v>27</v>
      </c>
      <c r="I271" s="1" t="s">
        <v>880</v>
      </c>
      <c r="J271" s="1" t="s">
        <v>718</v>
      </c>
      <c r="K271" s="1" t="s">
        <v>30</v>
      </c>
      <c r="L271" s="1" t="s">
        <v>96</v>
      </c>
      <c r="M271" s="1" t="s">
        <v>32</v>
      </c>
      <c r="N271" s="1" t="s">
        <v>58</v>
      </c>
      <c r="O271" s="1" t="s">
        <v>97</v>
      </c>
      <c r="P271">
        <v>572.76</v>
      </c>
      <c r="Q271">
        <v>6</v>
      </c>
      <c r="R271">
        <v>0</v>
      </c>
      <c r="S271">
        <v>166.10040000000001</v>
      </c>
      <c r="T271">
        <v>2</v>
      </c>
      <c r="U271" s="1" t="s">
        <v>72</v>
      </c>
      <c r="V271" s="1" t="s">
        <v>98</v>
      </c>
    </row>
    <row r="272" spans="1:22" x14ac:dyDescent="0.35">
      <c r="A272" s="1" t="s">
        <v>1171</v>
      </c>
      <c r="B272" s="2">
        <v>42727</v>
      </c>
      <c r="C272" s="2">
        <v>42729</v>
      </c>
      <c r="D272" s="1" t="s">
        <v>23</v>
      </c>
      <c r="E272" s="1" t="s">
        <v>1172</v>
      </c>
      <c r="F272" s="1" t="s">
        <v>1173</v>
      </c>
      <c r="G272" s="1" t="s">
        <v>26</v>
      </c>
      <c r="H272" s="1" t="s">
        <v>27</v>
      </c>
      <c r="I272" s="1" t="s">
        <v>880</v>
      </c>
      <c r="J272" s="1" t="s">
        <v>718</v>
      </c>
      <c r="K272" s="1" t="s">
        <v>30</v>
      </c>
      <c r="L272" s="1" t="s">
        <v>96</v>
      </c>
      <c r="M272" s="1" t="s">
        <v>32</v>
      </c>
      <c r="N272" s="1" t="s">
        <v>58</v>
      </c>
      <c r="O272" s="1" t="s">
        <v>97</v>
      </c>
      <c r="P272">
        <v>286.38</v>
      </c>
      <c r="Q272">
        <v>3</v>
      </c>
      <c r="R272">
        <v>0</v>
      </c>
      <c r="S272">
        <v>83.050200000000004</v>
      </c>
      <c r="T272">
        <v>2</v>
      </c>
      <c r="U272" s="1" t="s">
        <v>72</v>
      </c>
      <c r="V272" s="1" t="s">
        <v>98</v>
      </c>
    </row>
    <row r="273" spans="1:22" x14ac:dyDescent="0.35">
      <c r="A273" s="1" t="s">
        <v>1174</v>
      </c>
      <c r="B273" s="2">
        <v>42266</v>
      </c>
      <c r="C273" s="2">
        <v>42271</v>
      </c>
      <c r="D273" s="1" t="s">
        <v>23</v>
      </c>
      <c r="E273" s="1" t="s">
        <v>1175</v>
      </c>
      <c r="F273" s="1" t="s">
        <v>1176</v>
      </c>
      <c r="G273" s="1" t="s">
        <v>102</v>
      </c>
      <c r="H273" s="1" t="s">
        <v>27</v>
      </c>
      <c r="I273" s="1" t="s">
        <v>691</v>
      </c>
      <c r="J273" s="1" t="s">
        <v>718</v>
      </c>
      <c r="K273" s="1" t="s">
        <v>30</v>
      </c>
      <c r="L273" s="1" t="s">
        <v>1177</v>
      </c>
      <c r="M273" s="1" t="s">
        <v>32</v>
      </c>
      <c r="N273" s="1" t="s">
        <v>33</v>
      </c>
      <c r="O273" s="1" t="s">
        <v>1178</v>
      </c>
      <c r="P273">
        <v>61.96</v>
      </c>
      <c r="Q273">
        <v>2</v>
      </c>
      <c r="R273">
        <v>0</v>
      </c>
      <c r="S273">
        <v>4.3372000000000002</v>
      </c>
      <c r="T273">
        <v>5</v>
      </c>
      <c r="U273" s="1" t="s">
        <v>60</v>
      </c>
      <c r="V273" s="1" t="s">
        <v>79</v>
      </c>
    </row>
    <row r="274" spans="1:22" x14ac:dyDescent="0.35">
      <c r="A274" s="1" t="s">
        <v>1179</v>
      </c>
      <c r="B274" s="2">
        <v>42919</v>
      </c>
      <c r="C274" s="2">
        <v>42923</v>
      </c>
      <c r="D274" s="1" t="s">
        <v>41</v>
      </c>
      <c r="E274" s="1" t="s">
        <v>1180</v>
      </c>
      <c r="F274" s="1" t="s">
        <v>1181</v>
      </c>
      <c r="G274" s="1" t="s">
        <v>26</v>
      </c>
      <c r="H274" s="1" t="s">
        <v>27</v>
      </c>
      <c r="I274" s="1" t="s">
        <v>349</v>
      </c>
      <c r="J274" s="1" t="s">
        <v>669</v>
      </c>
      <c r="K274" s="1" t="s">
        <v>30</v>
      </c>
      <c r="L274" s="1" t="s">
        <v>1182</v>
      </c>
      <c r="M274" s="1" t="s">
        <v>32</v>
      </c>
      <c r="N274" s="1" t="s">
        <v>58</v>
      </c>
      <c r="O274" s="1" t="s">
        <v>1183</v>
      </c>
      <c r="P274">
        <v>23.99</v>
      </c>
      <c r="Q274">
        <v>1</v>
      </c>
      <c r="R274">
        <v>0</v>
      </c>
      <c r="S274">
        <v>5.5176999999999996</v>
      </c>
      <c r="T274">
        <v>4</v>
      </c>
      <c r="U274" s="1" t="s">
        <v>85</v>
      </c>
      <c r="V274" s="1" t="s">
        <v>73</v>
      </c>
    </row>
    <row r="275" spans="1:22" x14ac:dyDescent="0.35">
      <c r="A275" s="1" t="s">
        <v>1184</v>
      </c>
      <c r="B275" s="2">
        <v>42541</v>
      </c>
      <c r="C275" s="2">
        <v>42542</v>
      </c>
      <c r="D275" s="1" t="s">
        <v>89</v>
      </c>
      <c r="E275" s="1" t="s">
        <v>1185</v>
      </c>
      <c r="F275" s="1" t="s">
        <v>1186</v>
      </c>
      <c r="G275" s="1" t="s">
        <v>26</v>
      </c>
      <c r="H275" s="1" t="s">
        <v>27</v>
      </c>
      <c r="I275" s="1" t="s">
        <v>1187</v>
      </c>
      <c r="J275" s="1" t="s">
        <v>55</v>
      </c>
      <c r="K275" s="1" t="s">
        <v>56</v>
      </c>
      <c r="L275" s="1" t="s">
        <v>1188</v>
      </c>
      <c r="M275" s="1" t="s">
        <v>32</v>
      </c>
      <c r="N275" s="1" t="s">
        <v>38</v>
      </c>
      <c r="O275" s="1" t="s">
        <v>1189</v>
      </c>
      <c r="P275">
        <v>161.56800000000001</v>
      </c>
      <c r="Q275">
        <v>2</v>
      </c>
      <c r="R275">
        <v>0.2</v>
      </c>
      <c r="S275">
        <v>-8.0784000000000002</v>
      </c>
      <c r="T275">
        <v>1</v>
      </c>
      <c r="U275" s="1" t="s">
        <v>125</v>
      </c>
      <c r="V275" s="1" t="s">
        <v>61</v>
      </c>
    </row>
    <row r="276" spans="1:22" x14ac:dyDescent="0.35">
      <c r="A276" s="1" t="s">
        <v>1190</v>
      </c>
      <c r="B276" s="2">
        <v>42637</v>
      </c>
      <c r="C276" s="2">
        <v>42644</v>
      </c>
      <c r="D276" s="1" t="s">
        <v>41</v>
      </c>
      <c r="E276" s="1" t="s">
        <v>493</v>
      </c>
      <c r="F276" s="1" t="s">
        <v>494</v>
      </c>
      <c r="G276" s="1" t="s">
        <v>26</v>
      </c>
      <c r="H276" s="1" t="s">
        <v>27</v>
      </c>
      <c r="I276" s="1" t="s">
        <v>349</v>
      </c>
      <c r="J276" s="1" t="s">
        <v>233</v>
      </c>
      <c r="K276" s="1" t="s">
        <v>69</v>
      </c>
      <c r="L276" s="1" t="s">
        <v>823</v>
      </c>
      <c r="M276" s="1" t="s">
        <v>32</v>
      </c>
      <c r="N276" s="1" t="s">
        <v>38</v>
      </c>
      <c r="O276" s="1" t="s">
        <v>824</v>
      </c>
      <c r="P276">
        <v>155.37200000000001</v>
      </c>
      <c r="Q276">
        <v>2</v>
      </c>
      <c r="R276">
        <v>0.3</v>
      </c>
      <c r="S276">
        <v>-13.317600000000001</v>
      </c>
      <c r="T276">
        <v>7</v>
      </c>
      <c r="U276" s="1" t="s">
        <v>49</v>
      </c>
      <c r="V276" s="1" t="s">
        <v>79</v>
      </c>
    </row>
    <row r="277" spans="1:22" x14ac:dyDescent="0.35">
      <c r="A277" s="1" t="s">
        <v>1191</v>
      </c>
      <c r="B277" s="2">
        <v>42722</v>
      </c>
      <c r="C277" s="2">
        <v>42727</v>
      </c>
      <c r="D277" s="1" t="s">
        <v>41</v>
      </c>
      <c r="E277" s="1" t="s">
        <v>1192</v>
      </c>
      <c r="F277" s="1" t="s">
        <v>1193</v>
      </c>
      <c r="G277" s="1" t="s">
        <v>92</v>
      </c>
      <c r="H277" s="1" t="s">
        <v>27</v>
      </c>
      <c r="I277" s="1" t="s">
        <v>54</v>
      </c>
      <c r="J277" s="1" t="s">
        <v>55</v>
      </c>
      <c r="K277" s="1" t="s">
        <v>56</v>
      </c>
      <c r="L277" s="1" t="s">
        <v>1194</v>
      </c>
      <c r="M277" s="1" t="s">
        <v>32</v>
      </c>
      <c r="N277" s="1" t="s">
        <v>58</v>
      </c>
      <c r="O277" s="1" t="s">
        <v>1195</v>
      </c>
      <c r="P277">
        <v>183.84</v>
      </c>
      <c r="Q277">
        <v>8</v>
      </c>
      <c r="R277">
        <v>0</v>
      </c>
      <c r="S277">
        <v>62.505600000000001</v>
      </c>
      <c r="T277">
        <v>5</v>
      </c>
      <c r="U277" s="1" t="s">
        <v>60</v>
      </c>
      <c r="V277" s="1" t="s">
        <v>98</v>
      </c>
    </row>
    <row r="278" spans="1:22" x14ac:dyDescent="0.35">
      <c r="A278" s="1" t="s">
        <v>1196</v>
      </c>
      <c r="B278" s="2">
        <v>42169</v>
      </c>
      <c r="C278" s="2">
        <v>42173</v>
      </c>
      <c r="D278" s="1" t="s">
        <v>41</v>
      </c>
      <c r="E278" s="1" t="s">
        <v>206</v>
      </c>
      <c r="F278" s="1" t="s">
        <v>207</v>
      </c>
      <c r="G278" s="1" t="s">
        <v>102</v>
      </c>
      <c r="H278" s="1" t="s">
        <v>27</v>
      </c>
      <c r="I278" s="1" t="s">
        <v>67</v>
      </c>
      <c r="J278" s="1" t="s">
        <v>68</v>
      </c>
      <c r="K278" s="1" t="s">
        <v>69</v>
      </c>
      <c r="L278" s="1" t="s">
        <v>1115</v>
      </c>
      <c r="M278" s="1" t="s">
        <v>32</v>
      </c>
      <c r="N278" s="1" t="s">
        <v>58</v>
      </c>
      <c r="O278" s="1" t="s">
        <v>1116</v>
      </c>
      <c r="P278">
        <v>51.072000000000003</v>
      </c>
      <c r="Q278">
        <v>6</v>
      </c>
      <c r="R278">
        <v>0.2</v>
      </c>
      <c r="S278">
        <v>5.1071999999999997</v>
      </c>
      <c r="T278">
        <v>4</v>
      </c>
      <c r="U278" s="1" t="s">
        <v>85</v>
      </c>
      <c r="V278" s="1" t="s">
        <v>61</v>
      </c>
    </row>
    <row r="279" spans="1:22" x14ac:dyDescent="0.35">
      <c r="A279" s="1" t="s">
        <v>1197</v>
      </c>
      <c r="B279" s="2">
        <v>42513</v>
      </c>
      <c r="C279" s="2">
        <v>42517</v>
      </c>
      <c r="D279" s="1" t="s">
        <v>41</v>
      </c>
      <c r="E279" s="1" t="s">
        <v>1198</v>
      </c>
      <c r="F279" s="1" t="s">
        <v>1199</v>
      </c>
      <c r="G279" s="1" t="s">
        <v>26</v>
      </c>
      <c r="H279" s="1" t="s">
        <v>27</v>
      </c>
      <c r="I279" s="1" t="s">
        <v>330</v>
      </c>
      <c r="J279" s="1" t="s">
        <v>55</v>
      </c>
      <c r="K279" s="1" t="s">
        <v>56</v>
      </c>
      <c r="L279" s="1" t="s">
        <v>1130</v>
      </c>
      <c r="M279" s="1" t="s">
        <v>32</v>
      </c>
      <c r="N279" s="1" t="s">
        <v>58</v>
      </c>
      <c r="O279" s="1" t="s">
        <v>1131</v>
      </c>
      <c r="P279">
        <v>37.049999999999997</v>
      </c>
      <c r="Q279">
        <v>3</v>
      </c>
      <c r="R279">
        <v>0</v>
      </c>
      <c r="S279">
        <v>16.302</v>
      </c>
      <c r="T279">
        <v>4</v>
      </c>
      <c r="U279" s="1" t="s">
        <v>85</v>
      </c>
      <c r="V279" s="1" t="s">
        <v>163</v>
      </c>
    </row>
    <row r="280" spans="1:22" x14ac:dyDescent="0.35">
      <c r="A280" s="1" t="s">
        <v>1200</v>
      </c>
      <c r="B280" s="2">
        <v>42827</v>
      </c>
      <c r="C280" s="2">
        <v>42832</v>
      </c>
      <c r="D280" s="1" t="s">
        <v>41</v>
      </c>
      <c r="E280" s="1" t="s">
        <v>1201</v>
      </c>
      <c r="F280" s="1" t="s">
        <v>1202</v>
      </c>
      <c r="G280" s="1" t="s">
        <v>26</v>
      </c>
      <c r="H280" s="1" t="s">
        <v>27</v>
      </c>
      <c r="I280" s="1" t="s">
        <v>54</v>
      </c>
      <c r="J280" s="1" t="s">
        <v>55</v>
      </c>
      <c r="K280" s="1" t="s">
        <v>56</v>
      </c>
      <c r="L280" s="1" t="s">
        <v>1149</v>
      </c>
      <c r="M280" s="1" t="s">
        <v>32</v>
      </c>
      <c r="N280" s="1" t="s">
        <v>58</v>
      </c>
      <c r="O280" s="1" t="s">
        <v>1150</v>
      </c>
      <c r="P280">
        <v>25.11</v>
      </c>
      <c r="Q280">
        <v>3</v>
      </c>
      <c r="R280">
        <v>0</v>
      </c>
      <c r="S280">
        <v>6.5286</v>
      </c>
      <c r="T280">
        <v>5</v>
      </c>
      <c r="U280" s="1" t="s">
        <v>60</v>
      </c>
      <c r="V280" s="1" t="s">
        <v>115</v>
      </c>
    </row>
    <row r="281" spans="1:22" x14ac:dyDescent="0.35">
      <c r="A281" s="1" t="s">
        <v>1203</v>
      </c>
      <c r="B281" s="2">
        <v>42825</v>
      </c>
      <c r="C281" s="2">
        <v>42827</v>
      </c>
      <c r="D281" s="1" t="s">
        <v>23</v>
      </c>
      <c r="E281" s="1" t="s">
        <v>1204</v>
      </c>
      <c r="F281" s="1" t="s">
        <v>1205</v>
      </c>
      <c r="G281" s="1" t="s">
        <v>26</v>
      </c>
      <c r="H281" s="1" t="s">
        <v>27</v>
      </c>
      <c r="I281" s="1" t="s">
        <v>175</v>
      </c>
      <c r="J281" s="1" t="s">
        <v>122</v>
      </c>
      <c r="K281" s="1" t="s">
        <v>69</v>
      </c>
      <c r="L281" s="1" t="s">
        <v>1206</v>
      </c>
      <c r="M281" s="1" t="s">
        <v>32</v>
      </c>
      <c r="N281" s="1" t="s">
        <v>58</v>
      </c>
      <c r="O281" s="1" t="s">
        <v>1207</v>
      </c>
      <c r="P281">
        <v>29.78</v>
      </c>
      <c r="Q281">
        <v>2</v>
      </c>
      <c r="R281">
        <v>0</v>
      </c>
      <c r="S281">
        <v>8.0405999999999995</v>
      </c>
      <c r="T281">
        <v>2</v>
      </c>
      <c r="U281" s="1" t="s">
        <v>72</v>
      </c>
      <c r="V281" s="1" t="s">
        <v>197</v>
      </c>
    </row>
    <row r="282" spans="1:22" x14ac:dyDescent="0.35">
      <c r="A282" s="1" t="s">
        <v>1208</v>
      </c>
      <c r="B282" s="2">
        <v>41915</v>
      </c>
      <c r="C282" s="2">
        <v>41920</v>
      </c>
      <c r="D282" s="1" t="s">
        <v>23</v>
      </c>
      <c r="E282" s="1" t="s">
        <v>1209</v>
      </c>
      <c r="F282" s="1" t="s">
        <v>1210</v>
      </c>
      <c r="G282" s="1" t="s">
        <v>26</v>
      </c>
      <c r="H282" s="1" t="s">
        <v>27</v>
      </c>
      <c r="I282" s="1" t="s">
        <v>1211</v>
      </c>
      <c r="J282" s="1" t="s">
        <v>136</v>
      </c>
      <c r="K282" s="1" t="s">
        <v>95</v>
      </c>
      <c r="L282" s="1" t="s">
        <v>1030</v>
      </c>
      <c r="M282" s="1" t="s">
        <v>32</v>
      </c>
      <c r="N282" s="1" t="s">
        <v>38</v>
      </c>
      <c r="O282" s="1" t="s">
        <v>1031</v>
      </c>
      <c r="P282">
        <v>258.279</v>
      </c>
      <c r="Q282">
        <v>3</v>
      </c>
      <c r="R282">
        <v>0.3</v>
      </c>
      <c r="S282">
        <v>-70.104299999999995</v>
      </c>
      <c r="T282">
        <v>5</v>
      </c>
      <c r="U282" s="1" t="s">
        <v>60</v>
      </c>
      <c r="V282" s="1" t="s">
        <v>50</v>
      </c>
    </row>
    <row r="283" spans="1:22" x14ac:dyDescent="0.35">
      <c r="A283" s="1" t="s">
        <v>1212</v>
      </c>
      <c r="B283" s="2">
        <v>42859</v>
      </c>
      <c r="C283" s="2">
        <v>42864</v>
      </c>
      <c r="D283" s="1" t="s">
        <v>41</v>
      </c>
      <c r="E283" s="1" t="s">
        <v>940</v>
      </c>
      <c r="F283" s="1" t="s">
        <v>941</v>
      </c>
      <c r="G283" s="1" t="s">
        <v>92</v>
      </c>
      <c r="H283" s="1" t="s">
        <v>27</v>
      </c>
      <c r="I283" s="1" t="s">
        <v>330</v>
      </c>
      <c r="J283" s="1" t="s">
        <v>55</v>
      </c>
      <c r="K283" s="1" t="s">
        <v>56</v>
      </c>
      <c r="L283" s="1" t="s">
        <v>308</v>
      </c>
      <c r="M283" s="1" t="s">
        <v>32</v>
      </c>
      <c r="N283" s="1" t="s">
        <v>47</v>
      </c>
      <c r="O283" s="1" t="s">
        <v>309</v>
      </c>
      <c r="P283">
        <v>300.904</v>
      </c>
      <c r="Q283">
        <v>1</v>
      </c>
      <c r="R283">
        <v>0.2</v>
      </c>
      <c r="S283">
        <v>11.283899999999999</v>
      </c>
      <c r="T283">
        <v>5</v>
      </c>
      <c r="U283" s="1" t="s">
        <v>60</v>
      </c>
      <c r="V283" s="1" t="s">
        <v>163</v>
      </c>
    </row>
    <row r="284" spans="1:22" x14ac:dyDescent="0.35">
      <c r="A284" s="1" t="s">
        <v>1213</v>
      </c>
      <c r="B284" s="2">
        <v>42851</v>
      </c>
      <c r="C284" s="2">
        <v>42852</v>
      </c>
      <c r="D284" s="1" t="s">
        <v>89</v>
      </c>
      <c r="E284" s="1" t="s">
        <v>1214</v>
      </c>
      <c r="F284" s="1" t="s">
        <v>1215</v>
      </c>
      <c r="G284" s="1" t="s">
        <v>26</v>
      </c>
      <c r="H284" s="1" t="s">
        <v>27</v>
      </c>
      <c r="I284" s="1" t="s">
        <v>597</v>
      </c>
      <c r="J284" s="1" t="s">
        <v>94</v>
      </c>
      <c r="K284" s="1" t="s">
        <v>95</v>
      </c>
      <c r="L284" s="1" t="s">
        <v>652</v>
      </c>
      <c r="M284" s="1" t="s">
        <v>32</v>
      </c>
      <c r="N284" s="1" t="s">
        <v>58</v>
      </c>
      <c r="O284" s="1" t="s">
        <v>653</v>
      </c>
      <c r="P284">
        <v>1.988</v>
      </c>
      <c r="Q284">
        <v>1</v>
      </c>
      <c r="R284">
        <v>0.6</v>
      </c>
      <c r="S284">
        <v>-1.4413</v>
      </c>
      <c r="T284">
        <v>1</v>
      </c>
      <c r="U284" s="1" t="s">
        <v>125</v>
      </c>
      <c r="V284" s="1" t="s">
        <v>115</v>
      </c>
    </row>
    <row r="285" spans="1:22" x14ac:dyDescent="0.35">
      <c r="A285" s="1" t="s">
        <v>1216</v>
      </c>
      <c r="B285" s="2">
        <v>41908</v>
      </c>
      <c r="C285" s="2">
        <v>41913</v>
      </c>
      <c r="D285" s="1" t="s">
        <v>23</v>
      </c>
      <c r="E285" s="1" t="s">
        <v>1217</v>
      </c>
      <c r="F285" s="1" t="s">
        <v>1218</v>
      </c>
      <c r="G285" s="1" t="s">
        <v>26</v>
      </c>
      <c r="H285" s="1" t="s">
        <v>27</v>
      </c>
      <c r="I285" s="1" t="s">
        <v>54</v>
      </c>
      <c r="J285" s="1" t="s">
        <v>55</v>
      </c>
      <c r="K285" s="1" t="s">
        <v>56</v>
      </c>
      <c r="L285" s="1" t="s">
        <v>1219</v>
      </c>
      <c r="M285" s="1" t="s">
        <v>32</v>
      </c>
      <c r="N285" s="1" t="s">
        <v>38</v>
      </c>
      <c r="O285" s="1" t="s">
        <v>1220</v>
      </c>
      <c r="P285">
        <v>145.56800000000001</v>
      </c>
      <c r="Q285">
        <v>2</v>
      </c>
      <c r="R285">
        <v>0.2</v>
      </c>
      <c r="S285">
        <v>0</v>
      </c>
      <c r="T285">
        <v>5</v>
      </c>
      <c r="U285" s="1" t="s">
        <v>60</v>
      </c>
      <c r="V285" s="1" t="s">
        <v>79</v>
      </c>
    </row>
    <row r="286" spans="1:22" x14ac:dyDescent="0.35">
      <c r="A286" s="1" t="s">
        <v>1221</v>
      </c>
      <c r="B286" s="2">
        <v>43049</v>
      </c>
      <c r="C286" s="2">
        <v>43050</v>
      </c>
      <c r="D286" s="1" t="s">
        <v>89</v>
      </c>
      <c r="E286" s="1" t="s">
        <v>1222</v>
      </c>
      <c r="F286" s="1" t="s">
        <v>1223</v>
      </c>
      <c r="G286" s="1" t="s">
        <v>92</v>
      </c>
      <c r="H286" s="1" t="s">
        <v>27</v>
      </c>
      <c r="I286" s="1" t="s">
        <v>1224</v>
      </c>
      <c r="J286" s="1" t="s">
        <v>522</v>
      </c>
      <c r="K286" s="1" t="s">
        <v>56</v>
      </c>
      <c r="L286" s="1" t="s">
        <v>407</v>
      </c>
      <c r="M286" s="1" t="s">
        <v>32</v>
      </c>
      <c r="N286" s="1" t="s">
        <v>38</v>
      </c>
      <c r="O286" s="1" t="s">
        <v>408</v>
      </c>
      <c r="P286">
        <v>899.13599999999997</v>
      </c>
      <c r="Q286">
        <v>4</v>
      </c>
      <c r="R286">
        <v>0.2</v>
      </c>
      <c r="S286">
        <v>-146.1096</v>
      </c>
      <c r="T286">
        <v>1</v>
      </c>
      <c r="U286" s="1" t="s">
        <v>125</v>
      </c>
      <c r="V286" s="1" t="s">
        <v>36</v>
      </c>
    </row>
    <row r="287" spans="1:22" x14ac:dyDescent="0.35">
      <c r="A287" s="1" t="s">
        <v>1225</v>
      </c>
      <c r="B287" s="2">
        <v>42924</v>
      </c>
      <c r="C287" s="2">
        <v>42927</v>
      </c>
      <c r="D287" s="1" t="s">
        <v>89</v>
      </c>
      <c r="E287" s="1" t="s">
        <v>1226</v>
      </c>
      <c r="F287" s="1" t="s">
        <v>1227</v>
      </c>
      <c r="G287" s="1" t="s">
        <v>102</v>
      </c>
      <c r="H287" s="1" t="s">
        <v>27</v>
      </c>
      <c r="I287" s="1" t="s">
        <v>1228</v>
      </c>
      <c r="J287" s="1" t="s">
        <v>55</v>
      </c>
      <c r="K287" s="1" t="s">
        <v>56</v>
      </c>
      <c r="L287" s="1" t="s">
        <v>391</v>
      </c>
      <c r="M287" s="1" t="s">
        <v>32</v>
      </c>
      <c r="N287" s="1" t="s">
        <v>58</v>
      </c>
      <c r="O287" s="1" t="s">
        <v>392</v>
      </c>
      <c r="P287">
        <v>145.9</v>
      </c>
      <c r="Q287">
        <v>5</v>
      </c>
      <c r="R287">
        <v>0</v>
      </c>
      <c r="S287">
        <v>62.737000000000002</v>
      </c>
      <c r="T287">
        <v>3</v>
      </c>
      <c r="U287" s="1" t="s">
        <v>35</v>
      </c>
      <c r="V287" s="1" t="s">
        <v>73</v>
      </c>
    </row>
    <row r="288" spans="1:22" x14ac:dyDescent="0.35">
      <c r="A288" s="1" t="s">
        <v>1229</v>
      </c>
      <c r="B288" s="2">
        <v>42362</v>
      </c>
      <c r="C288" s="2">
        <v>42366</v>
      </c>
      <c r="D288" s="1" t="s">
        <v>41</v>
      </c>
      <c r="E288" s="1" t="s">
        <v>1230</v>
      </c>
      <c r="F288" s="1" t="s">
        <v>1231</v>
      </c>
      <c r="G288" s="1" t="s">
        <v>26</v>
      </c>
      <c r="H288" s="1" t="s">
        <v>27</v>
      </c>
      <c r="I288" s="1" t="s">
        <v>355</v>
      </c>
      <c r="J288" s="1" t="s">
        <v>182</v>
      </c>
      <c r="K288" s="1" t="s">
        <v>56</v>
      </c>
      <c r="L288" s="1" t="s">
        <v>262</v>
      </c>
      <c r="M288" s="1" t="s">
        <v>32</v>
      </c>
      <c r="N288" s="1" t="s">
        <v>33</v>
      </c>
      <c r="O288" s="1" t="s">
        <v>263</v>
      </c>
      <c r="P288">
        <v>590.05799999999999</v>
      </c>
      <c r="Q288">
        <v>7</v>
      </c>
      <c r="R288">
        <v>0.7</v>
      </c>
      <c r="S288">
        <v>-786.74400000000003</v>
      </c>
      <c r="T288">
        <v>4</v>
      </c>
      <c r="U288" s="1" t="s">
        <v>85</v>
      </c>
      <c r="V288" s="1" t="s">
        <v>98</v>
      </c>
    </row>
    <row r="289" spans="1:22" x14ac:dyDescent="0.35">
      <c r="A289" s="1" t="s">
        <v>1232</v>
      </c>
      <c r="B289" s="2">
        <v>42261</v>
      </c>
      <c r="C289" s="2">
        <v>42266</v>
      </c>
      <c r="D289" s="1" t="s">
        <v>41</v>
      </c>
      <c r="E289" s="1" t="s">
        <v>1233</v>
      </c>
      <c r="F289" s="1" t="s">
        <v>1234</v>
      </c>
      <c r="G289" s="1" t="s">
        <v>26</v>
      </c>
      <c r="H289" s="1" t="s">
        <v>27</v>
      </c>
      <c r="I289" s="1" t="s">
        <v>1235</v>
      </c>
      <c r="J289" s="1" t="s">
        <v>78</v>
      </c>
      <c r="K289" s="1" t="s">
        <v>56</v>
      </c>
      <c r="L289" s="1" t="s">
        <v>1236</v>
      </c>
      <c r="M289" s="1" t="s">
        <v>32</v>
      </c>
      <c r="N289" s="1" t="s">
        <v>47</v>
      </c>
      <c r="O289" s="1" t="s">
        <v>1237</v>
      </c>
      <c r="P289">
        <v>912.75</v>
      </c>
      <c r="Q289">
        <v>5</v>
      </c>
      <c r="R289">
        <v>0</v>
      </c>
      <c r="S289">
        <v>118.6575</v>
      </c>
      <c r="T289">
        <v>5</v>
      </c>
      <c r="U289" s="1" t="s">
        <v>60</v>
      </c>
      <c r="V289" s="1" t="s">
        <v>79</v>
      </c>
    </row>
    <row r="290" spans="1:22" x14ac:dyDescent="0.35">
      <c r="A290" s="1" t="s">
        <v>1238</v>
      </c>
      <c r="B290" s="2">
        <v>42616</v>
      </c>
      <c r="C290" s="2">
        <v>42622</v>
      </c>
      <c r="D290" s="1" t="s">
        <v>41</v>
      </c>
      <c r="E290" s="1" t="s">
        <v>1239</v>
      </c>
      <c r="F290" s="1" t="s">
        <v>1240</v>
      </c>
      <c r="G290" s="1" t="s">
        <v>102</v>
      </c>
      <c r="H290" s="1" t="s">
        <v>27</v>
      </c>
      <c r="I290" s="1" t="s">
        <v>181</v>
      </c>
      <c r="J290" s="1" t="s">
        <v>136</v>
      </c>
      <c r="K290" s="1" t="s">
        <v>95</v>
      </c>
      <c r="L290" s="1" t="s">
        <v>727</v>
      </c>
      <c r="M290" s="1" t="s">
        <v>32</v>
      </c>
      <c r="N290" s="1" t="s">
        <v>58</v>
      </c>
      <c r="O290" s="1" t="s">
        <v>728</v>
      </c>
      <c r="P290">
        <v>83.951999999999998</v>
      </c>
      <c r="Q290">
        <v>3</v>
      </c>
      <c r="R290">
        <v>0.6</v>
      </c>
      <c r="S290">
        <v>-90.248400000000004</v>
      </c>
      <c r="T290">
        <v>6</v>
      </c>
      <c r="U290" s="1" t="s">
        <v>131</v>
      </c>
      <c r="V290" s="1" t="s">
        <v>79</v>
      </c>
    </row>
    <row r="291" spans="1:22" x14ac:dyDescent="0.35">
      <c r="A291" s="1" t="s">
        <v>1241</v>
      </c>
      <c r="B291" s="2">
        <v>42405</v>
      </c>
      <c r="C291" s="2">
        <v>42405</v>
      </c>
      <c r="D291" s="1" t="s">
        <v>427</v>
      </c>
      <c r="E291" s="1" t="s">
        <v>1242</v>
      </c>
      <c r="F291" s="1" t="s">
        <v>1243</v>
      </c>
      <c r="G291" s="1" t="s">
        <v>102</v>
      </c>
      <c r="H291" s="1" t="s">
        <v>27</v>
      </c>
      <c r="I291" s="1" t="s">
        <v>1244</v>
      </c>
      <c r="J291" s="1" t="s">
        <v>669</v>
      </c>
      <c r="K291" s="1" t="s">
        <v>30</v>
      </c>
      <c r="L291" s="1" t="s">
        <v>356</v>
      </c>
      <c r="M291" s="1" t="s">
        <v>32</v>
      </c>
      <c r="N291" s="1" t="s">
        <v>58</v>
      </c>
      <c r="O291" s="1" t="s">
        <v>1245</v>
      </c>
      <c r="P291">
        <v>18.84</v>
      </c>
      <c r="Q291">
        <v>3</v>
      </c>
      <c r="R291">
        <v>0</v>
      </c>
      <c r="S291">
        <v>7.1592000000000002</v>
      </c>
      <c r="T291">
        <v>0</v>
      </c>
      <c r="U291" s="1" t="s">
        <v>432</v>
      </c>
      <c r="V291" s="1" t="s">
        <v>299</v>
      </c>
    </row>
    <row r="292" spans="1:22" x14ac:dyDescent="0.35">
      <c r="A292" s="1" t="s">
        <v>1241</v>
      </c>
      <c r="B292" s="2">
        <v>42405</v>
      </c>
      <c r="C292" s="2">
        <v>42405</v>
      </c>
      <c r="D292" s="1" t="s">
        <v>427</v>
      </c>
      <c r="E292" s="1" t="s">
        <v>1242</v>
      </c>
      <c r="F292" s="1" t="s">
        <v>1243</v>
      </c>
      <c r="G292" s="1" t="s">
        <v>102</v>
      </c>
      <c r="H292" s="1" t="s">
        <v>27</v>
      </c>
      <c r="I292" s="1" t="s">
        <v>1244</v>
      </c>
      <c r="J292" s="1" t="s">
        <v>669</v>
      </c>
      <c r="K292" s="1" t="s">
        <v>30</v>
      </c>
      <c r="L292" s="1" t="s">
        <v>712</v>
      </c>
      <c r="M292" s="1" t="s">
        <v>32</v>
      </c>
      <c r="N292" s="1" t="s">
        <v>33</v>
      </c>
      <c r="O292" s="1" t="s">
        <v>713</v>
      </c>
      <c r="P292">
        <v>239.98</v>
      </c>
      <c r="Q292">
        <v>2</v>
      </c>
      <c r="R292">
        <v>0</v>
      </c>
      <c r="S292">
        <v>52.7956</v>
      </c>
      <c r="T292">
        <v>0</v>
      </c>
      <c r="U292" s="1" t="s">
        <v>432</v>
      </c>
      <c r="V292" s="1" t="s">
        <v>299</v>
      </c>
    </row>
    <row r="293" spans="1:22" x14ac:dyDescent="0.35">
      <c r="A293" s="1" t="s">
        <v>1246</v>
      </c>
      <c r="B293" s="2">
        <v>43017</v>
      </c>
      <c r="C293" s="2">
        <v>43022</v>
      </c>
      <c r="D293" s="1" t="s">
        <v>41</v>
      </c>
      <c r="E293" s="1" t="s">
        <v>1247</v>
      </c>
      <c r="F293" s="1" t="s">
        <v>1248</v>
      </c>
      <c r="G293" s="1" t="s">
        <v>92</v>
      </c>
      <c r="H293" s="1" t="s">
        <v>27</v>
      </c>
      <c r="I293" s="1" t="s">
        <v>181</v>
      </c>
      <c r="J293" s="1" t="s">
        <v>136</v>
      </c>
      <c r="K293" s="1" t="s">
        <v>95</v>
      </c>
      <c r="L293" s="1" t="s">
        <v>1249</v>
      </c>
      <c r="M293" s="1" t="s">
        <v>32</v>
      </c>
      <c r="N293" s="1" t="s">
        <v>47</v>
      </c>
      <c r="O293" s="1" t="s">
        <v>1250</v>
      </c>
      <c r="P293">
        <v>652.45000000000005</v>
      </c>
      <c r="Q293">
        <v>5</v>
      </c>
      <c r="R293">
        <v>0.5</v>
      </c>
      <c r="S293">
        <v>-430.61700000000002</v>
      </c>
      <c r="T293">
        <v>5</v>
      </c>
      <c r="U293" s="1" t="s">
        <v>60</v>
      </c>
      <c r="V293" s="1" t="s">
        <v>50</v>
      </c>
    </row>
    <row r="294" spans="1:22" x14ac:dyDescent="0.35">
      <c r="A294" s="1" t="s">
        <v>1246</v>
      </c>
      <c r="B294" s="2">
        <v>43017</v>
      </c>
      <c r="C294" s="2">
        <v>43022</v>
      </c>
      <c r="D294" s="1" t="s">
        <v>41</v>
      </c>
      <c r="E294" s="1" t="s">
        <v>1247</v>
      </c>
      <c r="F294" s="1" t="s">
        <v>1248</v>
      </c>
      <c r="G294" s="1" t="s">
        <v>92</v>
      </c>
      <c r="H294" s="1" t="s">
        <v>27</v>
      </c>
      <c r="I294" s="1" t="s">
        <v>181</v>
      </c>
      <c r="J294" s="1" t="s">
        <v>136</v>
      </c>
      <c r="K294" s="1" t="s">
        <v>95</v>
      </c>
      <c r="L294" s="1" t="s">
        <v>1251</v>
      </c>
      <c r="M294" s="1" t="s">
        <v>32</v>
      </c>
      <c r="N294" s="1" t="s">
        <v>47</v>
      </c>
      <c r="O294" s="1" t="s">
        <v>1252</v>
      </c>
      <c r="P294">
        <v>66.644999999999996</v>
      </c>
      <c r="Q294">
        <v>3</v>
      </c>
      <c r="R294">
        <v>0.5</v>
      </c>
      <c r="S294">
        <v>-42.652799999999999</v>
      </c>
      <c r="T294">
        <v>5</v>
      </c>
      <c r="U294" s="1" t="s">
        <v>60</v>
      </c>
      <c r="V294" s="1" t="s">
        <v>50</v>
      </c>
    </row>
    <row r="295" spans="1:22" x14ac:dyDescent="0.35">
      <c r="A295" s="1" t="s">
        <v>1253</v>
      </c>
      <c r="B295" s="2">
        <v>42479</v>
      </c>
      <c r="C295" s="2">
        <v>42485</v>
      </c>
      <c r="D295" s="1" t="s">
        <v>41</v>
      </c>
      <c r="E295" s="1" t="s">
        <v>1254</v>
      </c>
      <c r="F295" s="1" t="s">
        <v>1255</v>
      </c>
      <c r="G295" s="1" t="s">
        <v>102</v>
      </c>
      <c r="H295" s="1" t="s">
        <v>27</v>
      </c>
      <c r="I295" s="1" t="s">
        <v>349</v>
      </c>
      <c r="J295" s="1" t="s">
        <v>233</v>
      </c>
      <c r="K295" s="1" t="s">
        <v>69</v>
      </c>
      <c r="L295" s="1" t="s">
        <v>1256</v>
      </c>
      <c r="M295" s="1" t="s">
        <v>32</v>
      </c>
      <c r="N295" s="1" t="s">
        <v>47</v>
      </c>
      <c r="O295" s="1" t="s">
        <v>1257</v>
      </c>
      <c r="P295">
        <v>205.17599999999999</v>
      </c>
      <c r="Q295">
        <v>2</v>
      </c>
      <c r="R295">
        <v>0.4</v>
      </c>
      <c r="S295">
        <v>-58.133200000000002</v>
      </c>
      <c r="T295">
        <v>6</v>
      </c>
      <c r="U295" s="1" t="s">
        <v>131</v>
      </c>
      <c r="V295" s="1" t="s">
        <v>115</v>
      </c>
    </row>
    <row r="296" spans="1:22" x14ac:dyDescent="0.35">
      <c r="A296" s="1" t="s">
        <v>1258</v>
      </c>
      <c r="B296" s="2">
        <v>41735</v>
      </c>
      <c r="C296" s="2">
        <v>41737</v>
      </c>
      <c r="D296" s="1" t="s">
        <v>89</v>
      </c>
      <c r="E296" s="1" t="s">
        <v>1259</v>
      </c>
      <c r="F296" s="1" t="s">
        <v>1260</v>
      </c>
      <c r="G296" s="1" t="s">
        <v>102</v>
      </c>
      <c r="H296" s="1" t="s">
        <v>27</v>
      </c>
      <c r="I296" s="1" t="s">
        <v>67</v>
      </c>
      <c r="J296" s="1" t="s">
        <v>68</v>
      </c>
      <c r="K296" s="1" t="s">
        <v>69</v>
      </c>
      <c r="L296" s="1" t="s">
        <v>1261</v>
      </c>
      <c r="M296" s="1" t="s">
        <v>32</v>
      </c>
      <c r="N296" s="1" t="s">
        <v>47</v>
      </c>
      <c r="O296" s="1" t="s">
        <v>1065</v>
      </c>
      <c r="P296">
        <v>154.76400000000001</v>
      </c>
      <c r="Q296">
        <v>3</v>
      </c>
      <c r="R296">
        <v>0.4</v>
      </c>
      <c r="S296">
        <v>-36.111600000000003</v>
      </c>
      <c r="T296">
        <v>2</v>
      </c>
      <c r="U296" s="1" t="s">
        <v>72</v>
      </c>
      <c r="V296" s="1" t="s">
        <v>115</v>
      </c>
    </row>
    <row r="297" spans="1:22" x14ac:dyDescent="0.35">
      <c r="A297" s="1" t="s">
        <v>1262</v>
      </c>
      <c r="B297" s="2">
        <v>42615</v>
      </c>
      <c r="C297" s="2">
        <v>42619</v>
      </c>
      <c r="D297" s="1" t="s">
        <v>41</v>
      </c>
      <c r="E297" s="1" t="s">
        <v>1033</v>
      </c>
      <c r="F297" s="1" t="s">
        <v>1034</v>
      </c>
      <c r="G297" s="1" t="s">
        <v>26</v>
      </c>
      <c r="H297" s="1" t="s">
        <v>27</v>
      </c>
      <c r="I297" s="1" t="s">
        <v>175</v>
      </c>
      <c r="J297" s="1" t="s">
        <v>122</v>
      </c>
      <c r="K297" s="1" t="s">
        <v>69</v>
      </c>
      <c r="L297" s="1" t="s">
        <v>402</v>
      </c>
      <c r="M297" s="1" t="s">
        <v>32</v>
      </c>
      <c r="N297" s="1" t="s">
        <v>58</v>
      </c>
      <c r="O297" s="1" t="s">
        <v>403</v>
      </c>
      <c r="P297">
        <v>39.979999999999997</v>
      </c>
      <c r="Q297">
        <v>2</v>
      </c>
      <c r="R297">
        <v>0</v>
      </c>
      <c r="S297">
        <v>9.9949999999999992</v>
      </c>
      <c r="T297">
        <v>4</v>
      </c>
      <c r="U297" s="1" t="s">
        <v>85</v>
      </c>
      <c r="V297" s="1" t="s">
        <v>79</v>
      </c>
    </row>
    <row r="298" spans="1:22" x14ac:dyDescent="0.35">
      <c r="A298" s="1" t="s">
        <v>1263</v>
      </c>
      <c r="B298" s="2">
        <v>42638</v>
      </c>
      <c r="C298" s="2">
        <v>42643</v>
      </c>
      <c r="D298" s="1" t="s">
        <v>41</v>
      </c>
      <c r="E298" s="1" t="s">
        <v>1264</v>
      </c>
      <c r="F298" s="1" t="s">
        <v>1265</v>
      </c>
      <c r="G298" s="1" t="s">
        <v>26</v>
      </c>
      <c r="H298" s="1" t="s">
        <v>27</v>
      </c>
      <c r="I298" s="1" t="s">
        <v>521</v>
      </c>
      <c r="J298" s="1" t="s">
        <v>522</v>
      </c>
      <c r="K298" s="1" t="s">
        <v>56</v>
      </c>
      <c r="L298" s="1" t="s">
        <v>917</v>
      </c>
      <c r="M298" s="1" t="s">
        <v>32</v>
      </c>
      <c r="N298" s="1" t="s">
        <v>47</v>
      </c>
      <c r="O298" s="1" t="s">
        <v>918</v>
      </c>
      <c r="P298">
        <v>393.16500000000002</v>
      </c>
      <c r="Q298">
        <v>3</v>
      </c>
      <c r="R298">
        <v>0.5</v>
      </c>
      <c r="S298">
        <v>-204.44579999999999</v>
      </c>
      <c r="T298">
        <v>5</v>
      </c>
      <c r="U298" s="1" t="s">
        <v>60</v>
      </c>
      <c r="V298" s="1" t="s">
        <v>79</v>
      </c>
    </row>
    <row r="299" spans="1:22" x14ac:dyDescent="0.35">
      <c r="A299" s="1" t="s">
        <v>1266</v>
      </c>
      <c r="B299" s="2">
        <v>42560</v>
      </c>
      <c r="C299" s="2">
        <v>42564</v>
      </c>
      <c r="D299" s="1" t="s">
        <v>41</v>
      </c>
      <c r="E299" s="1" t="s">
        <v>227</v>
      </c>
      <c r="F299" s="1" t="s">
        <v>228</v>
      </c>
      <c r="G299" s="1" t="s">
        <v>92</v>
      </c>
      <c r="H299" s="1" t="s">
        <v>27</v>
      </c>
      <c r="I299" s="1" t="s">
        <v>175</v>
      </c>
      <c r="J299" s="1" t="s">
        <v>122</v>
      </c>
      <c r="K299" s="1" t="s">
        <v>69</v>
      </c>
      <c r="L299" s="1" t="s">
        <v>807</v>
      </c>
      <c r="M299" s="1" t="s">
        <v>32</v>
      </c>
      <c r="N299" s="1" t="s">
        <v>38</v>
      </c>
      <c r="O299" s="1" t="s">
        <v>808</v>
      </c>
      <c r="P299">
        <v>408.00599999999997</v>
      </c>
      <c r="Q299">
        <v>2</v>
      </c>
      <c r="R299">
        <v>0.1</v>
      </c>
      <c r="S299">
        <v>72.534400000000005</v>
      </c>
      <c r="T299">
        <v>4</v>
      </c>
      <c r="U299" s="1" t="s">
        <v>85</v>
      </c>
      <c r="V299" s="1" t="s">
        <v>73</v>
      </c>
    </row>
    <row r="300" spans="1:22" x14ac:dyDescent="0.35">
      <c r="A300" s="1" t="s">
        <v>1266</v>
      </c>
      <c r="B300" s="2">
        <v>42560</v>
      </c>
      <c r="C300" s="2">
        <v>42564</v>
      </c>
      <c r="D300" s="1" t="s">
        <v>41</v>
      </c>
      <c r="E300" s="1" t="s">
        <v>227</v>
      </c>
      <c r="F300" s="1" t="s">
        <v>228</v>
      </c>
      <c r="G300" s="1" t="s">
        <v>92</v>
      </c>
      <c r="H300" s="1" t="s">
        <v>27</v>
      </c>
      <c r="I300" s="1" t="s">
        <v>175</v>
      </c>
      <c r="J300" s="1" t="s">
        <v>122</v>
      </c>
      <c r="K300" s="1" t="s">
        <v>69</v>
      </c>
      <c r="L300" s="1" t="s">
        <v>598</v>
      </c>
      <c r="M300" s="1" t="s">
        <v>32</v>
      </c>
      <c r="N300" s="1" t="s">
        <v>58</v>
      </c>
      <c r="O300" s="1" t="s">
        <v>599</v>
      </c>
      <c r="P300">
        <v>165.28</v>
      </c>
      <c r="Q300">
        <v>4</v>
      </c>
      <c r="R300">
        <v>0</v>
      </c>
      <c r="S300">
        <v>14.8752</v>
      </c>
      <c r="T300">
        <v>4</v>
      </c>
      <c r="U300" s="1" t="s">
        <v>85</v>
      </c>
      <c r="V300" s="1" t="s">
        <v>73</v>
      </c>
    </row>
    <row r="301" spans="1:22" x14ac:dyDescent="0.35">
      <c r="A301" s="1" t="s">
        <v>1267</v>
      </c>
      <c r="B301" s="2">
        <v>42763</v>
      </c>
      <c r="C301" s="2">
        <v>42766</v>
      </c>
      <c r="D301" s="1" t="s">
        <v>23</v>
      </c>
      <c r="E301" s="1" t="s">
        <v>1268</v>
      </c>
      <c r="F301" s="1" t="s">
        <v>1269</v>
      </c>
      <c r="G301" s="1" t="s">
        <v>102</v>
      </c>
      <c r="H301" s="1" t="s">
        <v>27</v>
      </c>
      <c r="I301" s="1" t="s">
        <v>552</v>
      </c>
      <c r="J301" s="1" t="s">
        <v>55</v>
      </c>
      <c r="K301" s="1" t="s">
        <v>56</v>
      </c>
      <c r="L301" s="1" t="s">
        <v>1270</v>
      </c>
      <c r="M301" s="1" t="s">
        <v>32</v>
      </c>
      <c r="N301" s="1" t="s">
        <v>58</v>
      </c>
      <c r="O301" s="1" t="s">
        <v>1271</v>
      </c>
      <c r="P301">
        <v>37.74</v>
      </c>
      <c r="Q301">
        <v>3</v>
      </c>
      <c r="R301">
        <v>0</v>
      </c>
      <c r="S301">
        <v>12.8316</v>
      </c>
      <c r="T301">
        <v>3</v>
      </c>
      <c r="U301" s="1" t="s">
        <v>35</v>
      </c>
      <c r="V301" s="1" t="s">
        <v>171</v>
      </c>
    </row>
    <row r="302" spans="1:22" x14ac:dyDescent="0.35">
      <c r="A302" s="1" t="s">
        <v>1272</v>
      </c>
      <c r="B302" s="2">
        <v>42268</v>
      </c>
      <c r="C302" s="2">
        <v>42271</v>
      </c>
      <c r="D302" s="1" t="s">
        <v>89</v>
      </c>
      <c r="E302" s="1" t="s">
        <v>1273</v>
      </c>
      <c r="F302" s="1" t="s">
        <v>1274</v>
      </c>
      <c r="G302" s="1" t="s">
        <v>92</v>
      </c>
      <c r="H302" s="1" t="s">
        <v>27</v>
      </c>
      <c r="I302" s="1" t="s">
        <v>103</v>
      </c>
      <c r="J302" s="1" t="s">
        <v>94</v>
      </c>
      <c r="K302" s="1" t="s">
        <v>95</v>
      </c>
      <c r="L302" s="1" t="s">
        <v>113</v>
      </c>
      <c r="M302" s="1" t="s">
        <v>32</v>
      </c>
      <c r="N302" s="1" t="s">
        <v>58</v>
      </c>
      <c r="O302" s="1" t="s">
        <v>114</v>
      </c>
      <c r="P302">
        <v>4.9279999999999999</v>
      </c>
      <c r="Q302">
        <v>4</v>
      </c>
      <c r="R302">
        <v>0.6</v>
      </c>
      <c r="S302">
        <v>-1.4783999999999999</v>
      </c>
      <c r="T302">
        <v>3</v>
      </c>
      <c r="U302" s="1" t="s">
        <v>35</v>
      </c>
      <c r="V302" s="1" t="s">
        <v>79</v>
      </c>
    </row>
    <row r="303" spans="1:22" x14ac:dyDescent="0.35">
      <c r="A303" s="1" t="s">
        <v>1275</v>
      </c>
      <c r="B303" s="2">
        <v>41992</v>
      </c>
      <c r="C303" s="2">
        <v>41994</v>
      </c>
      <c r="D303" s="1" t="s">
        <v>23</v>
      </c>
      <c r="E303" s="1" t="s">
        <v>1276</v>
      </c>
      <c r="F303" s="1" t="s">
        <v>1277</v>
      </c>
      <c r="G303" s="1" t="s">
        <v>26</v>
      </c>
      <c r="H303" s="1" t="s">
        <v>27</v>
      </c>
      <c r="I303" s="1" t="s">
        <v>856</v>
      </c>
      <c r="J303" s="1" t="s">
        <v>1278</v>
      </c>
      <c r="K303" s="1" t="s">
        <v>30</v>
      </c>
      <c r="L303" s="1" t="s">
        <v>144</v>
      </c>
      <c r="M303" s="1" t="s">
        <v>32</v>
      </c>
      <c r="N303" s="1" t="s">
        <v>38</v>
      </c>
      <c r="O303" s="1" t="s">
        <v>145</v>
      </c>
      <c r="P303">
        <v>1819.86</v>
      </c>
      <c r="Q303">
        <v>14</v>
      </c>
      <c r="R303">
        <v>0</v>
      </c>
      <c r="S303">
        <v>163.78739999999999</v>
      </c>
      <c r="T303">
        <v>2</v>
      </c>
      <c r="U303" s="1" t="s">
        <v>72</v>
      </c>
      <c r="V303" s="1" t="s">
        <v>98</v>
      </c>
    </row>
    <row r="304" spans="1:22" x14ac:dyDescent="0.35">
      <c r="A304" s="1" t="s">
        <v>1279</v>
      </c>
      <c r="B304" s="2">
        <v>42292</v>
      </c>
      <c r="C304" s="2">
        <v>42292</v>
      </c>
      <c r="D304" s="1" t="s">
        <v>427</v>
      </c>
      <c r="E304" s="1" t="s">
        <v>140</v>
      </c>
      <c r="F304" s="1" t="s">
        <v>141</v>
      </c>
      <c r="G304" s="1" t="s">
        <v>26</v>
      </c>
      <c r="H304" s="1" t="s">
        <v>27</v>
      </c>
      <c r="I304" s="1" t="s">
        <v>530</v>
      </c>
      <c r="J304" s="1" t="s">
        <v>94</v>
      </c>
      <c r="K304" s="1" t="s">
        <v>95</v>
      </c>
      <c r="L304" s="1" t="s">
        <v>603</v>
      </c>
      <c r="M304" s="1" t="s">
        <v>32</v>
      </c>
      <c r="N304" s="1" t="s">
        <v>38</v>
      </c>
      <c r="O304" s="1" t="s">
        <v>604</v>
      </c>
      <c r="P304">
        <v>2453.4299999999998</v>
      </c>
      <c r="Q304">
        <v>5</v>
      </c>
      <c r="R304">
        <v>0.3</v>
      </c>
      <c r="S304">
        <v>-350.49</v>
      </c>
      <c r="T304">
        <v>0</v>
      </c>
      <c r="U304" s="1" t="s">
        <v>432</v>
      </c>
      <c r="V304" s="1" t="s">
        <v>50</v>
      </c>
    </row>
    <row r="305" spans="1:22" x14ac:dyDescent="0.35">
      <c r="A305" s="1" t="s">
        <v>1280</v>
      </c>
      <c r="B305" s="2">
        <v>42899</v>
      </c>
      <c r="C305" s="2">
        <v>42902</v>
      </c>
      <c r="D305" s="1" t="s">
        <v>89</v>
      </c>
      <c r="E305" s="1" t="s">
        <v>1259</v>
      </c>
      <c r="F305" s="1" t="s">
        <v>1260</v>
      </c>
      <c r="G305" s="1" t="s">
        <v>102</v>
      </c>
      <c r="H305" s="1" t="s">
        <v>27</v>
      </c>
      <c r="I305" s="1" t="s">
        <v>135</v>
      </c>
      <c r="J305" s="1" t="s">
        <v>136</v>
      </c>
      <c r="K305" s="1" t="s">
        <v>95</v>
      </c>
      <c r="L305" s="1" t="s">
        <v>1281</v>
      </c>
      <c r="M305" s="1" t="s">
        <v>32</v>
      </c>
      <c r="N305" s="1" t="s">
        <v>38</v>
      </c>
      <c r="O305" s="1" t="s">
        <v>1282</v>
      </c>
      <c r="P305">
        <v>470.30200000000002</v>
      </c>
      <c r="Q305">
        <v>7</v>
      </c>
      <c r="R305">
        <v>0.3</v>
      </c>
      <c r="S305">
        <v>-87.341800000000006</v>
      </c>
      <c r="T305">
        <v>3</v>
      </c>
      <c r="U305" s="1" t="s">
        <v>35</v>
      </c>
      <c r="V305" s="1" t="s">
        <v>61</v>
      </c>
    </row>
    <row r="306" spans="1:22" x14ac:dyDescent="0.35">
      <c r="A306" s="1" t="s">
        <v>1283</v>
      </c>
      <c r="B306" s="2">
        <v>42898</v>
      </c>
      <c r="C306" s="2">
        <v>42905</v>
      </c>
      <c r="D306" s="1" t="s">
        <v>41</v>
      </c>
      <c r="E306" s="1" t="s">
        <v>1284</v>
      </c>
      <c r="F306" s="1" t="s">
        <v>1285</v>
      </c>
      <c r="G306" s="1" t="s">
        <v>102</v>
      </c>
      <c r="H306" s="1" t="s">
        <v>27</v>
      </c>
      <c r="I306" s="1" t="s">
        <v>349</v>
      </c>
      <c r="J306" s="1" t="s">
        <v>669</v>
      </c>
      <c r="K306" s="1" t="s">
        <v>30</v>
      </c>
      <c r="L306" s="1" t="s">
        <v>1286</v>
      </c>
      <c r="M306" s="1" t="s">
        <v>32</v>
      </c>
      <c r="N306" s="1" t="s">
        <v>47</v>
      </c>
      <c r="O306" s="1" t="s">
        <v>1287</v>
      </c>
      <c r="P306">
        <v>452.94</v>
      </c>
      <c r="Q306">
        <v>3</v>
      </c>
      <c r="R306">
        <v>0</v>
      </c>
      <c r="S306">
        <v>67.941000000000003</v>
      </c>
      <c r="T306">
        <v>7</v>
      </c>
      <c r="U306" s="1" t="s">
        <v>49</v>
      </c>
      <c r="V306" s="1" t="s">
        <v>61</v>
      </c>
    </row>
    <row r="307" spans="1:22" x14ac:dyDescent="0.35">
      <c r="A307" s="1" t="s">
        <v>1288</v>
      </c>
      <c r="B307" s="2">
        <v>41763</v>
      </c>
      <c r="C307" s="2">
        <v>41763</v>
      </c>
      <c r="D307" s="1" t="s">
        <v>427</v>
      </c>
      <c r="E307" s="1" t="s">
        <v>1289</v>
      </c>
      <c r="F307" s="1" t="s">
        <v>1290</v>
      </c>
      <c r="G307" s="1" t="s">
        <v>26</v>
      </c>
      <c r="H307" s="1" t="s">
        <v>27</v>
      </c>
      <c r="I307" s="1" t="s">
        <v>1291</v>
      </c>
      <c r="J307" s="1" t="s">
        <v>431</v>
      </c>
      <c r="K307" s="1" t="s">
        <v>69</v>
      </c>
      <c r="L307" s="1" t="s">
        <v>1292</v>
      </c>
      <c r="M307" s="1" t="s">
        <v>32</v>
      </c>
      <c r="N307" s="1" t="s">
        <v>58</v>
      </c>
      <c r="O307" s="1" t="s">
        <v>1293</v>
      </c>
      <c r="P307">
        <v>27.46</v>
      </c>
      <c r="Q307">
        <v>2</v>
      </c>
      <c r="R307">
        <v>0</v>
      </c>
      <c r="S307">
        <v>9.8856000000000002</v>
      </c>
      <c r="T307">
        <v>0</v>
      </c>
      <c r="U307" s="1" t="s">
        <v>432</v>
      </c>
      <c r="V307" s="1" t="s">
        <v>163</v>
      </c>
    </row>
    <row r="308" spans="1:22" x14ac:dyDescent="0.35">
      <c r="A308" s="1" t="s">
        <v>1294</v>
      </c>
      <c r="B308" s="2">
        <v>42440</v>
      </c>
      <c r="C308" s="2">
        <v>42444</v>
      </c>
      <c r="D308" s="1" t="s">
        <v>41</v>
      </c>
      <c r="E308" s="1" t="s">
        <v>1295</v>
      </c>
      <c r="F308" s="1" t="s">
        <v>1296</v>
      </c>
      <c r="G308" s="1" t="s">
        <v>26</v>
      </c>
      <c r="H308" s="1" t="s">
        <v>27</v>
      </c>
      <c r="I308" s="1" t="s">
        <v>1297</v>
      </c>
      <c r="J308" s="1" t="s">
        <v>364</v>
      </c>
      <c r="K308" s="1" t="s">
        <v>69</v>
      </c>
      <c r="L308" s="1" t="s">
        <v>786</v>
      </c>
      <c r="M308" s="1" t="s">
        <v>32</v>
      </c>
      <c r="N308" s="1" t="s">
        <v>47</v>
      </c>
      <c r="O308" s="1" t="s">
        <v>787</v>
      </c>
      <c r="P308">
        <v>244.006</v>
      </c>
      <c r="Q308">
        <v>2</v>
      </c>
      <c r="R308">
        <v>0.3</v>
      </c>
      <c r="S308">
        <v>-31.372199999999999</v>
      </c>
      <c r="T308">
        <v>4</v>
      </c>
      <c r="U308" s="1" t="s">
        <v>85</v>
      </c>
      <c r="V308" s="1" t="s">
        <v>197</v>
      </c>
    </row>
    <row r="309" spans="1:22" x14ac:dyDescent="0.35">
      <c r="A309" s="1" t="s">
        <v>1298</v>
      </c>
      <c r="B309" s="2">
        <v>42608</v>
      </c>
      <c r="C309" s="2">
        <v>42610</v>
      </c>
      <c r="D309" s="1" t="s">
        <v>89</v>
      </c>
      <c r="E309" s="1" t="s">
        <v>1299</v>
      </c>
      <c r="F309" s="1" t="s">
        <v>1300</v>
      </c>
      <c r="G309" s="1" t="s">
        <v>92</v>
      </c>
      <c r="H309" s="1" t="s">
        <v>27</v>
      </c>
      <c r="I309" s="1" t="s">
        <v>1187</v>
      </c>
      <c r="J309" s="1" t="s">
        <v>94</v>
      </c>
      <c r="K309" s="1" t="s">
        <v>95</v>
      </c>
      <c r="L309" s="1" t="s">
        <v>1084</v>
      </c>
      <c r="M309" s="1" t="s">
        <v>32</v>
      </c>
      <c r="N309" s="1" t="s">
        <v>38</v>
      </c>
      <c r="O309" s="1" t="s">
        <v>1085</v>
      </c>
      <c r="P309">
        <v>1024.7159999999999</v>
      </c>
      <c r="Q309">
        <v>6</v>
      </c>
      <c r="R309">
        <v>0.3</v>
      </c>
      <c r="S309">
        <v>-29.2776</v>
      </c>
      <c r="T309">
        <v>2</v>
      </c>
      <c r="U309" s="1" t="s">
        <v>72</v>
      </c>
      <c r="V309" s="1" t="s">
        <v>255</v>
      </c>
    </row>
    <row r="310" spans="1:22" x14ac:dyDescent="0.35">
      <c r="A310" s="1" t="s">
        <v>1301</v>
      </c>
      <c r="B310" s="2">
        <v>41859</v>
      </c>
      <c r="C310" s="2">
        <v>41865</v>
      </c>
      <c r="D310" s="1" t="s">
        <v>41</v>
      </c>
      <c r="E310" s="1" t="s">
        <v>1302</v>
      </c>
      <c r="F310" s="1" t="s">
        <v>1303</v>
      </c>
      <c r="G310" s="1" t="s">
        <v>26</v>
      </c>
      <c r="H310" s="1" t="s">
        <v>27</v>
      </c>
      <c r="I310" s="1" t="s">
        <v>1304</v>
      </c>
      <c r="J310" s="1" t="s">
        <v>522</v>
      </c>
      <c r="K310" s="1" t="s">
        <v>56</v>
      </c>
      <c r="L310" s="1" t="s">
        <v>969</v>
      </c>
      <c r="M310" s="1" t="s">
        <v>32</v>
      </c>
      <c r="N310" s="1" t="s">
        <v>58</v>
      </c>
      <c r="O310" s="1" t="s">
        <v>970</v>
      </c>
      <c r="P310">
        <v>121.376</v>
      </c>
      <c r="Q310">
        <v>4</v>
      </c>
      <c r="R310">
        <v>0.2</v>
      </c>
      <c r="S310">
        <v>-3.0344000000000002</v>
      </c>
      <c r="T310">
        <v>6</v>
      </c>
      <c r="U310" s="1" t="s">
        <v>131</v>
      </c>
      <c r="V310" s="1" t="s">
        <v>255</v>
      </c>
    </row>
    <row r="311" spans="1:22" x14ac:dyDescent="0.35">
      <c r="A311" s="1" t="s">
        <v>1305</v>
      </c>
      <c r="B311" s="2">
        <v>43078</v>
      </c>
      <c r="C311" s="2">
        <v>43082</v>
      </c>
      <c r="D311" s="1" t="s">
        <v>41</v>
      </c>
      <c r="E311" s="1" t="s">
        <v>1306</v>
      </c>
      <c r="F311" s="1" t="s">
        <v>1307</v>
      </c>
      <c r="G311" s="1" t="s">
        <v>92</v>
      </c>
      <c r="H311" s="1" t="s">
        <v>27</v>
      </c>
      <c r="I311" s="1" t="s">
        <v>290</v>
      </c>
      <c r="J311" s="1" t="s">
        <v>291</v>
      </c>
      <c r="K311" s="1" t="s">
        <v>95</v>
      </c>
      <c r="L311" s="1" t="s">
        <v>1308</v>
      </c>
      <c r="M311" s="1" t="s">
        <v>32</v>
      </c>
      <c r="N311" s="1" t="s">
        <v>38</v>
      </c>
      <c r="O311" s="1" t="s">
        <v>1309</v>
      </c>
      <c r="P311">
        <v>872.94</v>
      </c>
      <c r="Q311">
        <v>3</v>
      </c>
      <c r="R311">
        <v>0</v>
      </c>
      <c r="S311">
        <v>226.96440000000001</v>
      </c>
      <c r="T311">
        <v>4</v>
      </c>
      <c r="U311" s="1" t="s">
        <v>85</v>
      </c>
      <c r="V311" s="1" t="s">
        <v>98</v>
      </c>
    </row>
    <row r="312" spans="1:22" x14ac:dyDescent="0.35">
      <c r="A312" s="1" t="s">
        <v>1310</v>
      </c>
      <c r="B312" s="2">
        <v>42339</v>
      </c>
      <c r="C312" s="2">
        <v>42340</v>
      </c>
      <c r="D312" s="1" t="s">
        <v>427</v>
      </c>
      <c r="E312" s="1" t="s">
        <v>1311</v>
      </c>
      <c r="F312" s="1" t="s">
        <v>1312</v>
      </c>
      <c r="G312" s="1" t="s">
        <v>26</v>
      </c>
      <c r="H312" s="1" t="s">
        <v>27</v>
      </c>
      <c r="I312" s="1" t="s">
        <v>103</v>
      </c>
      <c r="J312" s="1" t="s">
        <v>94</v>
      </c>
      <c r="K312" s="1" t="s">
        <v>95</v>
      </c>
      <c r="L312" s="1" t="s">
        <v>1313</v>
      </c>
      <c r="M312" s="1" t="s">
        <v>32</v>
      </c>
      <c r="N312" s="1" t="s">
        <v>58</v>
      </c>
      <c r="O312" s="1" t="s">
        <v>1314</v>
      </c>
      <c r="P312">
        <v>6.6879999999999997</v>
      </c>
      <c r="Q312">
        <v>4</v>
      </c>
      <c r="R312">
        <v>0.6</v>
      </c>
      <c r="S312">
        <v>-4.0128000000000004</v>
      </c>
      <c r="T312">
        <v>1</v>
      </c>
      <c r="U312" s="1" t="s">
        <v>125</v>
      </c>
      <c r="V312" s="1" t="s">
        <v>98</v>
      </c>
    </row>
    <row r="313" spans="1:22" x14ac:dyDescent="0.35">
      <c r="A313" s="1" t="s">
        <v>1315</v>
      </c>
      <c r="B313" s="2">
        <v>42311</v>
      </c>
      <c r="C313" s="2">
        <v>42315</v>
      </c>
      <c r="D313" s="1" t="s">
        <v>41</v>
      </c>
      <c r="E313" s="1" t="s">
        <v>1316</v>
      </c>
      <c r="F313" s="1" t="s">
        <v>1317</v>
      </c>
      <c r="G313" s="1" t="s">
        <v>102</v>
      </c>
      <c r="H313" s="1" t="s">
        <v>27</v>
      </c>
      <c r="I313" s="1" t="s">
        <v>54</v>
      </c>
      <c r="J313" s="1" t="s">
        <v>55</v>
      </c>
      <c r="K313" s="1" t="s">
        <v>56</v>
      </c>
      <c r="L313" s="1" t="s">
        <v>487</v>
      </c>
      <c r="M313" s="1" t="s">
        <v>32</v>
      </c>
      <c r="N313" s="1" t="s">
        <v>58</v>
      </c>
      <c r="O313" s="1" t="s">
        <v>488</v>
      </c>
      <c r="P313">
        <v>42.6</v>
      </c>
      <c r="Q313">
        <v>3</v>
      </c>
      <c r="R313">
        <v>0</v>
      </c>
      <c r="S313">
        <v>16.614000000000001</v>
      </c>
      <c r="T313">
        <v>4</v>
      </c>
      <c r="U313" s="1" t="s">
        <v>85</v>
      </c>
      <c r="V313" s="1" t="s">
        <v>36</v>
      </c>
    </row>
    <row r="314" spans="1:22" x14ac:dyDescent="0.35">
      <c r="A314" s="1" t="s">
        <v>1318</v>
      </c>
      <c r="B314" s="2">
        <v>43063</v>
      </c>
      <c r="C314" s="2">
        <v>43067</v>
      </c>
      <c r="D314" s="1" t="s">
        <v>41</v>
      </c>
      <c r="E314" s="1" t="s">
        <v>1319</v>
      </c>
      <c r="F314" s="1" t="s">
        <v>1320</v>
      </c>
      <c r="G314" s="1" t="s">
        <v>92</v>
      </c>
      <c r="H314" s="1" t="s">
        <v>27</v>
      </c>
      <c r="I314" s="1" t="s">
        <v>175</v>
      </c>
      <c r="J314" s="1" t="s">
        <v>122</v>
      </c>
      <c r="K314" s="1" t="s">
        <v>69</v>
      </c>
      <c r="L314" s="1" t="s">
        <v>422</v>
      </c>
      <c r="M314" s="1" t="s">
        <v>32</v>
      </c>
      <c r="N314" s="1" t="s">
        <v>38</v>
      </c>
      <c r="O314" s="1" t="s">
        <v>423</v>
      </c>
      <c r="P314">
        <v>977.29200000000003</v>
      </c>
      <c r="Q314">
        <v>6</v>
      </c>
      <c r="R314">
        <v>0.1</v>
      </c>
      <c r="S314">
        <v>173.74080000000001</v>
      </c>
      <c r="T314">
        <v>4</v>
      </c>
      <c r="U314" s="1" t="s">
        <v>85</v>
      </c>
      <c r="V314" s="1" t="s">
        <v>36</v>
      </c>
    </row>
    <row r="315" spans="1:22" x14ac:dyDescent="0.35">
      <c r="A315" s="1" t="s">
        <v>1321</v>
      </c>
      <c r="B315" s="2">
        <v>43038</v>
      </c>
      <c r="C315" s="2">
        <v>43042</v>
      </c>
      <c r="D315" s="1" t="s">
        <v>41</v>
      </c>
      <c r="E315" s="1" t="s">
        <v>1322</v>
      </c>
      <c r="F315" s="1" t="s">
        <v>1323</v>
      </c>
      <c r="G315" s="1" t="s">
        <v>92</v>
      </c>
      <c r="H315" s="1" t="s">
        <v>27</v>
      </c>
      <c r="I315" s="1" t="s">
        <v>684</v>
      </c>
      <c r="J315" s="1" t="s">
        <v>194</v>
      </c>
      <c r="K315" s="1" t="s">
        <v>56</v>
      </c>
      <c r="L315" s="1" t="s">
        <v>961</v>
      </c>
      <c r="M315" s="1" t="s">
        <v>32</v>
      </c>
      <c r="N315" s="1" t="s">
        <v>58</v>
      </c>
      <c r="O315" s="1" t="s">
        <v>962</v>
      </c>
      <c r="P315">
        <v>9.64</v>
      </c>
      <c r="Q315">
        <v>2</v>
      </c>
      <c r="R315">
        <v>0</v>
      </c>
      <c r="S315">
        <v>3.6631999999999998</v>
      </c>
      <c r="T315">
        <v>4</v>
      </c>
      <c r="U315" s="1" t="s">
        <v>85</v>
      </c>
      <c r="V315" s="1" t="s">
        <v>50</v>
      </c>
    </row>
    <row r="316" spans="1:22" x14ac:dyDescent="0.35">
      <c r="A316" s="1" t="s">
        <v>1324</v>
      </c>
      <c r="B316" s="2">
        <v>42698</v>
      </c>
      <c r="C316" s="2">
        <v>42705</v>
      </c>
      <c r="D316" s="1" t="s">
        <v>41</v>
      </c>
      <c r="E316" s="1" t="s">
        <v>1325</v>
      </c>
      <c r="F316" s="1" t="s">
        <v>1326</v>
      </c>
      <c r="G316" s="1" t="s">
        <v>102</v>
      </c>
      <c r="H316" s="1" t="s">
        <v>27</v>
      </c>
      <c r="I316" s="1" t="s">
        <v>54</v>
      </c>
      <c r="J316" s="1" t="s">
        <v>55</v>
      </c>
      <c r="K316" s="1" t="s">
        <v>56</v>
      </c>
      <c r="L316" s="1" t="s">
        <v>652</v>
      </c>
      <c r="M316" s="1" t="s">
        <v>32</v>
      </c>
      <c r="N316" s="1" t="s">
        <v>58</v>
      </c>
      <c r="O316" s="1" t="s">
        <v>653</v>
      </c>
      <c r="P316">
        <v>9.94</v>
      </c>
      <c r="Q316">
        <v>2</v>
      </c>
      <c r="R316">
        <v>0</v>
      </c>
      <c r="S316">
        <v>3.0813999999999999</v>
      </c>
      <c r="T316">
        <v>7</v>
      </c>
      <c r="U316" s="1" t="s">
        <v>49</v>
      </c>
      <c r="V316" s="1" t="s">
        <v>36</v>
      </c>
    </row>
    <row r="317" spans="1:22" x14ac:dyDescent="0.35">
      <c r="A317" s="1" t="s">
        <v>1327</v>
      </c>
      <c r="B317" s="2">
        <v>42217</v>
      </c>
      <c r="C317" s="2">
        <v>42223</v>
      </c>
      <c r="D317" s="1" t="s">
        <v>41</v>
      </c>
      <c r="E317" s="1" t="s">
        <v>1328</v>
      </c>
      <c r="F317" s="1" t="s">
        <v>1329</v>
      </c>
      <c r="G317" s="1" t="s">
        <v>102</v>
      </c>
      <c r="H317" s="1" t="s">
        <v>27</v>
      </c>
      <c r="I317" s="1" t="s">
        <v>54</v>
      </c>
      <c r="J317" s="1" t="s">
        <v>55</v>
      </c>
      <c r="K317" s="1" t="s">
        <v>56</v>
      </c>
      <c r="L317" s="1" t="s">
        <v>1330</v>
      </c>
      <c r="M317" s="1" t="s">
        <v>32</v>
      </c>
      <c r="N317" s="1" t="s">
        <v>47</v>
      </c>
      <c r="O317" s="1" t="s">
        <v>1331</v>
      </c>
      <c r="P317">
        <v>1004.976</v>
      </c>
      <c r="Q317">
        <v>6</v>
      </c>
      <c r="R317">
        <v>0.2</v>
      </c>
      <c r="S317">
        <v>-175.8708</v>
      </c>
      <c r="T317">
        <v>6</v>
      </c>
      <c r="U317" s="1" t="s">
        <v>131</v>
      </c>
      <c r="V317" s="1" t="s">
        <v>255</v>
      </c>
    </row>
    <row r="318" spans="1:22" x14ac:dyDescent="0.35">
      <c r="A318" s="1" t="s">
        <v>1332</v>
      </c>
      <c r="B318" s="2">
        <v>42990</v>
      </c>
      <c r="C318" s="2">
        <v>42993</v>
      </c>
      <c r="D318" s="1" t="s">
        <v>89</v>
      </c>
      <c r="E318" s="1" t="s">
        <v>1333</v>
      </c>
      <c r="F318" s="1" t="s">
        <v>1334</v>
      </c>
      <c r="G318" s="1" t="s">
        <v>26</v>
      </c>
      <c r="H318" s="1" t="s">
        <v>27</v>
      </c>
      <c r="I318" s="1" t="s">
        <v>54</v>
      </c>
      <c r="J318" s="1" t="s">
        <v>55</v>
      </c>
      <c r="K318" s="1" t="s">
        <v>56</v>
      </c>
      <c r="L318" s="1" t="s">
        <v>1313</v>
      </c>
      <c r="M318" s="1" t="s">
        <v>32</v>
      </c>
      <c r="N318" s="1" t="s">
        <v>58</v>
      </c>
      <c r="O318" s="1" t="s">
        <v>1314</v>
      </c>
      <c r="P318">
        <v>8.36</v>
      </c>
      <c r="Q318">
        <v>2</v>
      </c>
      <c r="R318">
        <v>0</v>
      </c>
      <c r="S318">
        <v>3.0095999999999998</v>
      </c>
      <c r="T318">
        <v>3</v>
      </c>
      <c r="U318" s="1" t="s">
        <v>35</v>
      </c>
      <c r="V318" s="1" t="s">
        <v>79</v>
      </c>
    </row>
    <row r="319" spans="1:22" x14ac:dyDescent="0.35">
      <c r="A319" s="1" t="s">
        <v>1335</v>
      </c>
      <c r="B319" s="2">
        <v>43080</v>
      </c>
      <c r="C319" s="2">
        <v>43086</v>
      </c>
      <c r="D319" s="1" t="s">
        <v>41</v>
      </c>
      <c r="E319" s="1" t="s">
        <v>1336</v>
      </c>
      <c r="F319" s="1" t="s">
        <v>1337</v>
      </c>
      <c r="G319" s="1" t="s">
        <v>26</v>
      </c>
      <c r="H319" s="1" t="s">
        <v>27</v>
      </c>
      <c r="I319" s="1" t="s">
        <v>67</v>
      </c>
      <c r="J319" s="1" t="s">
        <v>68</v>
      </c>
      <c r="K319" s="1" t="s">
        <v>69</v>
      </c>
      <c r="L319" s="1" t="s">
        <v>1219</v>
      </c>
      <c r="M319" s="1" t="s">
        <v>32</v>
      </c>
      <c r="N319" s="1" t="s">
        <v>38</v>
      </c>
      <c r="O319" s="1" t="s">
        <v>1220</v>
      </c>
      <c r="P319">
        <v>63.686</v>
      </c>
      <c r="Q319">
        <v>1</v>
      </c>
      <c r="R319">
        <v>0.3</v>
      </c>
      <c r="S319">
        <v>-9.0980000000000008</v>
      </c>
      <c r="T319">
        <v>6</v>
      </c>
      <c r="U319" s="1" t="s">
        <v>131</v>
      </c>
      <c r="V319" s="1" t="s">
        <v>98</v>
      </c>
    </row>
    <row r="320" spans="1:22" x14ac:dyDescent="0.35">
      <c r="A320" s="1" t="s">
        <v>1338</v>
      </c>
      <c r="B320" s="2">
        <v>43079</v>
      </c>
      <c r="C320" s="2">
        <v>43083</v>
      </c>
      <c r="D320" s="1" t="s">
        <v>23</v>
      </c>
      <c r="E320" s="1" t="s">
        <v>1339</v>
      </c>
      <c r="F320" s="1" t="s">
        <v>1340</v>
      </c>
      <c r="G320" s="1" t="s">
        <v>26</v>
      </c>
      <c r="H320" s="1" t="s">
        <v>27</v>
      </c>
      <c r="I320" s="1" t="s">
        <v>1341</v>
      </c>
      <c r="J320" s="1" t="s">
        <v>1342</v>
      </c>
      <c r="K320" s="1" t="s">
        <v>56</v>
      </c>
      <c r="L320" s="1" t="s">
        <v>614</v>
      </c>
      <c r="M320" s="1" t="s">
        <v>32</v>
      </c>
      <c r="N320" s="1" t="s">
        <v>47</v>
      </c>
      <c r="O320" s="1" t="s">
        <v>615</v>
      </c>
      <c r="P320">
        <v>1669.6</v>
      </c>
      <c r="Q320">
        <v>4</v>
      </c>
      <c r="R320">
        <v>0</v>
      </c>
      <c r="S320">
        <v>116.872</v>
      </c>
      <c r="T320">
        <v>4</v>
      </c>
      <c r="U320" s="1" t="s">
        <v>85</v>
      </c>
      <c r="V320" s="1" t="s">
        <v>98</v>
      </c>
    </row>
    <row r="321" spans="1:22" x14ac:dyDescent="0.35">
      <c r="A321" s="1" t="s">
        <v>1343</v>
      </c>
      <c r="B321" s="2">
        <v>42344</v>
      </c>
      <c r="C321" s="2">
        <v>42349</v>
      </c>
      <c r="D321" s="1" t="s">
        <v>41</v>
      </c>
      <c r="E321" s="1" t="s">
        <v>1344</v>
      </c>
      <c r="F321" s="1" t="s">
        <v>1345</v>
      </c>
      <c r="G321" s="1" t="s">
        <v>26</v>
      </c>
      <c r="H321" s="1" t="s">
        <v>27</v>
      </c>
      <c r="I321" s="1" t="s">
        <v>1224</v>
      </c>
      <c r="J321" s="1" t="s">
        <v>522</v>
      </c>
      <c r="K321" s="1" t="s">
        <v>56</v>
      </c>
      <c r="L321" s="1" t="s">
        <v>747</v>
      </c>
      <c r="M321" s="1" t="s">
        <v>32</v>
      </c>
      <c r="N321" s="1" t="s">
        <v>58</v>
      </c>
      <c r="O321" s="1" t="s">
        <v>748</v>
      </c>
      <c r="P321">
        <v>206.11199999999999</v>
      </c>
      <c r="Q321">
        <v>6</v>
      </c>
      <c r="R321">
        <v>0.2</v>
      </c>
      <c r="S321">
        <v>48.951599999999999</v>
      </c>
      <c r="T321">
        <v>5</v>
      </c>
      <c r="U321" s="1" t="s">
        <v>60</v>
      </c>
      <c r="V321" s="1" t="s">
        <v>98</v>
      </c>
    </row>
    <row r="322" spans="1:22" x14ac:dyDescent="0.35">
      <c r="A322" s="1" t="s">
        <v>1346</v>
      </c>
      <c r="B322" s="2">
        <v>42573</v>
      </c>
      <c r="C322" s="2">
        <v>42578</v>
      </c>
      <c r="D322" s="1" t="s">
        <v>41</v>
      </c>
      <c r="E322" s="1" t="s">
        <v>1347</v>
      </c>
      <c r="F322" s="1" t="s">
        <v>1348</v>
      </c>
      <c r="G322" s="1" t="s">
        <v>26</v>
      </c>
      <c r="H322" s="1" t="s">
        <v>27</v>
      </c>
      <c r="I322" s="1" t="s">
        <v>1349</v>
      </c>
      <c r="J322" s="1" t="s">
        <v>68</v>
      </c>
      <c r="K322" s="1" t="s">
        <v>69</v>
      </c>
      <c r="L322" s="1" t="s">
        <v>1350</v>
      </c>
      <c r="M322" s="1" t="s">
        <v>32</v>
      </c>
      <c r="N322" s="1" t="s">
        <v>58</v>
      </c>
      <c r="O322" s="1" t="s">
        <v>1351</v>
      </c>
      <c r="P322">
        <v>11.648</v>
      </c>
      <c r="Q322">
        <v>2</v>
      </c>
      <c r="R322">
        <v>0.2</v>
      </c>
      <c r="S322">
        <v>3.3488000000000002</v>
      </c>
      <c r="T322">
        <v>5</v>
      </c>
      <c r="U322" s="1" t="s">
        <v>60</v>
      </c>
      <c r="V322" s="1" t="s">
        <v>73</v>
      </c>
    </row>
    <row r="323" spans="1:22" x14ac:dyDescent="0.35">
      <c r="A323" s="1" t="s">
        <v>1352</v>
      </c>
      <c r="B323" s="2">
        <v>42776</v>
      </c>
      <c r="C323" s="2">
        <v>42780</v>
      </c>
      <c r="D323" s="1" t="s">
        <v>41</v>
      </c>
      <c r="E323" s="1" t="s">
        <v>1353</v>
      </c>
      <c r="F323" s="1" t="s">
        <v>1354</v>
      </c>
      <c r="G323" s="1" t="s">
        <v>102</v>
      </c>
      <c r="H323" s="1" t="s">
        <v>27</v>
      </c>
      <c r="I323" s="1" t="s">
        <v>1355</v>
      </c>
      <c r="J323" s="1" t="s">
        <v>55</v>
      </c>
      <c r="K323" s="1" t="s">
        <v>56</v>
      </c>
      <c r="L323" s="1" t="s">
        <v>712</v>
      </c>
      <c r="M323" s="1" t="s">
        <v>32</v>
      </c>
      <c r="N323" s="1" t="s">
        <v>33</v>
      </c>
      <c r="O323" s="1" t="s">
        <v>713</v>
      </c>
      <c r="P323">
        <v>203.983</v>
      </c>
      <c r="Q323">
        <v>2</v>
      </c>
      <c r="R323">
        <v>0.15</v>
      </c>
      <c r="S323">
        <v>16.7986</v>
      </c>
      <c r="T323">
        <v>4</v>
      </c>
      <c r="U323" s="1" t="s">
        <v>85</v>
      </c>
      <c r="V323" s="1" t="s">
        <v>299</v>
      </c>
    </row>
    <row r="324" spans="1:22" x14ac:dyDescent="0.35">
      <c r="A324" s="1" t="s">
        <v>1356</v>
      </c>
      <c r="B324" s="2">
        <v>42993</v>
      </c>
      <c r="C324" s="2">
        <v>42995</v>
      </c>
      <c r="D324" s="1" t="s">
        <v>23</v>
      </c>
      <c r="E324" s="1" t="s">
        <v>1357</v>
      </c>
      <c r="F324" s="1" t="s">
        <v>1358</v>
      </c>
      <c r="G324" s="1" t="s">
        <v>26</v>
      </c>
      <c r="H324" s="1" t="s">
        <v>27</v>
      </c>
      <c r="I324" s="1" t="s">
        <v>1359</v>
      </c>
      <c r="J324" s="1" t="s">
        <v>436</v>
      </c>
      <c r="K324" s="1" t="s">
        <v>69</v>
      </c>
      <c r="L324" s="1" t="s">
        <v>104</v>
      </c>
      <c r="M324" s="1" t="s">
        <v>32</v>
      </c>
      <c r="N324" s="1" t="s">
        <v>33</v>
      </c>
      <c r="O324" s="1" t="s">
        <v>105</v>
      </c>
      <c r="P324">
        <v>782.94</v>
      </c>
      <c r="Q324">
        <v>3</v>
      </c>
      <c r="R324">
        <v>0</v>
      </c>
      <c r="S324">
        <v>203.56440000000001</v>
      </c>
      <c r="T324">
        <v>2</v>
      </c>
      <c r="U324" s="1" t="s">
        <v>72</v>
      </c>
      <c r="V324" s="1" t="s">
        <v>79</v>
      </c>
    </row>
    <row r="325" spans="1:22" x14ac:dyDescent="0.35">
      <c r="A325" s="1" t="s">
        <v>1360</v>
      </c>
      <c r="B325" s="2">
        <v>41709</v>
      </c>
      <c r="C325" s="2">
        <v>41714</v>
      </c>
      <c r="D325" s="1" t="s">
        <v>23</v>
      </c>
      <c r="E325" s="1" t="s">
        <v>1361</v>
      </c>
      <c r="F325" s="1" t="s">
        <v>1362</v>
      </c>
      <c r="G325" s="1" t="s">
        <v>26</v>
      </c>
      <c r="H325" s="1" t="s">
        <v>27</v>
      </c>
      <c r="I325" s="1" t="s">
        <v>349</v>
      </c>
      <c r="J325" s="1" t="s">
        <v>233</v>
      </c>
      <c r="K325" s="1" t="s">
        <v>69</v>
      </c>
      <c r="L325" s="1" t="s">
        <v>1363</v>
      </c>
      <c r="M325" s="1" t="s">
        <v>32</v>
      </c>
      <c r="N325" s="1" t="s">
        <v>58</v>
      </c>
      <c r="O325" s="1" t="s">
        <v>425</v>
      </c>
      <c r="P325">
        <v>8.32</v>
      </c>
      <c r="Q325">
        <v>5</v>
      </c>
      <c r="R325">
        <v>0.2</v>
      </c>
      <c r="S325">
        <v>2.2879999999999998</v>
      </c>
      <c r="T325">
        <v>5</v>
      </c>
      <c r="U325" s="1" t="s">
        <v>60</v>
      </c>
      <c r="V325" s="1" t="s">
        <v>197</v>
      </c>
    </row>
    <row r="326" spans="1:22" x14ac:dyDescent="0.35">
      <c r="A326" s="1" t="s">
        <v>1364</v>
      </c>
      <c r="B326" s="2">
        <v>42004</v>
      </c>
      <c r="C326" s="2">
        <v>42008</v>
      </c>
      <c r="D326" s="1" t="s">
        <v>23</v>
      </c>
      <c r="E326" s="1" t="s">
        <v>1365</v>
      </c>
      <c r="F326" s="1" t="s">
        <v>1366</v>
      </c>
      <c r="G326" s="1" t="s">
        <v>92</v>
      </c>
      <c r="H326" s="1" t="s">
        <v>27</v>
      </c>
      <c r="I326" s="1" t="s">
        <v>1367</v>
      </c>
      <c r="J326" s="1" t="s">
        <v>122</v>
      </c>
      <c r="K326" s="1" t="s">
        <v>69</v>
      </c>
      <c r="L326" s="1" t="s">
        <v>262</v>
      </c>
      <c r="M326" s="1" t="s">
        <v>32</v>
      </c>
      <c r="N326" s="1" t="s">
        <v>33</v>
      </c>
      <c r="O326" s="1" t="s">
        <v>263</v>
      </c>
      <c r="P326">
        <v>1573.4880000000001</v>
      </c>
      <c r="Q326">
        <v>7</v>
      </c>
      <c r="R326">
        <v>0.2</v>
      </c>
      <c r="S326">
        <v>196.68600000000001</v>
      </c>
      <c r="T326">
        <v>4</v>
      </c>
      <c r="U326" s="1" t="s">
        <v>85</v>
      </c>
      <c r="V326" s="1" t="s">
        <v>98</v>
      </c>
    </row>
    <row r="327" spans="1:22" x14ac:dyDescent="0.35">
      <c r="A327" s="1" t="s">
        <v>1368</v>
      </c>
      <c r="B327" s="2">
        <v>42079</v>
      </c>
      <c r="C327" s="2">
        <v>42081</v>
      </c>
      <c r="D327" s="1" t="s">
        <v>23</v>
      </c>
      <c r="E327" s="1" t="s">
        <v>539</v>
      </c>
      <c r="F327" s="1" t="s">
        <v>540</v>
      </c>
      <c r="G327" s="1" t="s">
        <v>26</v>
      </c>
      <c r="H327" s="1" t="s">
        <v>27</v>
      </c>
      <c r="I327" s="1" t="s">
        <v>193</v>
      </c>
      <c r="J327" s="1" t="s">
        <v>194</v>
      </c>
      <c r="K327" s="1" t="s">
        <v>56</v>
      </c>
      <c r="L327" s="1" t="s">
        <v>1261</v>
      </c>
      <c r="M327" s="1" t="s">
        <v>32</v>
      </c>
      <c r="N327" s="1" t="s">
        <v>47</v>
      </c>
      <c r="O327" s="1" t="s">
        <v>1065</v>
      </c>
      <c r="P327">
        <v>171.96</v>
      </c>
      <c r="Q327">
        <v>2</v>
      </c>
      <c r="R327">
        <v>0</v>
      </c>
      <c r="S327">
        <v>44.709600000000002</v>
      </c>
      <c r="T327">
        <v>2</v>
      </c>
      <c r="U327" s="1" t="s">
        <v>72</v>
      </c>
      <c r="V327" s="1" t="s">
        <v>197</v>
      </c>
    </row>
    <row r="328" spans="1:22" x14ac:dyDescent="0.35">
      <c r="A328" s="1" t="s">
        <v>1369</v>
      </c>
      <c r="B328" s="2">
        <v>42916</v>
      </c>
      <c r="C328" s="2">
        <v>42916</v>
      </c>
      <c r="D328" s="1" t="s">
        <v>427</v>
      </c>
      <c r="E328" s="1" t="s">
        <v>1370</v>
      </c>
      <c r="F328" s="1" t="s">
        <v>1371</v>
      </c>
      <c r="G328" s="1" t="s">
        <v>26</v>
      </c>
      <c r="H328" s="1" t="s">
        <v>27</v>
      </c>
      <c r="I328" s="1" t="s">
        <v>175</v>
      </c>
      <c r="J328" s="1" t="s">
        <v>122</v>
      </c>
      <c r="K328" s="1" t="s">
        <v>69</v>
      </c>
      <c r="L328" s="1" t="s">
        <v>46</v>
      </c>
      <c r="M328" s="1" t="s">
        <v>32</v>
      </c>
      <c r="N328" s="1" t="s">
        <v>47</v>
      </c>
      <c r="O328" s="1" t="s">
        <v>48</v>
      </c>
      <c r="P328">
        <v>1044.6300000000001</v>
      </c>
      <c r="Q328">
        <v>5</v>
      </c>
      <c r="R328">
        <v>0.4</v>
      </c>
      <c r="S328">
        <v>-295.9785</v>
      </c>
      <c r="T328">
        <v>0</v>
      </c>
      <c r="U328" s="1" t="s">
        <v>432</v>
      </c>
      <c r="V328" s="1" t="s">
        <v>61</v>
      </c>
    </row>
    <row r="329" spans="1:22" x14ac:dyDescent="0.35">
      <c r="A329" s="1" t="s">
        <v>1372</v>
      </c>
      <c r="B329" s="2">
        <v>41966</v>
      </c>
      <c r="C329" s="2">
        <v>41968</v>
      </c>
      <c r="D329" s="1" t="s">
        <v>89</v>
      </c>
      <c r="E329" s="1" t="s">
        <v>509</v>
      </c>
      <c r="F329" s="1" t="s">
        <v>510</v>
      </c>
      <c r="G329" s="1" t="s">
        <v>26</v>
      </c>
      <c r="H329" s="1" t="s">
        <v>27</v>
      </c>
      <c r="I329" s="1" t="s">
        <v>54</v>
      </c>
      <c r="J329" s="1" t="s">
        <v>55</v>
      </c>
      <c r="K329" s="1" t="s">
        <v>56</v>
      </c>
      <c r="L329" s="1" t="s">
        <v>161</v>
      </c>
      <c r="M329" s="1" t="s">
        <v>32</v>
      </c>
      <c r="N329" s="1" t="s">
        <v>38</v>
      </c>
      <c r="O329" s="1" t="s">
        <v>162</v>
      </c>
      <c r="P329">
        <v>603.91999999999996</v>
      </c>
      <c r="Q329">
        <v>5</v>
      </c>
      <c r="R329">
        <v>0.2</v>
      </c>
      <c r="S329">
        <v>-67.941000000000003</v>
      </c>
      <c r="T329">
        <v>2</v>
      </c>
      <c r="U329" s="1" t="s">
        <v>72</v>
      </c>
      <c r="V329" s="1" t="s">
        <v>36</v>
      </c>
    </row>
    <row r="330" spans="1:22" x14ac:dyDescent="0.35">
      <c r="A330" s="1" t="s">
        <v>1372</v>
      </c>
      <c r="B330" s="2">
        <v>41966</v>
      </c>
      <c r="C330" s="2">
        <v>41968</v>
      </c>
      <c r="D330" s="1" t="s">
        <v>89</v>
      </c>
      <c r="E330" s="1" t="s">
        <v>509</v>
      </c>
      <c r="F330" s="1" t="s">
        <v>510</v>
      </c>
      <c r="G330" s="1" t="s">
        <v>26</v>
      </c>
      <c r="H330" s="1" t="s">
        <v>27</v>
      </c>
      <c r="I330" s="1" t="s">
        <v>54</v>
      </c>
      <c r="J330" s="1" t="s">
        <v>55</v>
      </c>
      <c r="K330" s="1" t="s">
        <v>56</v>
      </c>
      <c r="L330" s="1" t="s">
        <v>582</v>
      </c>
      <c r="M330" s="1" t="s">
        <v>32</v>
      </c>
      <c r="N330" s="1" t="s">
        <v>38</v>
      </c>
      <c r="O330" s="1" t="s">
        <v>583</v>
      </c>
      <c r="P330">
        <v>381.44</v>
      </c>
      <c r="Q330">
        <v>2</v>
      </c>
      <c r="R330">
        <v>0.2</v>
      </c>
      <c r="S330">
        <v>23.84</v>
      </c>
      <c r="T330">
        <v>2</v>
      </c>
      <c r="U330" s="1" t="s">
        <v>72</v>
      </c>
      <c r="V330" s="1" t="s">
        <v>36</v>
      </c>
    </row>
    <row r="331" spans="1:22" x14ac:dyDescent="0.35">
      <c r="A331" s="1" t="s">
        <v>1373</v>
      </c>
      <c r="B331" s="2">
        <v>41988</v>
      </c>
      <c r="C331" s="2">
        <v>41991</v>
      </c>
      <c r="D331" s="1" t="s">
        <v>89</v>
      </c>
      <c r="E331" s="1" t="s">
        <v>1374</v>
      </c>
      <c r="F331" s="1" t="s">
        <v>1375</v>
      </c>
      <c r="G331" s="1" t="s">
        <v>26</v>
      </c>
      <c r="H331" s="1" t="s">
        <v>27</v>
      </c>
      <c r="I331" s="1" t="s">
        <v>1376</v>
      </c>
      <c r="J331" s="1" t="s">
        <v>94</v>
      </c>
      <c r="K331" s="1" t="s">
        <v>95</v>
      </c>
      <c r="L331" s="1" t="s">
        <v>818</v>
      </c>
      <c r="M331" s="1" t="s">
        <v>32</v>
      </c>
      <c r="N331" s="1" t="s">
        <v>38</v>
      </c>
      <c r="O331" s="1" t="s">
        <v>819</v>
      </c>
      <c r="P331">
        <v>763.28</v>
      </c>
      <c r="Q331">
        <v>5</v>
      </c>
      <c r="R331">
        <v>0.3</v>
      </c>
      <c r="S331">
        <v>-21.808</v>
      </c>
      <c r="T331">
        <v>3</v>
      </c>
      <c r="U331" s="1" t="s">
        <v>35</v>
      </c>
      <c r="V331" s="1" t="s">
        <v>98</v>
      </c>
    </row>
    <row r="332" spans="1:22" x14ac:dyDescent="0.35">
      <c r="A332" s="1" t="s">
        <v>1377</v>
      </c>
      <c r="B332" s="2">
        <v>42225</v>
      </c>
      <c r="C332" s="2">
        <v>42228</v>
      </c>
      <c r="D332" s="1" t="s">
        <v>89</v>
      </c>
      <c r="E332" s="1" t="s">
        <v>715</v>
      </c>
      <c r="F332" s="1" t="s">
        <v>716</v>
      </c>
      <c r="G332" s="1" t="s">
        <v>26</v>
      </c>
      <c r="H332" s="1" t="s">
        <v>27</v>
      </c>
      <c r="I332" s="1" t="s">
        <v>175</v>
      </c>
      <c r="J332" s="1" t="s">
        <v>122</v>
      </c>
      <c r="K332" s="1" t="s">
        <v>69</v>
      </c>
      <c r="L332" s="1" t="s">
        <v>319</v>
      </c>
      <c r="M332" s="1" t="s">
        <v>32</v>
      </c>
      <c r="N332" s="1" t="s">
        <v>47</v>
      </c>
      <c r="O332" s="1" t="s">
        <v>320</v>
      </c>
      <c r="P332">
        <v>382.80599999999998</v>
      </c>
      <c r="Q332">
        <v>9</v>
      </c>
      <c r="R332">
        <v>0.4</v>
      </c>
      <c r="S332">
        <v>-153.1224</v>
      </c>
      <c r="T332">
        <v>3</v>
      </c>
      <c r="U332" s="1" t="s">
        <v>35</v>
      </c>
      <c r="V332" s="1" t="s">
        <v>255</v>
      </c>
    </row>
    <row r="333" spans="1:22" x14ac:dyDescent="0.35">
      <c r="A333" s="1" t="s">
        <v>1377</v>
      </c>
      <c r="B333" s="2">
        <v>42225</v>
      </c>
      <c r="C333" s="2">
        <v>42228</v>
      </c>
      <c r="D333" s="1" t="s">
        <v>89</v>
      </c>
      <c r="E333" s="1" t="s">
        <v>715</v>
      </c>
      <c r="F333" s="1" t="s">
        <v>716</v>
      </c>
      <c r="G333" s="1" t="s">
        <v>26</v>
      </c>
      <c r="H333" s="1" t="s">
        <v>27</v>
      </c>
      <c r="I333" s="1" t="s">
        <v>175</v>
      </c>
      <c r="J333" s="1" t="s">
        <v>122</v>
      </c>
      <c r="K333" s="1" t="s">
        <v>69</v>
      </c>
      <c r="L333" s="1" t="s">
        <v>203</v>
      </c>
      <c r="M333" s="1" t="s">
        <v>32</v>
      </c>
      <c r="N333" s="1" t="s">
        <v>58</v>
      </c>
      <c r="O333" s="1" t="s">
        <v>204</v>
      </c>
      <c r="P333">
        <v>47.04</v>
      </c>
      <c r="Q333">
        <v>3</v>
      </c>
      <c r="R333">
        <v>0</v>
      </c>
      <c r="S333">
        <v>18.345600000000001</v>
      </c>
      <c r="T333">
        <v>3</v>
      </c>
      <c r="U333" s="1" t="s">
        <v>35</v>
      </c>
      <c r="V333" s="1" t="s">
        <v>255</v>
      </c>
    </row>
    <row r="334" spans="1:22" x14ac:dyDescent="0.35">
      <c r="A334" s="1" t="s">
        <v>1377</v>
      </c>
      <c r="B334" s="2">
        <v>42225</v>
      </c>
      <c r="C334" s="2">
        <v>42228</v>
      </c>
      <c r="D334" s="1" t="s">
        <v>89</v>
      </c>
      <c r="E334" s="1" t="s">
        <v>715</v>
      </c>
      <c r="F334" s="1" t="s">
        <v>716</v>
      </c>
      <c r="G334" s="1" t="s">
        <v>26</v>
      </c>
      <c r="H334" s="1" t="s">
        <v>27</v>
      </c>
      <c r="I334" s="1" t="s">
        <v>175</v>
      </c>
      <c r="J334" s="1" t="s">
        <v>122</v>
      </c>
      <c r="K334" s="1" t="s">
        <v>69</v>
      </c>
      <c r="L334" s="1" t="s">
        <v>113</v>
      </c>
      <c r="M334" s="1" t="s">
        <v>32</v>
      </c>
      <c r="N334" s="1" t="s">
        <v>58</v>
      </c>
      <c r="O334" s="1" t="s">
        <v>114</v>
      </c>
      <c r="P334">
        <v>6.16</v>
      </c>
      <c r="Q334">
        <v>2</v>
      </c>
      <c r="R334">
        <v>0</v>
      </c>
      <c r="S334">
        <v>2.9567999999999999</v>
      </c>
      <c r="T334">
        <v>3</v>
      </c>
      <c r="U334" s="1" t="s">
        <v>35</v>
      </c>
      <c r="V334" s="1" t="s">
        <v>255</v>
      </c>
    </row>
    <row r="335" spans="1:22" x14ac:dyDescent="0.35">
      <c r="A335" s="1" t="s">
        <v>1378</v>
      </c>
      <c r="B335" s="2">
        <v>42087</v>
      </c>
      <c r="C335" s="2">
        <v>42090</v>
      </c>
      <c r="D335" s="1" t="s">
        <v>89</v>
      </c>
      <c r="E335" s="1" t="s">
        <v>1379</v>
      </c>
      <c r="F335" s="1" t="s">
        <v>1380</v>
      </c>
      <c r="G335" s="1" t="s">
        <v>102</v>
      </c>
      <c r="H335" s="1" t="s">
        <v>27</v>
      </c>
      <c r="I335" s="1" t="s">
        <v>1381</v>
      </c>
      <c r="J335" s="1" t="s">
        <v>136</v>
      </c>
      <c r="K335" s="1" t="s">
        <v>95</v>
      </c>
      <c r="L335" s="1" t="s">
        <v>1382</v>
      </c>
      <c r="M335" s="1" t="s">
        <v>32</v>
      </c>
      <c r="N335" s="1" t="s">
        <v>33</v>
      </c>
      <c r="O335" s="1" t="s">
        <v>1383</v>
      </c>
      <c r="P335">
        <v>359.05799999999999</v>
      </c>
      <c r="Q335">
        <v>3</v>
      </c>
      <c r="R335">
        <v>0.3</v>
      </c>
      <c r="S335">
        <v>-35.905799999999999</v>
      </c>
      <c r="T335">
        <v>3</v>
      </c>
      <c r="U335" s="1" t="s">
        <v>35</v>
      </c>
      <c r="V335" s="1" t="s">
        <v>197</v>
      </c>
    </row>
    <row r="336" spans="1:22" x14ac:dyDescent="0.35">
      <c r="A336" s="1" t="s">
        <v>1384</v>
      </c>
      <c r="B336" s="2">
        <v>42863</v>
      </c>
      <c r="C336" s="2">
        <v>42867</v>
      </c>
      <c r="D336" s="1" t="s">
        <v>41</v>
      </c>
      <c r="E336" s="1" t="s">
        <v>1385</v>
      </c>
      <c r="F336" s="1" t="s">
        <v>1386</v>
      </c>
      <c r="G336" s="1" t="s">
        <v>26</v>
      </c>
      <c r="H336" s="1" t="s">
        <v>27</v>
      </c>
      <c r="I336" s="1" t="s">
        <v>349</v>
      </c>
      <c r="J336" s="1" t="s">
        <v>233</v>
      </c>
      <c r="K336" s="1" t="s">
        <v>69</v>
      </c>
      <c r="L336" s="1" t="s">
        <v>1104</v>
      </c>
      <c r="M336" s="1" t="s">
        <v>32</v>
      </c>
      <c r="N336" s="1" t="s">
        <v>38</v>
      </c>
      <c r="O336" s="1" t="s">
        <v>1105</v>
      </c>
      <c r="P336">
        <v>47.991999999999997</v>
      </c>
      <c r="Q336">
        <v>2</v>
      </c>
      <c r="R336">
        <v>0.3</v>
      </c>
      <c r="S336">
        <v>-2.0568</v>
      </c>
      <c r="T336">
        <v>4</v>
      </c>
      <c r="U336" s="1" t="s">
        <v>85</v>
      </c>
      <c r="V336" s="1" t="s">
        <v>163</v>
      </c>
    </row>
    <row r="337" spans="1:22" x14ac:dyDescent="0.35">
      <c r="A337" s="1" t="s">
        <v>1387</v>
      </c>
      <c r="B337" s="2">
        <v>43024</v>
      </c>
      <c r="C337" s="2">
        <v>43026</v>
      </c>
      <c r="D337" s="1" t="s">
        <v>89</v>
      </c>
      <c r="E337" s="1" t="s">
        <v>558</v>
      </c>
      <c r="F337" s="1" t="s">
        <v>559</v>
      </c>
      <c r="G337" s="1" t="s">
        <v>92</v>
      </c>
      <c r="H337" s="1" t="s">
        <v>27</v>
      </c>
      <c r="I337" s="1" t="s">
        <v>175</v>
      </c>
      <c r="J337" s="1" t="s">
        <v>122</v>
      </c>
      <c r="K337" s="1" t="s">
        <v>69</v>
      </c>
      <c r="L337" s="1" t="s">
        <v>568</v>
      </c>
      <c r="M337" s="1" t="s">
        <v>32</v>
      </c>
      <c r="N337" s="1" t="s">
        <v>58</v>
      </c>
      <c r="O337" s="1" t="s">
        <v>569</v>
      </c>
      <c r="P337">
        <v>547.29999999999995</v>
      </c>
      <c r="Q337">
        <v>13</v>
      </c>
      <c r="R337">
        <v>0</v>
      </c>
      <c r="S337">
        <v>175.136</v>
      </c>
      <c r="T337">
        <v>2</v>
      </c>
      <c r="U337" s="1" t="s">
        <v>72</v>
      </c>
      <c r="V337" s="1" t="s">
        <v>50</v>
      </c>
    </row>
    <row r="338" spans="1:22" x14ac:dyDescent="0.35">
      <c r="A338" s="1" t="s">
        <v>1388</v>
      </c>
      <c r="B338" s="2">
        <v>43058</v>
      </c>
      <c r="C338" s="2">
        <v>43060</v>
      </c>
      <c r="D338" s="1" t="s">
        <v>23</v>
      </c>
      <c r="E338" s="1" t="s">
        <v>1389</v>
      </c>
      <c r="F338" s="1" t="s">
        <v>1390</v>
      </c>
      <c r="G338" s="1" t="s">
        <v>26</v>
      </c>
      <c r="H338" s="1" t="s">
        <v>27</v>
      </c>
      <c r="I338" s="1" t="s">
        <v>1391</v>
      </c>
      <c r="J338" s="1" t="s">
        <v>94</v>
      </c>
      <c r="K338" s="1" t="s">
        <v>95</v>
      </c>
      <c r="L338" s="1" t="s">
        <v>402</v>
      </c>
      <c r="M338" s="1" t="s">
        <v>32</v>
      </c>
      <c r="N338" s="1" t="s">
        <v>58</v>
      </c>
      <c r="O338" s="1" t="s">
        <v>403</v>
      </c>
      <c r="P338">
        <v>15.992000000000001</v>
      </c>
      <c r="Q338">
        <v>2</v>
      </c>
      <c r="R338">
        <v>0.6</v>
      </c>
      <c r="S338">
        <v>-13.993</v>
      </c>
      <c r="T338">
        <v>2</v>
      </c>
      <c r="U338" s="1" t="s">
        <v>72</v>
      </c>
      <c r="V338" s="1" t="s">
        <v>36</v>
      </c>
    </row>
    <row r="339" spans="1:22" x14ac:dyDescent="0.35">
      <c r="A339" s="1" t="s">
        <v>1392</v>
      </c>
      <c r="B339" s="2">
        <v>42498</v>
      </c>
      <c r="C339" s="2">
        <v>42503</v>
      </c>
      <c r="D339" s="1" t="s">
        <v>23</v>
      </c>
      <c r="E339" s="1" t="s">
        <v>1082</v>
      </c>
      <c r="F339" s="1" t="s">
        <v>1083</v>
      </c>
      <c r="G339" s="1" t="s">
        <v>92</v>
      </c>
      <c r="H339" s="1" t="s">
        <v>27</v>
      </c>
      <c r="I339" s="1" t="s">
        <v>743</v>
      </c>
      <c r="J339" s="1" t="s">
        <v>202</v>
      </c>
      <c r="K339" s="1" t="s">
        <v>69</v>
      </c>
      <c r="L339" s="1" t="s">
        <v>1393</v>
      </c>
      <c r="M339" s="1" t="s">
        <v>32</v>
      </c>
      <c r="N339" s="1" t="s">
        <v>58</v>
      </c>
      <c r="O339" s="1" t="s">
        <v>1394</v>
      </c>
      <c r="P339">
        <v>211.96</v>
      </c>
      <c r="Q339">
        <v>2</v>
      </c>
      <c r="R339">
        <v>0</v>
      </c>
      <c r="S339">
        <v>42.392000000000003</v>
      </c>
      <c r="T339">
        <v>5</v>
      </c>
      <c r="U339" s="1" t="s">
        <v>60</v>
      </c>
      <c r="V339" s="1" t="s">
        <v>163</v>
      </c>
    </row>
    <row r="340" spans="1:22" x14ac:dyDescent="0.35">
      <c r="A340" s="1" t="s">
        <v>1395</v>
      </c>
      <c r="B340" s="2">
        <v>41785</v>
      </c>
      <c r="C340" s="2">
        <v>41789</v>
      </c>
      <c r="D340" s="1" t="s">
        <v>41</v>
      </c>
      <c r="E340" s="1" t="s">
        <v>1396</v>
      </c>
      <c r="F340" s="1" t="s">
        <v>1397</v>
      </c>
      <c r="G340" s="1" t="s">
        <v>92</v>
      </c>
      <c r="H340" s="1" t="s">
        <v>27</v>
      </c>
      <c r="I340" s="1" t="s">
        <v>54</v>
      </c>
      <c r="J340" s="1" t="s">
        <v>55</v>
      </c>
      <c r="K340" s="1" t="s">
        <v>56</v>
      </c>
      <c r="L340" s="1" t="s">
        <v>1382</v>
      </c>
      <c r="M340" s="1" t="s">
        <v>32</v>
      </c>
      <c r="N340" s="1" t="s">
        <v>33</v>
      </c>
      <c r="O340" s="1" t="s">
        <v>1383</v>
      </c>
      <c r="P340">
        <v>290.666</v>
      </c>
      <c r="Q340">
        <v>2</v>
      </c>
      <c r="R340">
        <v>0.15</v>
      </c>
      <c r="S340">
        <v>27.3568</v>
      </c>
      <c r="T340">
        <v>4</v>
      </c>
      <c r="U340" s="1" t="s">
        <v>85</v>
      </c>
      <c r="V340" s="1" t="s">
        <v>163</v>
      </c>
    </row>
    <row r="341" spans="1:22" x14ac:dyDescent="0.35">
      <c r="A341" s="1" t="s">
        <v>1398</v>
      </c>
      <c r="B341" s="2">
        <v>42924</v>
      </c>
      <c r="C341" s="2">
        <v>42931</v>
      </c>
      <c r="D341" s="1" t="s">
        <v>41</v>
      </c>
      <c r="E341" s="1" t="s">
        <v>1399</v>
      </c>
      <c r="F341" s="1" t="s">
        <v>1400</v>
      </c>
      <c r="G341" s="1" t="s">
        <v>26</v>
      </c>
      <c r="H341" s="1" t="s">
        <v>27</v>
      </c>
      <c r="I341" s="1" t="s">
        <v>1401</v>
      </c>
      <c r="J341" s="1" t="s">
        <v>194</v>
      </c>
      <c r="K341" s="1" t="s">
        <v>56</v>
      </c>
      <c r="L341" s="1" t="s">
        <v>1402</v>
      </c>
      <c r="M341" s="1" t="s">
        <v>32</v>
      </c>
      <c r="N341" s="1" t="s">
        <v>58</v>
      </c>
      <c r="O341" s="1" t="s">
        <v>1403</v>
      </c>
      <c r="P341">
        <v>198.46</v>
      </c>
      <c r="Q341">
        <v>2</v>
      </c>
      <c r="R341">
        <v>0</v>
      </c>
      <c r="S341">
        <v>99.23</v>
      </c>
      <c r="T341">
        <v>7</v>
      </c>
      <c r="U341" s="1" t="s">
        <v>49</v>
      </c>
      <c r="V341" s="1" t="s">
        <v>73</v>
      </c>
    </row>
    <row r="342" spans="1:22" x14ac:dyDescent="0.35">
      <c r="A342" s="1" t="s">
        <v>1404</v>
      </c>
      <c r="B342" s="2">
        <v>42271</v>
      </c>
      <c r="C342" s="2">
        <v>42277</v>
      </c>
      <c r="D342" s="1" t="s">
        <v>41</v>
      </c>
      <c r="E342" s="1" t="s">
        <v>1405</v>
      </c>
      <c r="F342" s="1" t="s">
        <v>1406</v>
      </c>
      <c r="G342" s="1" t="s">
        <v>26</v>
      </c>
      <c r="H342" s="1" t="s">
        <v>27</v>
      </c>
      <c r="I342" s="1" t="s">
        <v>1407</v>
      </c>
      <c r="J342" s="1" t="s">
        <v>1408</v>
      </c>
      <c r="K342" s="1" t="s">
        <v>30</v>
      </c>
      <c r="L342" s="1" t="s">
        <v>1092</v>
      </c>
      <c r="M342" s="1" t="s">
        <v>32</v>
      </c>
      <c r="N342" s="1" t="s">
        <v>38</v>
      </c>
      <c r="O342" s="1" t="s">
        <v>1093</v>
      </c>
      <c r="P342">
        <v>517.5</v>
      </c>
      <c r="Q342">
        <v>6</v>
      </c>
      <c r="R342">
        <v>0</v>
      </c>
      <c r="S342">
        <v>155.25</v>
      </c>
      <c r="T342">
        <v>6</v>
      </c>
      <c r="U342" s="1" t="s">
        <v>131</v>
      </c>
      <c r="V342" s="1" t="s">
        <v>79</v>
      </c>
    </row>
    <row r="343" spans="1:22" x14ac:dyDescent="0.35">
      <c r="A343" s="1" t="s">
        <v>1409</v>
      </c>
      <c r="B343" s="2">
        <v>42907</v>
      </c>
      <c r="C343" s="2">
        <v>42911</v>
      </c>
      <c r="D343" s="1" t="s">
        <v>23</v>
      </c>
      <c r="E343" s="1" t="s">
        <v>645</v>
      </c>
      <c r="F343" s="1" t="s">
        <v>646</v>
      </c>
      <c r="G343" s="1" t="s">
        <v>26</v>
      </c>
      <c r="H343" s="1" t="s">
        <v>27</v>
      </c>
      <c r="I343" s="1" t="s">
        <v>695</v>
      </c>
      <c r="J343" s="1" t="s">
        <v>233</v>
      </c>
      <c r="K343" s="1" t="s">
        <v>69</v>
      </c>
      <c r="L343" s="1" t="s">
        <v>1410</v>
      </c>
      <c r="M343" s="1" t="s">
        <v>32</v>
      </c>
      <c r="N343" s="1" t="s">
        <v>58</v>
      </c>
      <c r="O343" s="1" t="s">
        <v>1411</v>
      </c>
      <c r="P343">
        <v>17.920000000000002</v>
      </c>
      <c r="Q343">
        <v>5</v>
      </c>
      <c r="R343">
        <v>0.2</v>
      </c>
      <c r="S343">
        <v>2.464</v>
      </c>
      <c r="T343">
        <v>4</v>
      </c>
      <c r="U343" s="1" t="s">
        <v>85</v>
      </c>
      <c r="V343" s="1" t="s">
        <v>61</v>
      </c>
    </row>
    <row r="344" spans="1:22" x14ac:dyDescent="0.35">
      <c r="A344" s="1" t="s">
        <v>1412</v>
      </c>
      <c r="B344" s="2">
        <v>42516</v>
      </c>
      <c r="C344" s="2">
        <v>42522</v>
      </c>
      <c r="D344" s="1" t="s">
        <v>41</v>
      </c>
      <c r="E344" s="1" t="s">
        <v>1413</v>
      </c>
      <c r="F344" s="1" t="s">
        <v>1414</v>
      </c>
      <c r="G344" s="1" t="s">
        <v>26</v>
      </c>
      <c r="H344" s="1" t="s">
        <v>27</v>
      </c>
      <c r="I344" s="1" t="s">
        <v>194</v>
      </c>
      <c r="J344" s="1" t="s">
        <v>982</v>
      </c>
      <c r="K344" s="1" t="s">
        <v>69</v>
      </c>
      <c r="L344" s="1" t="s">
        <v>176</v>
      </c>
      <c r="M344" s="1" t="s">
        <v>32</v>
      </c>
      <c r="N344" s="1" t="s">
        <v>58</v>
      </c>
      <c r="O344" s="1" t="s">
        <v>177</v>
      </c>
      <c r="P344">
        <v>41.37</v>
      </c>
      <c r="Q344">
        <v>3</v>
      </c>
      <c r="R344">
        <v>0</v>
      </c>
      <c r="S344">
        <v>17.375399999999999</v>
      </c>
      <c r="T344">
        <v>6</v>
      </c>
      <c r="U344" s="1" t="s">
        <v>131</v>
      </c>
      <c r="V344" s="1" t="s">
        <v>163</v>
      </c>
    </row>
    <row r="345" spans="1:22" x14ac:dyDescent="0.35">
      <c r="A345" s="1" t="s">
        <v>1415</v>
      </c>
      <c r="B345" s="2">
        <v>41771</v>
      </c>
      <c r="C345" s="2">
        <v>41774</v>
      </c>
      <c r="D345" s="1" t="s">
        <v>89</v>
      </c>
      <c r="E345" s="1" t="s">
        <v>1057</v>
      </c>
      <c r="F345" s="1" t="s">
        <v>1058</v>
      </c>
      <c r="G345" s="1" t="s">
        <v>26</v>
      </c>
      <c r="H345" s="1" t="s">
        <v>27</v>
      </c>
      <c r="I345" s="1" t="s">
        <v>907</v>
      </c>
      <c r="J345" s="1" t="s">
        <v>240</v>
      </c>
      <c r="K345" s="1" t="s">
        <v>95</v>
      </c>
      <c r="L345" s="1" t="s">
        <v>652</v>
      </c>
      <c r="M345" s="1" t="s">
        <v>32</v>
      </c>
      <c r="N345" s="1" t="s">
        <v>58</v>
      </c>
      <c r="O345" s="1" t="s">
        <v>653</v>
      </c>
      <c r="P345">
        <v>34.79</v>
      </c>
      <c r="Q345">
        <v>7</v>
      </c>
      <c r="R345">
        <v>0</v>
      </c>
      <c r="S345">
        <v>10.7849</v>
      </c>
      <c r="T345">
        <v>3</v>
      </c>
      <c r="U345" s="1" t="s">
        <v>35</v>
      </c>
      <c r="V345" s="1" t="s">
        <v>163</v>
      </c>
    </row>
    <row r="346" spans="1:22" x14ac:dyDescent="0.35">
      <c r="A346" s="1" t="s">
        <v>1416</v>
      </c>
      <c r="B346" s="2">
        <v>42014</v>
      </c>
      <c r="C346" s="2">
        <v>42019</v>
      </c>
      <c r="D346" s="1" t="s">
        <v>41</v>
      </c>
      <c r="E346" s="1" t="s">
        <v>1417</v>
      </c>
      <c r="F346" s="1" t="s">
        <v>1418</v>
      </c>
      <c r="G346" s="1" t="s">
        <v>26</v>
      </c>
      <c r="H346" s="1" t="s">
        <v>27</v>
      </c>
      <c r="I346" s="1" t="s">
        <v>175</v>
      </c>
      <c r="J346" s="1" t="s">
        <v>122</v>
      </c>
      <c r="K346" s="1" t="s">
        <v>69</v>
      </c>
      <c r="L346" s="1" t="s">
        <v>523</v>
      </c>
      <c r="M346" s="1" t="s">
        <v>32</v>
      </c>
      <c r="N346" s="1" t="s">
        <v>47</v>
      </c>
      <c r="O346" s="1" t="s">
        <v>524</v>
      </c>
      <c r="P346">
        <v>1018.104</v>
      </c>
      <c r="Q346">
        <v>4</v>
      </c>
      <c r="R346">
        <v>0.4</v>
      </c>
      <c r="S346">
        <v>-373.3048</v>
      </c>
      <c r="T346">
        <v>5</v>
      </c>
      <c r="U346" s="1" t="s">
        <v>60</v>
      </c>
      <c r="V346" s="1" t="s">
        <v>171</v>
      </c>
    </row>
    <row r="347" spans="1:22" x14ac:dyDescent="0.35">
      <c r="A347" s="1" t="s">
        <v>1419</v>
      </c>
      <c r="B347" s="2">
        <v>42264</v>
      </c>
      <c r="C347" s="2">
        <v>42268</v>
      </c>
      <c r="D347" s="1" t="s">
        <v>41</v>
      </c>
      <c r="E347" s="1" t="s">
        <v>655</v>
      </c>
      <c r="F347" s="1" t="s">
        <v>656</v>
      </c>
      <c r="G347" s="1" t="s">
        <v>92</v>
      </c>
      <c r="H347" s="1" t="s">
        <v>27</v>
      </c>
      <c r="I347" s="1" t="s">
        <v>103</v>
      </c>
      <c r="J347" s="1" t="s">
        <v>94</v>
      </c>
      <c r="K347" s="1" t="s">
        <v>95</v>
      </c>
      <c r="L347" s="1" t="s">
        <v>1151</v>
      </c>
      <c r="M347" s="1" t="s">
        <v>32</v>
      </c>
      <c r="N347" s="1" t="s">
        <v>58</v>
      </c>
      <c r="O347" s="1" t="s">
        <v>1152</v>
      </c>
      <c r="P347">
        <v>21.936</v>
      </c>
      <c r="Q347">
        <v>2</v>
      </c>
      <c r="R347">
        <v>0.6</v>
      </c>
      <c r="S347">
        <v>-10.419600000000001</v>
      </c>
      <c r="T347">
        <v>4</v>
      </c>
      <c r="U347" s="1" t="s">
        <v>85</v>
      </c>
      <c r="V347" s="1" t="s">
        <v>79</v>
      </c>
    </row>
    <row r="348" spans="1:22" x14ac:dyDescent="0.35">
      <c r="A348" s="1" t="s">
        <v>1420</v>
      </c>
      <c r="B348" s="2">
        <v>41889</v>
      </c>
      <c r="C348" s="2">
        <v>41895</v>
      </c>
      <c r="D348" s="1" t="s">
        <v>41</v>
      </c>
      <c r="E348" s="1" t="s">
        <v>1421</v>
      </c>
      <c r="F348" s="1" t="s">
        <v>1422</v>
      </c>
      <c r="G348" s="1" t="s">
        <v>92</v>
      </c>
      <c r="H348" s="1" t="s">
        <v>27</v>
      </c>
      <c r="I348" s="1" t="s">
        <v>67</v>
      </c>
      <c r="J348" s="1" t="s">
        <v>68</v>
      </c>
      <c r="K348" s="1" t="s">
        <v>69</v>
      </c>
      <c r="L348" s="1" t="s">
        <v>1423</v>
      </c>
      <c r="M348" s="1" t="s">
        <v>32</v>
      </c>
      <c r="N348" s="1" t="s">
        <v>58</v>
      </c>
      <c r="O348" s="1" t="s">
        <v>1424</v>
      </c>
      <c r="P348">
        <v>42.368000000000002</v>
      </c>
      <c r="Q348">
        <v>2</v>
      </c>
      <c r="R348">
        <v>0.2</v>
      </c>
      <c r="S348">
        <v>8.4735999999999994</v>
      </c>
      <c r="T348">
        <v>6</v>
      </c>
      <c r="U348" s="1" t="s">
        <v>131</v>
      </c>
      <c r="V348" s="1" t="s">
        <v>79</v>
      </c>
    </row>
    <row r="349" spans="1:22" x14ac:dyDescent="0.35">
      <c r="A349" s="1" t="s">
        <v>1425</v>
      </c>
      <c r="B349" s="2">
        <v>42681</v>
      </c>
      <c r="C349" s="2">
        <v>42686</v>
      </c>
      <c r="D349" s="1" t="s">
        <v>41</v>
      </c>
      <c r="E349" s="1" t="s">
        <v>1070</v>
      </c>
      <c r="F349" s="1" t="s">
        <v>1071</v>
      </c>
      <c r="G349" s="1" t="s">
        <v>92</v>
      </c>
      <c r="H349" s="1" t="s">
        <v>27</v>
      </c>
      <c r="I349" s="1" t="s">
        <v>330</v>
      </c>
      <c r="J349" s="1" t="s">
        <v>55</v>
      </c>
      <c r="K349" s="1" t="s">
        <v>56</v>
      </c>
      <c r="L349" s="1" t="s">
        <v>804</v>
      </c>
      <c r="M349" s="1" t="s">
        <v>32</v>
      </c>
      <c r="N349" s="1" t="s">
        <v>58</v>
      </c>
      <c r="O349" s="1" t="s">
        <v>805</v>
      </c>
      <c r="P349">
        <v>14.82</v>
      </c>
      <c r="Q349">
        <v>3</v>
      </c>
      <c r="R349">
        <v>0</v>
      </c>
      <c r="S349">
        <v>6.2244000000000002</v>
      </c>
      <c r="T349">
        <v>5</v>
      </c>
      <c r="U349" s="1" t="s">
        <v>60</v>
      </c>
      <c r="V349" s="1" t="s">
        <v>36</v>
      </c>
    </row>
    <row r="350" spans="1:22" x14ac:dyDescent="0.35">
      <c r="A350" s="1" t="s">
        <v>1426</v>
      </c>
      <c r="B350" s="2">
        <v>43079</v>
      </c>
      <c r="C350" s="2">
        <v>43081</v>
      </c>
      <c r="D350" s="1" t="s">
        <v>89</v>
      </c>
      <c r="E350" s="1" t="s">
        <v>1427</v>
      </c>
      <c r="F350" s="1" t="s">
        <v>1428</v>
      </c>
      <c r="G350" s="1" t="s">
        <v>26</v>
      </c>
      <c r="H350" s="1" t="s">
        <v>27</v>
      </c>
      <c r="I350" s="1" t="s">
        <v>67</v>
      </c>
      <c r="J350" s="1" t="s">
        <v>68</v>
      </c>
      <c r="K350" s="1" t="s">
        <v>69</v>
      </c>
      <c r="L350" s="1" t="s">
        <v>792</v>
      </c>
      <c r="M350" s="1" t="s">
        <v>32</v>
      </c>
      <c r="N350" s="1" t="s">
        <v>58</v>
      </c>
      <c r="O350" s="1" t="s">
        <v>793</v>
      </c>
      <c r="P350">
        <v>310.88</v>
      </c>
      <c r="Q350">
        <v>2</v>
      </c>
      <c r="R350">
        <v>0.2</v>
      </c>
      <c r="S350">
        <v>23.315999999999999</v>
      </c>
      <c r="T350">
        <v>2</v>
      </c>
      <c r="U350" s="1" t="s">
        <v>72</v>
      </c>
      <c r="V350" s="1" t="s">
        <v>98</v>
      </c>
    </row>
    <row r="351" spans="1:22" x14ac:dyDescent="0.35">
      <c r="A351" s="1" t="s">
        <v>1429</v>
      </c>
      <c r="B351" s="2">
        <v>41867</v>
      </c>
      <c r="C351" s="2">
        <v>41871</v>
      </c>
      <c r="D351" s="1" t="s">
        <v>41</v>
      </c>
      <c r="E351" s="1" t="s">
        <v>1430</v>
      </c>
      <c r="F351" s="1" t="s">
        <v>1431</v>
      </c>
      <c r="G351" s="1" t="s">
        <v>26</v>
      </c>
      <c r="H351" s="1" t="s">
        <v>27</v>
      </c>
      <c r="I351" s="1" t="s">
        <v>67</v>
      </c>
      <c r="J351" s="1" t="s">
        <v>68</v>
      </c>
      <c r="K351" s="1" t="s">
        <v>69</v>
      </c>
      <c r="L351" s="1" t="s">
        <v>62</v>
      </c>
      <c r="M351" s="1" t="s">
        <v>32</v>
      </c>
      <c r="N351" s="1" t="s">
        <v>47</v>
      </c>
      <c r="O351" s="1" t="s">
        <v>63</v>
      </c>
      <c r="P351">
        <v>853.09199999999998</v>
      </c>
      <c r="Q351">
        <v>6</v>
      </c>
      <c r="R351">
        <v>0.4</v>
      </c>
      <c r="S351">
        <v>-227.49119999999999</v>
      </c>
      <c r="T351">
        <v>4</v>
      </c>
      <c r="U351" s="1" t="s">
        <v>85</v>
      </c>
      <c r="V351" s="1" t="s">
        <v>255</v>
      </c>
    </row>
    <row r="352" spans="1:22" x14ac:dyDescent="0.35">
      <c r="A352" s="1" t="s">
        <v>1432</v>
      </c>
      <c r="B352" s="2">
        <v>42443</v>
      </c>
      <c r="C352" s="2">
        <v>42448</v>
      </c>
      <c r="D352" s="1" t="s">
        <v>41</v>
      </c>
      <c r="E352" s="1" t="s">
        <v>1433</v>
      </c>
      <c r="F352" s="1" t="s">
        <v>1434</v>
      </c>
      <c r="G352" s="1" t="s">
        <v>26</v>
      </c>
      <c r="H352" s="1" t="s">
        <v>27</v>
      </c>
      <c r="I352" s="1" t="s">
        <v>349</v>
      </c>
      <c r="J352" s="1" t="s">
        <v>233</v>
      </c>
      <c r="K352" s="1" t="s">
        <v>69</v>
      </c>
      <c r="L352" s="1" t="s">
        <v>622</v>
      </c>
      <c r="M352" s="1" t="s">
        <v>32</v>
      </c>
      <c r="N352" s="1" t="s">
        <v>58</v>
      </c>
      <c r="O352" s="1" t="s">
        <v>623</v>
      </c>
      <c r="P352">
        <v>21.88</v>
      </c>
      <c r="Q352">
        <v>5</v>
      </c>
      <c r="R352">
        <v>0.2</v>
      </c>
      <c r="S352">
        <v>6.2904999999999998</v>
      </c>
      <c r="T352">
        <v>5</v>
      </c>
      <c r="U352" s="1" t="s">
        <v>60</v>
      </c>
      <c r="V352" s="1" t="s">
        <v>197</v>
      </c>
    </row>
    <row r="353" spans="1:22" x14ac:dyDescent="0.35">
      <c r="A353" s="1" t="s">
        <v>1435</v>
      </c>
      <c r="B353" s="2">
        <v>41793</v>
      </c>
      <c r="C353" s="2">
        <v>41797</v>
      </c>
      <c r="D353" s="1" t="s">
        <v>23</v>
      </c>
      <c r="E353" s="1" t="s">
        <v>199</v>
      </c>
      <c r="F353" s="1" t="s">
        <v>200</v>
      </c>
      <c r="G353" s="1" t="s">
        <v>26</v>
      </c>
      <c r="H353" s="1" t="s">
        <v>27</v>
      </c>
      <c r="I353" s="1" t="s">
        <v>193</v>
      </c>
      <c r="J353" s="1" t="s">
        <v>194</v>
      </c>
      <c r="K353" s="1" t="s">
        <v>56</v>
      </c>
      <c r="L353" s="1" t="s">
        <v>1064</v>
      </c>
      <c r="M353" s="1" t="s">
        <v>32</v>
      </c>
      <c r="N353" s="1" t="s">
        <v>47</v>
      </c>
      <c r="O353" s="1" t="s">
        <v>1065</v>
      </c>
      <c r="P353">
        <v>515.88</v>
      </c>
      <c r="Q353">
        <v>6</v>
      </c>
      <c r="R353">
        <v>0</v>
      </c>
      <c r="S353">
        <v>113.4936</v>
      </c>
      <c r="T353">
        <v>4</v>
      </c>
      <c r="U353" s="1" t="s">
        <v>85</v>
      </c>
      <c r="V353" s="1" t="s">
        <v>61</v>
      </c>
    </row>
    <row r="354" spans="1:22" x14ac:dyDescent="0.35">
      <c r="A354" s="1" t="s">
        <v>1436</v>
      </c>
      <c r="B354" s="2">
        <v>42198</v>
      </c>
      <c r="C354" s="2">
        <v>42200</v>
      </c>
      <c r="D354" s="1" t="s">
        <v>23</v>
      </c>
      <c r="E354" s="1" t="s">
        <v>1437</v>
      </c>
      <c r="F354" s="1" t="s">
        <v>1438</v>
      </c>
      <c r="G354" s="1" t="s">
        <v>26</v>
      </c>
      <c r="H354" s="1" t="s">
        <v>27</v>
      </c>
      <c r="I354" s="1" t="s">
        <v>175</v>
      </c>
      <c r="J354" s="1" t="s">
        <v>122</v>
      </c>
      <c r="K354" s="1" t="s">
        <v>69</v>
      </c>
      <c r="L354" s="1" t="s">
        <v>582</v>
      </c>
      <c r="M354" s="1" t="s">
        <v>32</v>
      </c>
      <c r="N354" s="1" t="s">
        <v>38</v>
      </c>
      <c r="O354" s="1" t="s">
        <v>583</v>
      </c>
      <c r="P354">
        <v>1931.04</v>
      </c>
      <c r="Q354">
        <v>9</v>
      </c>
      <c r="R354">
        <v>0.1</v>
      </c>
      <c r="S354">
        <v>321.83999999999997</v>
      </c>
      <c r="T354">
        <v>2</v>
      </c>
      <c r="U354" s="1" t="s">
        <v>72</v>
      </c>
      <c r="V354" s="1" t="s">
        <v>73</v>
      </c>
    </row>
    <row r="355" spans="1:22" x14ac:dyDescent="0.35">
      <c r="A355" s="1" t="s">
        <v>1439</v>
      </c>
      <c r="B355" s="2">
        <v>43038</v>
      </c>
      <c r="C355" s="2">
        <v>43044</v>
      </c>
      <c r="D355" s="1" t="s">
        <v>41</v>
      </c>
      <c r="E355" s="1" t="s">
        <v>1440</v>
      </c>
      <c r="F355" s="1" t="s">
        <v>1441</v>
      </c>
      <c r="G355" s="1" t="s">
        <v>26</v>
      </c>
      <c r="H355" s="1" t="s">
        <v>27</v>
      </c>
      <c r="I355" s="1" t="s">
        <v>330</v>
      </c>
      <c r="J355" s="1" t="s">
        <v>55</v>
      </c>
      <c r="K355" s="1" t="s">
        <v>56</v>
      </c>
      <c r="L355" s="1" t="s">
        <v>116</v>
      </c>
      <c r="M355" s="1" t="s">
        <v>32</v>
      </c>
      <c r="N355" s="1" t="s">
        <v>38</v>
      </c>
      <c r="O355" s="1" t="s">
        <v>117</v>
      </c>
      <c r="P355">
        <v>71.992000000000004</v>
      </c>
      <c r="Q355">
        <v>1</v>
      </c>
      <c r="R355">
        <v>0.2</v>
      </c>
      <c r="S355">
        <v>-0.89990000000000003</v>
      </c>
      <c r="T355">
        <v>6</v>
      </c>
      <c r="U355" s="1" t="s">
        <v>131</v>
      </c>
      <c r="V355" s="1" t="s">
        <v>50</v>
      </c>
    </row>
    <row r="356" spans="1:22" x14ac:dyDescent="0.35">
      <c r="A356" s="1" t="s">
        <v>1442</v>
      </c>
      <c r="B356" s="2">
        <v>42986</v>
      </c>
      <c r="C356" s="2">
        <v>42991</v>
      </c>
      <c r="D356" s="1" t="s">
        <v>23</v>
      </c>
      <c r="E356" s="1" t="s">
        <v>1443</v>
      </c>
      <c r="F356" s="1" t="s">
        <v>1444</v>
      </c>
      <c r="G356" s="1" t="s">
        <v>26</v>
      </c>
      <c r="H356" s="1" t="s">
        <v>27</v>
      </c>
      <c r="I356" s="1" t="s">
        <v>135</v>
      </c>
      <c r="J356" s="1" t="s">
        <v>136</v>
      </c>
      <c r="K356" s="1" t="s">
        <v>95</v>
      </c>
      <c r="L356" s="1" t="s">
        <v>268</v>
      </c>
      <c r="M356" s="1" t="s">
        <v>32</v>
      </c>
      <c r="N356" s="1" t="s">
        <v>47</v>
      </c>
      <c r="O356" s="1" t="s">
        <v>269</v>
      </c>
      <c r="P356">
        <v>765.625</v>
      </c>
      <c r="Q356">
        <v>7</v>
      </c>
      <c r="R356">
        <v>0.5</v>
      </c>
      <c r="S356">
        <v>-566.5625</v>
      </c>
      <c r="T356">
        <v>5</v>
      </c>
      <c r="U356" s="1" t="s">
        <v>60</v>
      </c>
      <c r="V356" s="1" t="s">
        <v>79</v>
      </c>
    </row>
    <row r="357" spans="1:22" x14ac:dyDescent="0.35">
      <c r="A357" s="1" t="s">
        <v>1445</v>
      </c>
      <c r="B357" s="2">
        <v>43015</v>
      </c>
      <c r="C357" s="2">
        <v>43021</v>
      </c>
      <c r="D357" s="1" t="s">
        <v>41</v>
      </c>
      <c r="E357" s="1" t="s">
        <v>1446</v>
      </c>
      <c r="F357" s="1" t="s">
        <v>1447</v>
      </c>
      <c r="G357" s="1" t="s">
        <v>26</v>
      </c>
      <c r="H357" s="1" t="s">
        <v>27</v>
      </c>
      <c r="I357" s="1" t="s">
        <v>330</v>
      </c>
      <c r="J357" s="1" t="s">
        <v>55</v>
      </c>
      <c r="K357" s="1" t="s">
        <v>56</v>
      </c>
      <c r="L357" s="1" t="s">
        <v>1448</v>
      </c>
      <c r="M357" s="1" t="s">
        <v>32</v>
      </c>
      <c r="N357" s="1" t="s">
        <v>33</v>
      </c>
      <c r="O357" s="1" t="s">
        <v>1449</v>
      </c>
      <c r="P357">
        <v>307.666</v>
      </c>
      <c r="Q357">
        <v>2</v>
      </c>
      <c r="R357">
        <v>0.15</v>
      </c>
      <c r="S357">
        <v>-14.478400000000001</v>
      </c>
      <c r="T357">
        <v>6</v>
      </c>
      <c r="U357" s="1" t="s">
        <v>131</v>
      </c>
      <c r="V357" s="1" t="s">
        <v>50</v>
      </c>
    </row>
    <row r="358" spans="1:22" x14ac:dyDescent="0.35">
      <c r="A358" s="1" t="s">
        <v>1450</v>
      </c>
      <c r="B358" s="2">
        <v>42509</v>
      </c>
      <c r="C358" s="2">
        <v>42514</v>
      </c>
      <c r="D358" s="1" t="s">
        <v>41</v>
      </c>
      <c r="E358" s="1" t="s">
        <v>1451</v>
      </c>
      <c r="F358" s="1" t="s">
        <v>1452</v>
      </c>
      <c r="G358" s="1" t="s">
        <v>26</v>
      </c>
      <c r="H358" s="1" t="s">
        <v>27</v>
      </c>
      <c r="I358" s="1" t="s">
        <v>175</v>
      </c>
      <c r="J358" s="1" t="s">
        <v>122</v>
      </c>
      <c r="K358" s="1" t="s">
        <v>69</v>
      </c>
      <c r="L358" s="1" t="s">
        <v>1453</v>
      </c>
      <c r="M358" s="1" t="s">
        <v>32</v>
      </c>
      <c r="N358" s="1" t="s">
        <v>58</v>
      </c>
      <c r="O358" s="1" t="s">
        <v>1454</v>
      </c>
      <c r="P358">
        <v>35.92</v>
      </c>
      <c r="Q358">
        <v>4</v>
      </c>
      <c r="R358">
        <v>0</v>
      </c>
      <c r="S358">
        <v>15.086399999999999</v>
      </c>
      <c r="T358">
        <v>5</v>
      </c>
      <c r="U358" s="1" t="s">
        <v>60</v>
      </c>
      <c r="V358" s="1" t="s">
        <v>163</v>
      </c>
    </row>
    <row r="359" spans="1:22" x14ac:dyDescent="0.35">
      <c r="A359" s="1" t="s">
        <v>1450</v>
      </c>
      <c r="B359" s="2">
        <v>42509</v>
      </c>
      <c r="C359" s="2">
        <v>42514</v>
      </c>
      <c r="D359" s="1" t="s">
        <v>41</v>
      </c>
      <c r="E359" s="1" t="s">
        <v>1451</v>
      </c>
      <c r="F359" s="1" t="s">
        <v>1452</v>
      </c>
      <c r="G359" s="1" t="s">
        <v>26</v>
      </c>
      <c r="H359" s="1" t="s">
        <v>27</v>
      </c>
      <c r="I359" s="1" t="s">
        <v>175</v>
      </c>
      <c r="J359" s="1" t="s">
        <v>122</v>
      </c>
      <c r="K359" s="1" t="s">
        <v>69</v>
      </c>
      <c r="L359" s="1" t="s">
        <v>652</v>
      </c>
      <c r="M359" s="1" t="s">
        <v>32</v>
      </c>
      <c r="N359" s="1" t="s">
        <v>58</v>
      </c>
      <c r="O359" s="1" t="s">
        <v>653</v>
      </c>
      <c r="P359">
        <v>39.76</v>
      </c>
      <c r="Q359">
        <v>8</v>
      </c>
      <c r="R359">
        <v>0</v>
      </c>
      <c r="S359">
        <v>12.3256</v>
      </c>
      <c r="T359">
        <v>5</v>
      </c>
      <c r="U359" s="1" t="s">
        <v>60</v>
      </c>
      <c r="V359" s="1" t="s">
        <v>163</v>
      </c>
    </row>
    <row r="360" spans="1:22" x14ac:dyDescent="0.35">
      <c r="A360" s="1" t="s">
        <v>1455</v>
      </c>
      <c r="B360" s="2">
        <v>42358</v>
      </c>
      <c r="C360" s="2">
        <v>42363</v>
      </c>
      <c r="D360" s="1" t="s">
        <v>41</v>
      </c>
      <c r="E360" s="1" t="s">
        <v>1456</v>
      </c>
      <c r="F360" s="1" t="s">
        <v>1457</v>
      </c>
      <c r="G360" s="1" t="s">
        <v>26</v>
      </c>
      <c r="H360" s="1" t="s">
        <v>27</v>
      </c>
      <c r="I360" s="1" t="s">
        <v>135</v>
      </c>
      <c r="J360" s="1" t="s">
        <v>136</v>
      </c>
      <c r="K360" s="1" t="s">
        <v>95</v>
      </c>
      <c r="L360" s="1" t="s">
        <v>1458</v>
      </c>
      <c r="M360" s="1" t="s">
        <v>32</v>
      </c>
      <c r="N360" s="1" t="s">
        <v>33</v>
      </c>
      <c r="O360" s="1" t="s">
        <v>1459</v>
      </c>
      <c r="P360">
        <v>359.05799999999999</v>
      </c>
      <c r="Q360">
        <v>3</v>
      </c>
      <c r="R360">
        <v>0.3</v>
      </c>
      <c r="S360">
        <v>-71.811599999999999</v>
      </c>
      <c r="T360">
        <v>5</v>
      </c>
      <c r="U360" s="1" t="s">
        <v>60</v>
      </c>
      <c r="V360" s="1" t="s">
        <v>98</v>
      </c>
    </row>
    <row r="361" spans="1:22" x14ac:dyDescent="0.35">
      <c r="A361" s="1" t="s">
        <v>1460</v>
      </c>
      <c r="B361" s="2">
        <v>42854</v>
      </c>
      <c r="C361" s="2">
        <v>42859</v>
      </c>
      <c r="D361" s="1" t="s">
        <v>23</v>
      </c>
      <c r="E361" s="1" t="s">
        <v>1461</v>
      </c>
      <c r="F361" s="1" t="s">
        <v>1462</v>
      </c>
      <c r="G361" s="1" t="s">
        <v>92</v>
      </c>
      <c r="H361" s="1" t="s">
        <v>27</v>
      </c>
      <c r="I361" s="1" t="s">
        <v>284</v>
      </c>
      <c r="J361" s="1" t="s">
        <v>233</v>
      </c>
      <c r="K361" s="1" t="s">
        <v>69</v>
      </c>
      <c r="L361" s="1" t="s">
        <v>1463</v>
      </c>
      <c r="M361" s="1" t="s">
        <v>32</v>
      </c>
      <c r="N361" s="1" t="s">
        <v>47</v>
      </c>
      <c r="O361" s="1" t="s">
        <v>1464</v>
      </c>
      <c r="P361">
        <v>1048.3499999999999</v>
      </c>
      <c r="Q361">
        <v>5</v>
      </c>
      <c r="R361">
        <v>0.4</v>
      </c>
      <c r="S361">
        <v>-69.89</v>
      </c>
      <c r="T361">
        <v>5</v>
      </c>
      <c r="U361" s="1" t="s">
        <v>60</v>
      </c>
      <c r="V361" s="1" t="s">
        <v>115</v>
      </c>
    </row>
    <row r="362" spans="1:22" x14ac:dyDescent="0.35">
      <c r="A362" s="1" t="s">
        <v>1465</v>
      </c>
      <c r="B362" s="2">
        <v>43038</v>
      </c>
      <c r="C362" s="2">
        <v>43042</v>
      </c>
      <c r="D362" s="1" t="s">
        <v>41</v>
      </c>
      <c r="E362" s="1" t="s">
        <v>1374</v>
      </c>
      <c r="F362" s="1" t="s">
        <v>1375</v>
      </c>
      <c r="G362" s="1" t="s">
        <v>26</v>
      </c>
      <c r="H362" s="1" t="s">
        <v>27</v>
      </c>
      <c r="I362" s="1" t="s">
        <v>67</v>
      </c>
      <c r="J362" s="1" t="s">
        <v>68</v>
      </c>
      <c r="K362" s="1" t="s">
        <v>69</v>
      </c>
      <c r="L362" s="1" t="s">
        <v>1410</v>
      </c>
      <c r="M362" s="1" t="s">
        <v>32</v>
      </c>
      <c r="N362" s="1" t="s">
        <v>58</v>
      </c>
      <c r="O362" s="1" t="s">
        <v>1411</v>
      </c>
      <c r="P362">
        <v>7.1680000000000001</v>
      </c>
      <c r="Q362">
        <v>2</v>
      </c>
      <c r="R362">
        <v>0.2</v>
      </c>
      <c r="S362">
        <v>0.98560000000000003</v>
      </c>
      <c r="T362">
        <v>4</v>
      </c>
      <c r="U362" s="1" t="s">
        <v>85</v>
      </c>
      <c r="V362" s="1" t="s">
        <v>50</v>
      </c>
    </row>
    <row r="363" spans="1:22" x14ac:dyDescent="0.35">
      <c r="A363" s="1" t="s">
        <v>1466</v>
      </c>
      <c r="B363" s="2">
        <v>42330</v>
      </c>
      <c r="C363" s="2">
        <v>42335</v>
      </c>
      <c r="D363" s="1" t="s">
        <v>41</v>
      </c>
      <c r="E363" s="1" t="s">
        <v>661</v>
      </c>
      <c r="F363" s="1" t="s">
        <v>662</v>
      </c>
      <c r="G363" s="1" t="s">
        <v>102</v>
      </c>
      <c r="H363" s="1" t="s">
        <v>27</v>
      </c>
      <c r="I363" s="1" t="s">
        <v>247</v>
      </c>
      <c r="J363" s="1" t="s">
        <v>94</v>
      </c>
      <c r="K363" s="1" t="s">
        <v>95</v>
      </c>
      <c r="L363" s="1" t="s">
        <v>1467</v>
      </c>
      <c r="M363" s="1" t="s">
        <v>32</v>
      </c>
      <c r="N363" s="1" t="s">
        <v>47</v>
      </c>
      <c r="O363" s="1" t="s">
        <v>1468</v>
      </c>
      <c r="P363">
        <v>206.96199999999999</v>
      </c>
      <c r="Q363">
        <v>2</v>
      </c>
      <c r="R363">
        <v>0.3</v>
      </c>
      <c r="S363">
        <v>-32.522599999999997</v>
      </c>
      <c r="T363">
        <v>5</v>
      </c>
      <c r="U363" s="1" t="s">
        <v>60</v>
      </c>
      <c r="V363" s="1" t="s">
        <v>36</v>
      </c>
    </row>
    <row r="364" spans="1:22" x14ac:dyDescent="0.35">
      <c r="A364" s="1" t="s">
        <v>1469</v>
      </c>
      <c r="B364" s="2">
        <v>43022</v>
      </c>
      <c r="C364" s="2">
        <v>43025</v>
      </c>
      <c r="D364" s="1" t="s">
        <v>89</v>
      </c>
      <c r="E364" s="1" t="s">
        <v>1470</v>
      </c>
      <c r="F364" s="1" t="s">
        <v>1471</v>
      </c>
      <c r="G364" s="1" t="s">
        <v>26</v>
      </c>
      <c r="H364" s="1" t="s">
        <v>27</v>
      </c>
      <c r="I364" s="1" t="s">
        <v>1472</v>
      </c>
      <c r="J364" s="1" t="s">
        <v>55</v>
      </c>
      <c r="K364" s="1" t="s">
        <v>56</v>
      </c>
      <c r="L364" s="1" t="s">
        <v>381</v>
      </c>
      <c r="M364" s="1" t="s">
        <v>32</v>
      </c>
      <c r="N364" s="1" t="s">
        <v>58</v>
      </c>
      <c r="O364" s="1" t="s">
        <v>382</v>
      </c>
      <c r="P364">
        <v>9.4600000000000009</v>
      </c>
      <c r="Q364">
        <v>2</v>
      </c>
      <c r="R364">
        <v>0</v>
      </c>
      <c r="S364">
        <v>3.6894</v>
      </c>
      <c r="T364">
        <v>3</v>
      </c>
      <c r="U364" s="1" t="s">
        <v>35</v>
      </c>
      <c r="V364" s="1" t="s">
        <v>50</v>
      </c>
    </row>
    <row r="365" spans="1:22" x14ac:dyDescent="0.35">
      <c r="A365" s="1" t="s">
        <v>1473</v>
      </c>
      <c r="B365" s="2">
        <v>42252</v>
      </c>
      <c r="C365" s="2">
        <v>42256</v>
      </c>
      <c r="D365" s="1" t="s">
        <v>41</v>
      </c>
      <c r="E365" s="1" t="s">
        <v>1474</v>
      </c>
      <c r="F365" s="1" t="s">
        <v>1475</v>
      </c>
      <c r="G365" s="1" t="s">
        <v>26</v>
      </c>
      <c r="H365" s="1" t="s">
        <v>27</v>
      </c>
      <c r="I365" s="1" t="s">
        <v>641</v>
      </c>
      <c r="J365" s="1" t="s">
        <v>55</v>
      </c>
      <c r="K365" s="1" t="s">
        <v>56</v>
      </c>
      <c r="L365" s="1" t="s">
        <v>1476</v>
      </c>
      <c r="M365" s="1" t="s">
        <v>32</v>
      </c>
      <c r="N365" s="1" t="s">
        <v>33</v>
      </c>
      <c r="O365" s="1" t="s">
        <v>1477</v>
      </c>
      <c r="P365">
        <v>411.33199999999999</v>
      </c>
      <c r="Q365">
        <v>4</v>
      </c>
      <c r="R365">
        <v>0.15</v>
      </c>
      <c r="S365">
        <v>-4.8391999999999999</v>
      </c>
      <c r="T365">
        <v>4</v>
      </c>
      <c r="U365" s="1" t="s">
        <v>85</v>
      </c>
      <c r="V365" s="1" t="s">
        <v>79</v>
      </c>
    </row>
    <row r="366" spans="1:22" x14ac:dyDescent="0.35">
      <c r="A366" s="1" t="s">
        <v>1473</v>
      </c>
      <c r="B366" s="2">
        <v>42252</v>
      </c>
      <c r="C366" s="2">
        <v>42256</v>
      </c>
      <c r="D366" s="1" t="s">
        <v>41</v>
      </c>
      <c r="E366" s="1" t="s">
        <v>1474</v>
      </c>
      <c r="F366" s="1" t="s">
        <v>1475</v>
      </c>
      <c r="G366" s="1" t="s">
        <v>26</v>
      </c>
      <c r="H366" s="1" t="s">
        <v>27</v>
      </c>
      <c r="I366" s="1" t="s">
        <v>641</v>
      </c>
      <c r="J366" s="1" t="s">
        <v>55</v>
      </c>
      <c r="K366" s="1" t="s">
        <v>56</v>
      </c>
      <c r="L366" s="1" t="s">
        <v>1478</v>
      </c>
      <c r="M366" s="1" t="s">
        <v>32</v>
      </c>
      <c r="N366" s="1" t="s">
        <v>33</v>
      </c>
      <c r="O366" s="1" t="s">
        <v>1479</v>
      </c>
      <c r="P366">
        <v>293.19900000000001</v>
      </c>
      <c r="Q366">
        <v>3</v>
      </c>
      <c r="R366">
        <v>0.15</v>
      </c>
      <c r="S366">
        <v>-20.696400000000001</v>
      </c>
      <c r="T366">
        <v>4</v>
      </c>
      <c r="U366" s="1" t="s">
        <v>85</v>
      </c>
      <c r="V366" s="1" t="s">
        <v>79</v>
      </c>
    </row>
    <row r="367" spans="1:22" x14ac:dyDescent="0.35">
      <c r="A367" s="1" t="s">
        <v>1480</v>
      </c>
      <c r="B367" s="2">
        <v>42586</v>
      </c>
      <c r="C367" s="2">
        <v>42590</v>
      </c>
      <c r="D367" s="1" t="s">
        <v>41</v>
      </c>
      <c r="E367" s="1" t="s">
        <v>1481</v>
      </c>
      <c r="F367" s="1" t="s">
        <v>1482</v>
      </c>
      <c r="G367" s="1" t="s">
        <v>102</v>
      </c>
      <c r="H367" s="1" t="s">
        <v>27</v>
      </c>
      <c r="I367" s="1" t="s">
        <v>1483</v>
      </c>
      <c r="J367" s="1" t="s">
        <v>718</v>
      </c>
      <c r="K367" s="1" t="s">
        <v>30</v>
      </c>
      <c r="L367" s="1" t="s">
        <v>1484</v>
      </c>
      <c r="M367" s="1" t="s">
        <v>32</v>
      </c>
      <c r="N367" s="1" t="s">
        <v>58</v>
      </c>
      <c r="O367" s="1" t="s">
        <v>1485</v>
      </c>
      <c r="P367">
        <v>109.8</v>
      </c>
      <c r="Q367">
        <v>9</v>
      </c>
      <c r="R367">
        <v>0</v>
      </c>
      <c r="S367">
        <v>46.116</v>
      </c>
      <c r="T367">
        <v>4</v>
      </c>
      <c r="U367" s="1" t="s">
        <v>85</v>
      </c>
      <c r="V367" s="1" t="s">
        <v>255</v>
      </c>
    </row>
    <row r="368" spans="1:22" x14ac:dyDescent="0.35">
      <c r="A368" s="1" t="s">
        <v>1486</v>
      </c>
      <c r="B368" s="2">
        <v>41974</v>
      </c>
      <c r="C368" s="2">
        <v>41976</v>
      </c>
      <c r="D368" s="1" t="s">
        <v>89</v>
      </c>
      <c r="E368" s="1" t="s">
        <v>693</v>
      </c>
      <c r="F368" s="1" t="s">
        <v>694</v>
      </c>
      <c r="G368" s="1" t="s">
        <v>26</v>
      </c>
      <c r="H368" s="1" t="s">
        <v>27</v>
      </c>
      <c r="I368" s="1" t="s">
        <v>1487</v>
      </c>
      <c r="J368" s="1" t="s">
        <v>240</v>
      </c>
      <c r="K368" s="1" t="s">
        <v>95</v>
      </c>
      <c r="L368" s="1" t="s">
        <v>1488</v>
      </c>
      <c r="M368" s="1" t="s">
        <v>32</v>
      </c>
      <c r="N368" s="1" t="s">
        <v>38</v>
      </c>
      <c r="O368" s="1" t="s">
        <v>1489</v>
      </c>
      <c r="P368">
        <v>2807.84</v>
      </c>
      <c r="Q368">
        <v>8</v>
      </c>
      <c r="R368">
        <v>0</v>
      </c>
      <c r="S368">
        <v>673.88160000000005</v>
      </c>
      <c r="T368">
        <v>2</v>
      </c>
      <c r="U368" s="1" t="s">
        <v>72</v>
      </c>
      <c r="V368" s="1" t="s">
        <v>98</v>
      </c>
    </row>
    <row r="369" spans="1:22" x14ac:dyDescent="0.35">
      <c r="A369" s="1" t="s">
        <v>1490</v>
      </c>
      <c r="B369" s="2">
        <v>42558</v>
      </c>
      <c r="C369" s="2">
        <v>42562</v>
      </c>
      <c r="D369" s="1" t="s">
        <v>41</v>
      </c>
      <c r="E369" s="1" t="s">
        <v>1491</v>
      </c>
      <c r="F369" s="1" t="s">
        <v>1492</v>
      </c>
      <c r="G369" s="1" t="s">
        <v>26</v>
      </c>
      <c r="H369" s="1" t="s">
        <v>27</v>
      </c>
      <c r="I369" s="1" t="s">
        <v>1493</v>
      </c>
      <c r="J369" s="1" t="s">
        <v>55</v>
      </c>
      <c r="K369" s="1" t="s">
        <v>56</v>
      </c>
      <c r="L369" s="1" t="s">
        <v>609</v>
      </c>
      <c r="M369" s="1" t="s">
        <v>32</v>
      </c>
      <c r="N369" s="1" t="s">
        <v>58</v>
      </c>
      <c r="O369" s="1" t="s">
        <v>610</v>
      </c>
      <c r="P369">
        <v>215.65</v>
      </c>
      <c r="Q369">
        <v>5</v>
      </c>
      <c r="R369">
        <v>0</v>
      </c>
      <c r="S369">
        <v>73.320999999999998</v>
      </c>
      <c r="T369">
        <v>4</v>
      </c>
      <c r="U369" s="1" t="s">
        <v>85</v>
      </c>
      <c r="V369" s="1" t="s">
        <v>73</v>
      </c>
    </row>
    <row r="370" spans="1:22" x14ac:dyDescent="0.35">
      <c r="A370" s="1" t="s">
        <v>1494</v>
      </c>
      <c r="B370" s="2">
        <v>42687</v>
      </c>
      <c r="C370" s="2">
        <v>42693</v>
      </c>
      <c r="D370" s="1" t="s">
        <v>41</v>
      </c>
      <c r="E370" s="1" t="s">
        <v>1495</v>
      </c>
      <c r="F370" s="1" t="s">
        <v>1496</v>
      </c>
      <c r="G370" s="1" t="s">
        <v>102</v>
      </c>
      <c r="H370" s="1" t="s">
        <v>27</v>
      </c>
      <c r="I370" s="1" t="s">
        <v>954</v>
      </c>
      <c r="J370" s="1" t="s">
        <v>194</v>
      </c>
      <c r="K370" s="1" t="s">
        <v>56</v>
      </c>
      <c r="L370" s="1" t="s">
        <v>1313</v>
      </c>
      <c r="M370" s="1" t="s">
        <v>32</v>
      </c>
      <c r="N370" s="1" t="s">
        <v>58</v>
      </c>
      <c r="O370" s="1" t="s">
        <v>1314</v>
      </c>
      <c r="P370">
        <v>4.18</v>
      </c>
      <c r="Q370">
        <v>1</v>
      </c>
      <c r="R370">
        <v>0</v>
      </c>
      <c r="S370">
        <v>1.5047999999999999</v>
      </c>
      <c r="T370">
        <v>6</v>
      </c>
      <c r="U370" s="1" t="s">
        <v>131</v>
      </c>
      <c r="V370" s="1" t="s">
        <v>36</v>
      </c>
    </row>
    <row r="371" spans="1:22" x14ac:dyDescent="0.35">
      <c r="A371" s="1" t="s">
        <v>1497</v>
      </c>
      <c r="B371" s="2">
        <v>42666</v>
      </c>
      <c r="C371" s="2">
        <v>42672</v>
      </c>
      <c r="D371" s="1" t="s">
        <v>41</v>
      </c>
      <c r="E371" s="1" t="s">
        <v>271</v>
      </c>
      <c r="F371" s="1" t="s">
        <v>272</v>
      </c>
      <c r="G371" s="1" t="s">
        <v>92</v>
      </c>
      <c r="H371" s="1" t="s">
        <v>27</v>
      </c>
      <c r="I371" s="1" t="s">
        <v>135</v>
      </c>
      <c r="J371" s="1" t="s">
        <v>136</v>
      </c>
      <c r="K371" s="1" t="s">
        <v>95</v>
      </c>
      <c r="L371" s="1" t="s">
        <v>1498</v>
      </c>
      <c r="M371" s="1" t="s">
        <v>32</v>
      </c>
      <c r="N371" s="1" t="s">
        <v>58</v>
      </c>
      <c r="O371" s="1" t="s">
        <v>1499</v>
      </c>
      <c r="P371">
        <v>16.155999999999999</v>
      </c>
      <c r="Q371">
        <v>7</v>
      </c>
      <c r="R371">
        <v>0.6</v>
      </c>
      <c r="S371">
        <v>-12.117000000000001</v>
      </c>
      <c r="T371">
        <v>6</v>
      </c>
      <c r="U371" s="1" t="s">
        <v>131</v>
      </c>
      <c r="V371" s="1" t="s">
        <v>50</v>
      </c>
    </row>
    <row r="372" spans="1:22" x14ac:dyDescent="0.35">
      <c r="A372" s="1" t="s">
        <v>1500</v>
      </c>
      <c r="B372" s="2">
        <v>41799</v>
      </c>
      <c r="C372" s="2">
        <v>41801</v>
      </c>
      <c r="D372" s="1" t="s">
        <v>23</v>
      </c>
      <c r="E372" s="1" t="s">
        <v>1501</v>
      </c>
      <c r="F372" s="1" t="s">
        <v>1502</v>
      </c>
      <c r="G372" s="1" t="s">
        <v>26</v>
      </c>
      <c r="H372" s="1" t="s">
        <v>27</v>
      </c>
      <c r="I372" s="1" t="s">
        <v>1078</v>
      </c>
      <c r="J372" s="1" t="s">
        <v>718</v>
      </c>
      <c r="K372" s="1" t="s">
        <v>30</v>
      </c>
      <c r="L372" s="1" t="s">
        <v>214</v>
      </c>
      <c r="M372" s="1" t="s">
        <v>32</v>
      </c>
      <c r="N372" s="1" t="s">
        <v>47</v>
      </c>
      <c r="O372" s="1" t="s">
        <v>215</v>
      </c>
      <c r="P372">
        <v>1441.3</v>
      </c>
      <c r="Q372">
        <v>7</v>
      </c>
      <c r="R372">
        <v>0</v>
      </c>
      <c r="S372">
        <v>245.02099999999999</v>
      </c>
      <c r="T372">
        <v>2</v>
      </c>
      <c r="U372" s="1" t="s">
        <v>72</v>
      </c>
      <c r="V372" s="1" t="s">
        <v>61</v>
      </c>
    </row>
    <row r="373" spans="1:22" x14ac:dyDescent="0.35">
      <c r="A373" s="1" t="s">
        <v>1503</v>
      </c>
      <c r="B373" s="2">
        <v>43059</v>
      </c>
      <c r="C373" s="2">
        <v>43065</v>
      </c>
      <c r="D373" s="1" t="s">
        <v>41</v>
      </c>
      <c r="E373" s="1" t="s">
        <v>1504</v>
      </c>
      <c r="F373" s="1" t="s">
        <v>1505</v>
      </c>
      <c r="G373" s="1" t="s">
        <v>26</v>
      </c>
      <c r="H373" s="1" t="s">
        <v>27</v>
      </c>
      <c r="I373" s="1" t="s">
        <v>232</v>
      </c>
      <c r="J373" s="1" t="s">
        <v>233</v>
      </c>
      <c r="K373" s="1" t="s">
        <v>69</v>
      </c>
      <c r="L373" s="1" t="s">
        <v>365</v>
      </c>
      <c r="M373" s="1" t="s">
        <v>32</v>
      </c>
      <c r="N373" s="1" t="s">
        <v>58</v>
      </c>
      <c r="O373" s="1" t="s">
        <v>366</v>
      </c>
      <c r="P373">
        <v>77.599999999999994</v>
      </c>
      <c r="Q373">
        <v>5</v>
      </c>
      <c r="R373">
        <v>0.2</v>
      </c>
      <c r="S373">
        <v>28.13</v>
      </c>
      <c r="T373">
        <v>6</v>
      </c>
      <c r="U373" s="1" t="s">
        <v>131</v>
      </c>
      <c r="V373" s="1" t="s">
        <v>36</v>
      </c>
    </row>
    <row r="374" spans="1:22" x14ac:dyDescent="0.35">
      <c r="A374" s="1" t="s">
        <v>1503</v>
      </c>
      <c r="B374" s="2">
        <v>43059</v>
      </c>
      <c r="C374" s="2">
        <v>43065</v>
      </c>
      <c r="D374" s="1" t="s">
        <v>41</v>
      </c>
      <c r="E374" s="1" t="s">
        <v>1504</v>
      </c>
      <c r="F374" s="1" t="s">
        <v>1505</v>
      </c>
      <c r="G374" s="1" t="s">
        <v>26</v>
      </c>
      <c r="H374" s="1" t="s">
        <v>27</v>
      </c>
      <c r="I374" s="1" t="s">
        <v>232</v>
      </c>
      <c r="J374" s="1" t="s">
        <v>233</v>
      </c>
      <c r="K374" s="1" t="s">
        <v>69</v>
      </c>
      <c r="L374" s="1" t="s">
        <v>502</v>
      </c>
      <c r="M374" s="1" t="s">
        <v>32</v>
      </c>
      <c r="N374" s="1" t="s">
        <v>58</v>
      </c>
      <c r="O374" s="1" t="s">
        <v>503</v>
      </c>
      <c r="P374">
        <v>4.6559999999999997</v>
      </c>
      <c r="Q374">
        <v>2</v>
      </c>
      <c r="R374">
        <v>0.2</v>
      </c>
      <c r="S374">
        <v>1.5713999999999999</v>
      </c>
      <c r="T374">
        <v>6</v>
      </c>
      <c r="U374" s="1" t="s">
        <v>131</v>
      </c>
      <c r="V374" s="1" t="s">
        <v>36</v>
      </c>
    </row>
    <row r="375" spans="1:22" x14ac:dyDescent="0.35">
      <c r="A375" s="1" t="s">
        <v>1506</v>
      </c>
      <c r="B375" s="2">
        <v>42261</v>
      </c>
      <c r="C375" s="2">
        <v>42265</v>
      </c>
      <c r="D375" s="1" t="s">
        <v>41</v>
      </c>
      <c r="E375" s="1" t="s">
        <v>1113</v>
      </c>
      <c r="F375" s="1" t="s">
        <v>1114</v>
      </c>
      <c r="G375" s="1" t="s">
        <v>92</v>
      </c>
      <c r="H375" s="1" t="s">
        <v>27</v>
      </c>
      <c r="I375" s="1" t="s">
        <v>54</v>
      </c>
      <c r="J375" s="1" t="s">
        <v>55</v>
      </c>
      <c r="K375" s="1" t="s">
        <v>56</v>
      </c>
      <c r="L375" s="1" t="s">
        <v>319</v>
      </c>
      <c r="M375" s="1" t="s">
        <v>32</v>
      </c>
      <c r="N375" s="1" t="s">
        <v>47</v>
      </c>
      <c r="O375" s="1" t="s">
        <v>320</v>
      </c>
      <c r="P375">
        <v>170.136</v>
      </c>
      <c r="Q375">
        <v>3</v>
      </c>
      <c r="R375">
        <v>0.2</v>
      </c>
      <c r="S375">
        <v>-8.5068000000000001</v>
      </c>
      <c r="T375">
        <v>4</v>
      </c>
      <c r="U375" s="1" t="s">
        <v>85</v>
      </c>
      <c r="V375" s="1" t="s">
        <v>79</v>
      </c>
    </row>
    <row r="376" spans="1:22" x14ac:dyDescent="0.35">
      <c r="A376" s="1" t="s">
        <v>1507</v>
      </c>
      <c r="B376" s="2">
        <v>41784</v>
      </c>
      <c r="C376" s="2">
        <v>41788</v>
      </c>
      <c r="D376" s="1" t="s">
        <v>41</v>
      </c>
      <c r="E376" s="1" t="s">
        <v>1508</v>
      </c>
      <c r="F376" s="1" t="s">
        <v>1509</v>
      </c>
      <c r="G376" s="1" t="s">
        <v>26</v>
      </c>
      <c r="H376" s="1" t="s">
        <v>27</v>
      </c>
      <c r="I376" s="1" t="s">
        <v>135</v>
      </c>
      <c r="J376" s="1" t="s">
        <v>136</v>
      </c>
      <c r="K376" s="1" t="s">
        <v>95</v>
      </c>
      <c r="L376" s="1" t="s">
        <v>1510</v>
      </c>
      <c r="M376" s="1" t="s">
        <v>32</v>
      </c>
      <c r="N376" s="1" t="s">
        <v>58</v>
      </c>
      <c r="O376" s="1" t="s">
        <v>1511</v>
      </c>
      <c r="P376">
        <v>29.32</v>
      </c>
      <c r="Q376">
        <v>2</v>
      </c>
      <c r="R376">
        <v>0.6</v>
      </c>
      <c r="S376">
        <v>-24.189</v>
      </c>
      <c r="T376">
        <v>4</v>
      </c>
      <c r="U376" s="1" t="s">
        <v>85</v>
      </c>
      <c r="V376" s="1" t="s">
        <v>163</v>
      </c>
    </row>
    <row r="377" spans="1:22" x14ac:dyDescent="0.35">
      <c r="A377" s="1" t="s">
        <v>1512</v>
      </c>
      <c r="B377" s="2">
        <v>42416</v>
      </c>
      <c r="C377" s="2">
        <v>42420</v>
      </c>
      <c r="D377" s="1" t="s">
        <v>41</v>
      </c>
      <c r="E377" s="1" t="s">
        <v>1513</v>
      </c>
      <c r="F377" s="1" t="s">
        <v>1514</v>
      </c>
      <c r="G377" s="1" t="s">
        <v>92</v>
      </c>
      <c r="H377" s="1" t="s">
        <v>27</v>
      </c>
      <c r="I377" s="1" t="s">
        <v>135</v>
      </c>
      <c r="J377" s="1" t="s">
        <v>136</v>
      </c>
      <c r="K377" s="1" t="s">
        <v>95</v>
      </c>
      <c r="L377" s="1" t="s">
        <v>1515</v>
      </c>
      <c r="M377" s="1" t="s">
        <v>32</v>
      </c>
      <c r="N377" s="1" t="s">
        <v>38</v>
      </c>
      <c r="O377" s="1" t="s">
        <v>1516</v>
      </c>
      <c r="P377">
        <v>62.957999999999998</v>
      </c>
      <c r="Q377">
        <v>3</v>
      </c>
      <c r="R377">
        <v>0.3</v>
      </c>
      <c r="S377">
        <v>-2.6981999999999999</v>
      </c>
      <c r="T377">
        <v>4</v>
      </c>
      <c r="U377" s="1" t="s">
        <v>85</v>
      </c>
      <c r="V377" s="1" t="s">
        <v>299</v>
      </c>
    </row>
    <row r="378" spans="1:22" x14ac:dyDescent="0.35">
      <c r="A378" s="1" t="s">
        <v>1517</v>
      </c>
      <c r="B378" s="2">
        <v>42726</v>
      </c>
      <c r="C378" s="2">
        <v>42732</v>
      </c>
      <c r="D378" s="1" t="s">
        <v>41</v>
      </c>
      <c r="E378" s="1" t="s">
        <v>821</v>
      </c>
      <c r="F378" s="1" t="s">
        <v>822</v>
      </c>
      <c r="G378" s="1" t="s">
        <v>26</v>
      </c>
      <c r="H378" s="1" t="s">
        <v>27</v>
      </c>
      <c r="I378" s="1" t="s">
        <v>1518</v>
      </c>
      <c r="J378" s="1" t="s">
        <v>1519</v>
      </c>
      <c r="K378" s="1" t="s">
        <v>56</v>
      </c>
      <c r="L378" s="1" t="s">
        <v>448</v>
      </c>
      <c r="M378" s="1" t="s">
        <v>32</v>
      </c>
      <c r="N378" s="1" t="s">
        <v>58</v>
      </c>
      <c r="O378" s="1" t="s">
        <v>449</v>
      </c>
      <c r="P378">
        <v>11.84</v>
      </c>
      <c r="Q378">
        <v>4</v>
      </c>
      <c r="R378">
        <v>0.2</v>
      </c>
      <c r="S378">
        <v>3.1080000000000001</v>
      </c>
      <c r="T378">
        <v>6</v>
      </c>
      <c r="U378" s="1" t="s">
        <v>131</v>
      </c>
      <c r="V378" s="1" t="s">
        <v>98</v>
      </c>
    </row>
    <row r="379" spans="1:22" x14ac:dyDescent="0.35">
      <c r="A379" s="1" t="s">
        <v>1517</v>
      </c>
      <c r="B379" s="2">
        <v>42726</v>
      </c>
      <c r="C379" s="2">
        <v>42732</v>
      </c>
      <c r="D379" s="1" t="s">
        <v>41</v>
      </c>
      <c r="E379" s="1" t="s">
        <v>821</v>
      </c>
      <c r="F379" s="1" t="s">
        <v>822</v>
      </c>
      <c r="G379" s="1" t="s">
        <v>26</v>
      </c>
      <c r="H379" s="1" t="s">
        <v>27</v>
      </c>
      <c r="I379" s="1" t="s">
        <v>1518</v>
      </c>
      <c r="J379" s="1" t="s">
        <v>1519</v>
      </c>
      <c r="K379" s="1" t="s">
        <v>56</v>
      </c>
      <c r="L379" s="1" t="s">
        <v>1520</v>
      </c>
      <c r="M379" s="1" t="s">
        <v>32</v>
      </c>
      <c r="N379" s="1" t="s">
        <v>58</v>
      </c>
      <c r="O379" s="1" t="s">
        <v>1521</v>
      </c>
      <c r="P379">
        <v>22.783999999999999</v>
      </c>
      <c r="Q379">
        <v>1</v>
      </c>
      <c r="R379">
        <v>0.2</v>
      </c>
      <c r="S379">
        <v>4.8415999999999997</v>
      </c>
      <c r="T379">
        <v>6</v>
      </c>
      <c r="U379" s="1" t="s">
        <v>131</v>
      </c>
      <c r="V379" s="1" t="s">
        <v>98</v>
      </c>
    </row>
    <row r="380" spans="1:22" x14ac:dyDescent="0.35">
      <c r="A380" s="1" t="s">
        <v>1522</v>
      </c>
      <c r="B380" s="2">
        <v>43029</v>
      </c>
      <c r="C380" s="2">
        <v>43029</v>
      </c>
      <c r="D380" s="1" t="s">
        <v>427</v>
      </c>
      <c r="E380" s="1" t="s">
        <v>956</v>
      </c>
      <c r="F380" s="1" t="s">
        <v>957</v>
      </c>
      <c r="G380" s="1" t="s">
        <v>102</v>
      </c>
      <c r="H380" s="1" t="s">
        <v>27</v>
      </c>
      <c r="I380" s="1" t="s">
        <v>1523</v>
      </c>
      <c r="J380" s="1" t="s">
        <v>1524</v>
      </c>
      <c r="K380" s="1" t="s">
        <v>95</v>
      </c>
      <c r="L380" s="1" t="s">
        <v>917</v>
      </c>
      <c r="M380" s="1" t="s">
        <v>32</v>
      </c>
      <c r="N380" s="1" t="s">
        <v>47</v>
      </c>
      <c r="O380" s="1" t="s">
        <v>918</v>
      </c>
      <c r="P380">
        <v>262.11</v>
      </c>
      <c r="Q380">
        <v>1</v>
      </c>
      <c r="R380">
        <v>0</v>
      </c>
      <c r="S380">
        <v>62.906399999999998</v>
      </c>
      <c r="T380">
        <v>0</v>
      </c>
      <c r="U380" s="1" t="s">
        <v>432</v>
      </c>
      <c r="V380" s="1" t="s">
        <v>50</v>
      </c>
    </row>
    <row r="381" spans="1:22" x14ac:dyDescent="0.35">
      <c r="A381" s="1" t="s">
        <v>1525</v>
      </c>
      <c r="B381" s="2">
        <v>42313</v>
      </c>
      <c r="C381" s="2">
        <v>42317</v>
      </c>
      <c r="D381" s="1" t="s">
        <v>41</v>
      </c>
      <c r="E381" s="1" t="s">
        <v>1082</v>
      </c>
      <c r="F381" s="1" t="s">
        <v>1083</v>
      </c>
      <c r="G381" s="1" t="s">
        <v>92</v>
      </c>
      <c r="H381" s="1" t="s">
        <v>27</v>
      </c>
      <c r="I381" s="1" t="s">
        <v>1037</v>
      </c>
      <c r="J381" s="1" t="s">
        <v>1038</v>
      </c>
      <c r="K381" s="1" t="s">
        <v>30</v>
      </c>
      <c r="L381" s="1" t="s">
        <v>1092</v>
      </c>
      <c r="M381" s="1" t="s">
        <v>32</v>
      </c>
      <c r="N381" s="1" t="s">
        <v>38</v>
      </c>
      <c r="O381" s="1" t="s">
        <v>1093</v>
      </c>
      <c r="P381">
        <v>207</v>
      </c>
      <c r="Q381">
        <v>3</v>
      </c>
      <c r="R381">
        <v>0.2</v>
      </c>
      <c r="S381">
        <v>25.875</v>
      </c>
      <c r="T381">
        <v>4</v>
      </c>
      <c r="U381" s="1" t="s">
        <v>85</v>
      </c>
      <c r="V381" s="1" t="s">
        <v>36</v>
      </c>
    </row>
    <row r="382" spans="1:22" x14ac:dyDescent="0.35">
      <c r="A382" s="1" t="s">
        <v>1526</v>
      </c>
      <c r="B382" s="2">
        <v>41852</v>
      </c>
      <c r="C382" s="2">
        <v>41856</v>
      </c>
      <c r="D382" s="1" t="s">
        <v>41</v>
      </c>
      <c r="E382" s="1" t="s">
        <v>1527</v>
      </c>
      <c r="F382" s="1" t="s">
        <v>1528</v>
      </c>
      <c r="G382" s="1" t="s">
        <v>92</v>
      </c>
      <c r="H382" s="1" t="s">
        <v>27</v>
      </c>
      <c r="I382" s="1" t="s">
        <v>1529</v>
      </c>
      <c r="J382" s="1" t="s">
        <v>1038</v>
      </c>
      <c r="K382" s="1" t="s">
        <v>30</v>
      </c>
      <c r="L382" s="1" t="s">
        <v>176</v>
      </c>
      <c r="M382" s="1" t="s">
        <v>32</v>
      </c>
      <c r="N382" s="1" t="s">
        <v>58</v>
      </c>
      <c r="O382" s="1" t="s">
        <v>177</v>
      </c>
      <c r="P382">
        <v>44.128</v>
      </c>
      <c r="Q382">
        <v>4</v>
      </c>
      <c r="R382">
        <v>0.2</v>
      </c>
      <c r="S382">
        <v>12.135199999999999</v>
      </c>
      <c r="T382">
        <v>4</v>
      </c>
      <c r="U382" s="1" t="s">
        <v>85</v>
      </c>
      <c r="V382" s="1" t="s">
        <v>255</v>
      </c>
    </row>
    <row r="383" spans="1:22" x14ac:dyDescent="0.35">
      <c r="A383" s="1" t="s">
        <v>1530</v>
      </c>
      <c r="B383" s="2">
        <v>42569</v>
      </c>
      <c r="C383" s="2">
        <v>42574</v>
      </c>
      <c r="D383" s="1" t="s">
        <v>41</v>
      </c>
      <c r="E383" s="1" t="s">
        <v>1531</v>
      </c>
      <c r="F383" s="1" t="s">
        <v>1532</v>
      </c>
      <c r="G383" s="1" t="s">
        <v>92</v>
      </c>
      <c r="H383" s="1" t="s">
        <v>27</v>
      </c>
      <c r="I383" s="1" t="s">
        <v>1533</v>
      </c>
      <c r="J383" s="1" t="s">
        <v>29</v>
      </c>
      <c r="K383" s="1" t="s">
        <v>30</v>
      </c>
      <c r="L383" s="1" t="s">
        <v>1534</v>
      </c>
      <c r="M383" s="1" t="s">
        <v>32</v>
      </c>
      <c r="N383" s="1" t="s">
        <v>38</v>
      </c>
      <c r="O383" s="1" t="s">
        <v>1535</v>
      </c>
      <c r="P383">
        <v>140.81</v>
      </c>
      <c r="Q383">
        <v>1</v>
      </c>
      <c r="R383">
        <v>0</v>
      </c>
      <c r="S383">
        <v>39.4268</v>
      </c>
      <c r="T383">
        <v>5</v>
      </c>
      <c r="U383" s="1" t="s">
        <v>60</v>
      </c>
      <c r="V383" s="1" t="s">
        <v>73</v>
      </c>
    </row>
    <row r="384" spans="1:22" x14ac:dyDescent="0.35">
      <c r="A384" s="1" t="s">
        <v>1536</v>
      </c>
      <c r="B384" s="2">
        <v>42044</v>
      </c>
      <c r="C384" s="2">
        <v>42046</v>
      </c>
      <c r="D384" s="1" t="s">
        <v>23</v>
      </c>
      <c r="E384" s="1" t="s">
        <v>1537</v>
      </c>
      <c r="F384" s="1" t="s">
        <v>1538</v>
      </c>
      <c r="G384" s="1" t="s">
        <v>92</v>
      </c>
      <c r="H384" s="1" t="s">
        <v>27</v>
      </c>
      <c r="I384" s="1" t="s">
        <v>247</v>
      </c>
      <c r="J384" s="1" t="s">
        <v>94</v>
      </c>
      <c r="K384" s="1" t="s">
        <v>95</v>
      </c>
      <c r="L384" s="1" t="s">
        <v>1539</v>
      </c>
      <c r="M384" s="1" t="s">
        <v>32</v>
      </c>
      <c r="N384" s="1" t="s">
        <v>58</v>
      </c>
      <c r="O384" s="1" t="s">
        <v>1540</v>
      </c>
      <c r="P384">
        <v>40.783999999999999</v>
      </c>
      <c r="Q384">
        <v>2</v>
      </c>
      <c r="R384">
        <v>0.6</v>
      </c>
      <c r="S384">
        <v>-30.588000000000001</v>
      </c>
      <c r="T384">
        <v>2</v>
      </c>
      <c r="U384" s="1" t="s">
        <v>72</v>
      </c>
      <c r="V384" s="1" t="s">
        <v>299</v>
      </c>
    </row>
    <row r="385" spans="1:22" x14ac:dyDescent="0.35">
      <c r="A385" s="1" t="s">
        <v>1541</v>
      </c>
      <c r="B385" s="2">
        <v>42747</v>
      </c>
      <c r="C385" s="2">
        <v>42752</v>
      </c>
      <c r="D385" s="1" t="s">
        <v>23</v>
      </c>
      <c r="E385" s="1" t="s">
        <v>1542</v>
      </c>
      <c r="F385" s="1" t="s">
        <v>1543</v>
      </c>
      <c r="G385" s="1" t="s">
        <v>102</v>
      </c>
      <c r="H385" s="1" t="s">
        <v>27</v>
      </c>
      <c r="I385" s="1" t="s">
        <v>194</v>
      </c>
      <c r="J385" s="1" t="s">
        <v>982</v>
      </c>
      <c r="K385" s="1" t="s">
        <v>69</v>
      </c>
      <c r="L385" s="1" t="s">
        <v>1544</v>
      </c>
      <c r="M385" s="1" t="s">
        <v>32</v>
      </c>
      <c r="N385" s="1" t="s">
        <v>58</v>
      </c>
      <c r="O385" s="1" t="s">
        <v>1545</v>
      </c>
      <c r="P385">
        <v>37.68</v>
      </c>
      <c r="Q385">
        <v>2</v>
      </c>
      <c r="R385">
        <v>0</v>
      </c>
      <c r="S385">
        <v>15.8256</v>
      </c>
      <c r="T385">
        <v>5</v>
      </c>
      <c r="U385" s="1" t="s">
        <v>60</v>
      </c>
      <c r="V385" s="1" t="s">
        <v>171</v>
      </c>
    </row>
    <row r="386" spans="1:22" x14ac:dyDescent="0.35">
      <c r="A386" s="1" t="s">
        <v>1546</v>
      </c>
      <c r="B386" s="2">
        <v>42988</v>
      </c>
      <c r="C386" s="2">
        <v>42988</v>
      </c>
      <c r="D386" s="1" t="s">
        <v>427</v>
      </c>
      <c r="E386" s="1" t="s">
        <v>1547</v>
      </c>
      <c r="F386" s="1" t="s">
        <v>1548</v>
      </c>
      <c r="G386" s="1" t="s">
        <v>92</v>
      </c>
      <c r="H386" s="1" t="s">
        <v>27</v>
      </c>
      <c r="I386" s="1" t="s">
        <v>54</v>
      </c>
      <c r="J386" s="1" t="s">
        <v>55</v>
      </c>
      <c r="K386" s="1" t="s">
        <v>56</v>
      </c>
      <c r="L386" s="1" t="s">
        <v>396</v>
      </c>
      <c r="M386" s="1" t="s">
        <v>32</v>
      </c>
      <c r="N386" s="1" t="s">
        <v>38</v>
      </c>
      <c r="O386" s="1" t="s">
        <v>397</v>
      </c>
      <c r="P386">
        <v>362.35199999999998</v>
      </c>
      <c r="Q386">
        <v>3</v>
      </c>
      <c r="R386">
        <v>0.2</v>
      </c>
      <c r="S386">
        <v>27.176400000000001</v>
      </c>
      <c r="T386">
        <v>0</v>
      </c>
      <c r="U386" s="1" t="s">
        <v>432</v>
      </c>
      <c r="V386" s="1" t="s">
        <v>79</v>
      </c>
    </row>
    <row r="387" spans="1:22" x14ac:dyDescent="0.35">
      <c r="A387" s="1" t="s">
        <v>1549</v>
      </c>
      <c r="B387" s="2">
        <v>42820</v>
      </c>
      <c r="C387" s="2">
        <v>42821</v>
      </c>
      <c r="D387" s="1" t="s">
        <v>89</v>
      </c>
      <c r="E387" s="1" t="s">
        <v>835</v>
      </c>
      <c r="F387" s="1" t="s">
        <v>836</v>
      </c>
      <c r="G387" s="1" t="s">
        <v>26</v>
      </c>
      <c r="H387" s="1" t="s">
        <v>27</v>
      </c>
      <c r="I387" s="1" t="s">
        <v>175</v>
      </c>
      <c r="J387" s="1" t="s">
        <v>122</v>
      </c>
      <c r="K387" s="1" t="s">
        <v>69</v>
      </c>
      <c r="L387" s="1" t="s">
        <v>1550</v>
      </c>
      <c r="M387" s="1" t="s">
        <v>32</v>
      </c>
      <c r="N387" s="1" t="s">
        <v>33</v>
      </c>
      <c r="O387" s="1" t="s">
        <v>1551</v>
      </c>
      <c r="P387">
        <v>257.56799999999998</v>
      </c>
      <c r="Q387">
        <v>2</v>
      </c>
      <c r="R387">
        <v>0.2</v>
      </c>
      <c r="S387">
        <v>-28.976400000000002</v>
      </c>
      <c r="T387">
        <v>1</v>
      </c>
      <c r="U387" s="1" t="s">
        <v>125</v>
      </c>
      <c r="V387" s="1" t="s">
        <v>197</v>
      </c>
    </row>
    <row r="388" spans="1:22" x14ac:dyDescent="0.35">
      <c r="A388" s="1" t="s">
        <v>1552</v>
      </c>
      <c r="B388" s="2">
        <v>42656</v>
      </c>
      <c r="C388" s="2">
        <v>42660</v>
      </c>
      <c r="D388" s="1" t="s">
        <v>41</v>
      </c>
      <c r="E388" s="1" t="s">
        <v>1553</v>
      </c>
      <c r="F388" s="1" t="s">
        <v>1554</v>
      </c>
      <c r="G388" s="1" t="s">
        <v>92</v>
      </c>
      <c r="H388" s="1" t="s">
        <v>27</v>
      </c>
      <c r="I388" s="1" t="s">
        <v>181</v>
      </c>
      <c r="J388" s="1" t="s">
        <v>182</v>
      </c>
      <c r="K388" s="1" t="s">
        <v>56</v>
      </c>
      <c r="L388" s="1" t="s">
        <v>412</v>
      </c>
      <c r="M388" s="1" t="s">
        <v>32</v>
      </c>
      <c r="N388" s="1" t="s">
        <v>47</v>
      </c>
      <c r="O388" s="1" t="s">
        <v>413</v>
      </c>
      <c r="P388">
        <v>727.45</v>
      </c>
      <c r="Q388">
        <v>5</v>
      </c>
      <c r="R388">
        <v>0.5</v>
      </c>
      <c r="S388">
        <v>-465.56799999999998</v>
      </c>
      <c r="T388">
        <v>4</v>
      </c>
      <c r="U388" s="1" t="s">
        <v>85</v>
      </c>
      <c r="V388" s="1" t="s">
        <v>50</v>
      </c>
    </row>
    <row r="389" spans="1:22" x14ac:dyDescent="0.35">
      <c r="A389" s="1" t="s">
        <v>1552</v>
      </c>
      <c r="B389" s="2">
        <v>42656</v>
      </c>
      <c r="C389" s="2">
        <v>42660</v>
      </c>
      <c r="D389" s="1" t="s">
        <v>41</v>
      </c>
      <c r="E389" s="1" t="s">
        <v>1553</v>
      </c>
      <c r="F389" s="1" t="s">
        <v>1554</v>
      </c>
      <c r="G389" s="1" t="s">
        <v>92</v>
      </c>
      <c r="H389" s="1" t="s">
        <v>27</v>
      </c>
      <c r="I389" s="1" t="s">
        <v>181</v>
      </c>
      <c r="J389" s="1" t="s">
        <v>182</v>
      </c>
      <c r="K389" s="1" t="s">
        <v>56</v>
      </c>
      <c r="L389" s="1" t="s">
        <v>1555</v>
      </c>
      <c r="M389" s="1" t="s">
        <v>32</v>
      </c>
      <c r="N389" s="1" t="s">
        <v>58</v>
      </c>
      <c r="O389" s="1" t="s">
        <v>1556</v>
      </c>
      <c r="P389">
        <v>24.96</v>
      </c>
      <c r="Q389">
        <v>3</v>
      </c>
      <c r="R389">
        <v>0.2</v>
      </c>
      <c r="S389">
        <v>4.3680000000000003</v>
      </c>
      <c r="T389">
        <v>4</v>
      </c>
      <c r="U389" s="1" t="s">
        <v>85</v>
      </c>
      <c r="V389" s="1" t="s">
        <v>50</v>
      </c>
    </row>
    <row r="390" spans="1:22" x14ac:dyDescent="0.35">
      <c r="A390" s="1" t="s">
        <v>1557</v>
      </c>
      <c r="B390" s="2">
        <v>42840</v>
      </c>
      <c r="C390" s="2">
        <v>42843</v>
      </c>
      <c r="D390" s="1" t="s">
        <v>89</v>
      </c>
      <c r="E390" s="1" t="s">
        <v>1558</v>
      </c>
      <c r="F390" s="1" t="s">
        <v>1559</v>
      </c>
      <c r="G390" s="1" t="s">
        <v>92</v>
      </c>
      <c r="H390" s="1" t="s">
        <v>27</v>
      </c>
      <c r="I390" s="1" t="s">
        <v>28</v>
      </c>
      <c r="J390" s="1" t="s">
        <v>1342</v>
      </c>
      <c r="K390" s="1" t="s">
        <v>56</v>
      </c>
      <c r="L390" s="1" t="s">
        <v>1014</v>
      </c>
      <c r="M390" s="1" t="s">
        <v>32</v>
      </c>
      <c r="N390" s="1" t="s">
        <v>58</v>
      </c>
      <c r="O390" s="1" t="s">
        <v>1015</v>
      </c>
      <c r="P390">
        <v>196.45</v>
      </c>
      <c r="Q390">
        <v>5</v>
      </c>
      <c r="R390">
        <v>0</v>
      </c>
      <c r="S390">
        <v>70.721999999999994</v>
      </c>
      <c r="T390">
        <v>3</v>
      </c>
      <c r="U390" s="1" t="s">
        <v>35</v>
      </c>
      <c r="V390" s="1" t="s">
        <v>115</v>
      </c>
    </row>
    <row r="391" spans="1:22" x14ac:dyDescent="0.35">
      <c r="A391" s="1" t="s">
        <v>1560</v>
      </c>
      <c r="B391" s="2">
        <v>41841</v>
      </c>
      <c r="C391" s="2">
        <v>41845</v>
      </c>
      <c r="D391" s="1" t="s">
        <v>41</v>
      </c>
      <c r="E391" s="1" t="s">
        <v>1561</v>
      </c>
      <c r="F391" s="1" t="s">
        <v>1562</v>
      </c>
      <c r="G391" s="1" t="s">
        <v>92</v>
      </c>
      <c r="H391" s="1" t="s">
        <v>27</v>
      </c>
      <c r="I391" s="1" t="s">
        <v>330</v>
      </c>
      <c r="J391" s="1" t="s">
        <v>55</v>
      </c>
      <c r="K391" s="1" t="s">
        <v>56</v>
      </c>
      <c r="L391" s="1" t="s">
        <v>561</v>
      </c>
      <c r="M391" s="1" t="s">
        <v>32</v>
      </c>
      <c r="N391" s="1" t="s">
        <v>38</v>
      </c>
      <c r="O391" s="1" t="s">
        <v>562</v>
      </c>
      <c r="P391">
        <v>801.56799999999998</v>
      </c>
      <c r="Q391">
        <v>2</v>
      </c>
      <c r="R391">
        <v>0.2</v>
      </c>
      <c r="S391">
        <v>50.097999999999999</v>
      </c>
      <c r="T391">
        <v>4</v>
      </c>
      <c r="U391" s="1" t="s">
        <v>85</v>
      </c>
      <c r="V391" s="1" t="s">
        <v>73</v>
      </c>
    </row>
    <row r="392" spans="1:22" x14ac:dyDescent="0.35">
      <c r="A392" s="1" t="s">
        <v>1560</v>
      </c>
      <c r="B392" s="2">
        <v>41841</v>
      </c>
      <c r="C392" s="2">
        <v>41845</v>
      </c>
      <c r="D392" s="1" t="s">
        <v>41</v>
      </c>
      <c r="E392" s="1" t="s">
        <v>1561</v>
      </c>
      <c r="F392" s="1" t="s">
        <v>1562</v>
      </c>
      <c r="G392" s="1" t="s">
        <v>92</v>
      </c>
      <c r="H392" s="1" t="s">
        <v>27</v>
      </c>
      <c r="I392" s="1" t="s">
        <v>330</v>
      </c>
      <c r="J392" s="1" t="s">
        <v>55</v>
      </c>
      <c r="K392" s="1" t="s">
        <v>56</v>
      </c>
      <c r="L392" s="1" t="s">
        <v>1563</v>
      </c>
      <c r="M392" s="1" t="s">
        <v>32</v>
      </c>
      <c r="N392" s="1" t="s">
        <v>47</v>
      </c>
      <c r="O392" s="1" t="s">
        <v>1564</v>
      </c>
      <c r="P392">
        <v>272.84800000000001</v>
      </c>
      <c r="Q392">
        <v>1</v>
      </c>
      <c r="R392">
        <v>0.2</v>
      </c>
      <c r="S392">
        <v>27.284800000000001</v>
      </c>
      <c r="T392">
        <v>4</v>
      </c>
      <c r="U392" s="1" t="s">
        <v>85</v>
      </c>
      <c r="V392" s="1" t="s">
        <v>73</v>
      </c>
    </row>
    <row r="393" spans="1:22" x14ac:dyDescent="0.35">
      <c r="A393" s="1" t="s">
        <v>1565</v>
      </c>
      <c r="B393" s="2">
        <v>43060</v>
      </c>
      <c r="C393" s="2">
        <v>43064</v>
      </c>
      <c r="D393" s="1" t="s">
        <v>41</v>
      </c>
      <c r="E393" s="1" t="s">
        <v>1566</v>
      </c>
      <c r="F393" s="1" t="s">
        <v>1567</v>
      </c>
      <c r="G393" s="1" t="s">
        <v>26</v>
      </c>
      <c r="H393" s="1" t="s">
        <v>27</v>
      </c>
      <c r="I393" s="1" t="s">
        <v>1568</v>
      </c>
      <c r="J393" s="1" t="s">
        <v>194</v>
      </c>
      <c r="K393" s="1" t="s">
        <v>56</v>
      </c>
      <c r="L393" s="1" t="s">
        <v>1569</v>
      </c>
      <c r="M393" s="1" t="s">
        <v>32</v>
      </c>
      <c r="N393" s="1" t="s">
        <v>47</v>
      </c>
      <c r="O393" s="1" t="s">
        <v>1570</v>
      </c>
      <c r="P393">
        <v>70.98</v>
      </c>
      <c r="Q393">
        <v>1</v>
      </c>
      <c r="R393">
        <v>0</v>
      </c>
      <c r="S393">
        <v>20.584199999999999</v>
      </c>
      <c r="T393">
        <v>4</v>
      </c>
      <c r="U393" s="1" t="s">
        <v>85</v>
      </c>
      <c r="V393" s="1" t="s">
        <v>36</v>
      </c>
    </row>
    <row r="394" spans="1:22" x14ac:dyDescent="0.35">
      <c r="A394" s="1" t="s">
        <v>1571</v>
      </c>
      <c r="B394" s="2">
        <v>42439</v>
      </c>
      <c r="C394" s="2">
        <v>42445</v>
      </c>
      <c r="D394" s="1" t="s">
        <v>41</v>
      </c>
      <c r="E394" s="1" t="s">
        <v>1347</v>
      </c>
      <c r="F394" s="1" t="s">
        <v>1348</v>
      </c>
      <c r="G394" s="1" t="s">
        <v>26</v>
      </c>
      <c r="H394" s="1" t="s">
        <v>27</v>
      </c>
      <c r="I394" s="1" t="s">
        <v>732</v>
      </c>
      <c r="J394" s="1" t="s">
        <v>122</v>
      </c>
      <c r="K394" s="1" t="s">
        <v>69</v>
      </c>
      <c r="L394" s="1" t="s">
        <v>738</v>
      </c>
      <c r="M394" s="1" t="s">
        <v>32</v>
      </c>
      <c r="N394" s="1" t="s">
        <v>33</v>
      </c>
      <c r="O394" s="1" t="s">
        <v>739</v>
      </c>
      <c r="P394">
        <v>176.78399999999999</v>
      </c>
      <c r="Q394">
        <v>1</v>
      </c>
      <c r="R394">
        <v>0.2</v>
      </c>
      <c r="S394">
        <v>-22.097999999999999</v>
      </c>
      <c r="T394">
        <v>6</v>
      </c>
      <c r="U394" s="1" t="s">
        <v>131</v>
      </c>
      <c r="V394" s="1" t="s">
        <v>197</v>
      </c>
    </row>
    <row r="395" spans="1:22" x14ac:dyDescent="0.35">
      <c r="A395" s="1" t="s">
        <v>1572</v>
      </c>
      <c r="B395" s="2">
        <v>43098</v>
      </c>
      <c r="C395" s="2">
        <v>43102</v>
      </c>
      <c r="D395" s="1" t="s">
        <v>41</v>
      </c>
      <c r="E395" s="1" t="s">
        <v>1573</v>
      </c>
      <c r="F395" s="1" t="s">
        <v>1574</v>
      </c>
      <c r="G395" s="1" t="s">
        <v>26</v>
      </c>
      <c r="H395" s="1" t="s">
        <v>27</v>
      </c>
      <c r="I395" s="1" t="s">
        <v>54</v>
      </c>
      <c r="J395" s="1" t="s">
        <v>55</v>
      </c>
      <c r="K395" s="1" t="s">
        <v>56</v>
      </c>
      <c r="L395" s="1" t="s">
        <v>1030</v>
      </c>
      <c r="M395" s="1" t="s">
        <v>32</v>
      </c>
      <c r="N395" s="1" t="s">
        <v>38</v>
      </c>
      <c r="O395" s="1" t="s">
        <v>1031</v>
      </c>
      <c r="P395">
        <v>393.56799999999998</v>
      </c>
      <c r="Q395">
        <v>4</v>
      </c>
      <c r="R395">
        <v>0.2</v>
      </c>
      <c r="S395">
        <v>-44.276400000000002</v>
      </c>
      <c r="T395">
        <v>4</v>
      </c>
      <c r="U395" s="1" t="s">
        <v>85</v>
      </c>
      <c r="V395" s="1" t="s">
        <v>98</v>
      </c>
    </row>
    <row r="396" spans="1:22" x14ac:dyDescent="0.35">
      <c r="A396" s="1" t="s">
        <v>1575</v>
      </c>
      <c r="B396" s="2">
        <v>42068</v>
      </c>
      <c r="C396" s="2">
        <v>42068</v>
      </c>
      <c r="D396" s="1" t="s">
        <v>427</v>
      </c>
      <c r="E396" s="1" t="s">
        <v>1576</v>
      </c>
      <c r="F396" s="1" t="s">
        <v>1577</v>
      </c>
      <c r="G396" s="1" t="s">
        <v>26</v>
      </c>
      <c r="H396" s="1" t="s">
        <v>27</v>
      </c>
      <c r="I396" s="1" t="s">
        <v>175</v>
      </c>
      <c r="J396" s="1" t="s">
        <v>122</v>
      </c>
      <c r="K396" s="1" t="s">
        <v>69</v>
      </c>
      <c r="L396" s="1" t="s">
        <v>137</v>
      </c>
      <c r="M396" s="1" t="s">
        <v>32</v>
      </c>
      <c r="N396" s="1" t="s">
        <v>38</v>
      </c>
      <c r="O396" s="1" t="s">
        <v>138</v>
      </c>
      <c r="P396">
        <v>383.60700000000003</v>
      </c>
      <c r="Q396">
        <v>7</v>
      </c>
      <c r="R396">
        <v>0.1</v>
      </c>
      <c r="S396">
        <v>63.9345</v>
      </c>
      <c r="T396">
        <v>0</v>
      </c>
      <c r="U396" s="1" t="s">
        <v>432</v>
      </c>
      <c r="V396" s="1" t="s">
        <v>197</v>
      </c>
    </row>
    <row r="397" spans="1:22" x14ac:dyDescent="0.35">
      <c r="A397" s="1" t="s">
        <v>1578</v>
      </c>
      <c r="B397" s="2">
        <v>42482</v>
      </c>
      <c r="C397" s="2">
        <v>42486</v>
      </c>
      <c r="D397" s="1" t="s">
        <v>23</v>
      </c>
      <c r="E397" s="1" t="s">
        <v>595</v>
      </c>
      <c r="F397" s="1" t="s">
        <v>596</v>
      </c>
      <c r="G397" s="1" t="s">
        <v>26</v>
      </c>
      <c r="H397" s="1" t="s">
        <v>27</v>
      </c>
      <c r="I397" s="1" t="s">
        <v>330</v>
      </c>
      <c r="J397" s="1" t="s">
        <v>55</v>
      </c>
      <c r="K397" s="1" t="s">
        <v>56</v>
      </c>
      <c r="L397" s="1" t="s">
        <v>1579</v>
      </c>
      <c r="M397" s="1" t="s">
        <v>32</v>
      </c>
      <c r="N397" s="1" t="s">
        <v>58</v>
      </c>
      <c r="O397" s="1" t="s">
        <v>1580</v>
      </c>
      <c r="P397">
        <v>31.56</v>
      </c>
      <c r="Q397">
        <v>3</v>
      </c>
      <c r="R397">
        <v>0</v>
      </c>
      <c r="S397">
        <v>10.4148</v>
      </c>
      <c r="T397">
        <v>4</v>
      </c>
      <c r="U397" s="1" t="s">
        <v>85</v>
      </c>
      <c r="V397" s="1" t="s">
        <v>115</v>
      </c>
    </row>
    <row r="398" spans="1:22" x14ac:dyDescent="0.35">
      <c r="A398" s="1" t="s">
        <v>1581</v>
      </c>
      <c r="B398" s="2">
        <v>41933</v>
      </c>
      <c r="C398" s="2">
        <v>41934</v>
      </c>
      <c r="D398" s="1" t="s">
        <v>89</v>
      </c>
      <c r="E398" s="1" t="s">
        <v>81</v>
      </c>
      <c r="F398" s="1" t="s">
        <v>82</v>
      </c>
      <c r="G398" s="1" t="s">
        <v>26</v>
      </c>
      <c r="H398" s="1" t="s">
        <v>27</v>
      </c>
      <c r="I398" s="1" t="s">
        <v>1582</v>
      </c>
      <c r="J398" s="1" t="s">
        <v>233</v>
      </c>
      <c r="K398" s="1" t="s">
        <v>69</v>
      </c>
      <c r="L398" s="1" t="s">
        <v>443</v>
      </c>
      <c r="M398" s="1" t="s">
        <v>32</v>
      </c>
      <c r="N398" s="1" t="s">
        <v>47</v>
      </c>
      <c r="O398" s="1" t="s">
        <v>444</v>
      </c>
      <c r="P398">
        <v>409.59</v>
      </c>
      <c r="Q398">
        <v>3</v>
      </c>
      <c r="R398">
        <v>0.4</v>
      </c>
      <c r="S398">
        <v>-122.877</v>
      </c>
      <c r="T398">
        <v>1</v>
      </c>
      <c r="U398" s="1" t="s">
        <v>125</v>
      </c>
      <c r="V398" s="1" t="s">
        <v>50</v>
      </c>
    </row>
    <row r="399" spans="1:22" x14ac:dyDescent="0.35">
      <c r="A399" s="1" t="s">
        <v>1583</v>
      </c>
      <c r="B399" s="2">
        <v>41880</v>
      </c>
      <c r="C399" s="2">
        <v>41884</v>
      </c>
      <c r="D399" s="1" t="s">
        <v>23</v>
      </c>
      <c r="E399" s="1" t="s">
        <v>1584</v>
      </c>
      <c r="F399" s="1" t="s">
        <v>1585</v>
      </c>
      <c r="G399" s="1" t="s">
        <v>26</v>
      </c>
      <c r="H399" s="1" t="s">
        <v>27</v>
      </c>
      <c r="I399" s="1" t="s">
        <v>1008</v>
      </c>
      <c r="J399" s="1" t="s">
        <v>45</v>
      </c>
      <c r="K399" s="1" t="s">
        <v>30</v>
      </c>
      <c r="L399" s="1" t="s">
        <v>549</v>
      </c>
      <c r="M399" s="1" t="s">
        <v>32</v>
      </c>
      <c r="N399" s="1" t="s">
        <v>47</v>
      </c>
      <c r="O399" s="1" t="s">
        <v>550</v>
      </c>
      <c r="P399">
        <v>174.05850000000001</v>
      </c>
      <c r="Q399">
        <v>3</v>
      </c>
      <c r="R399">
        <v>0.45</v>
      </c>
      <c r="S399">
        <v>-110.7645</v>
      </c>
      <c r="T399">
        <v>4</v>
      </c>
      <c r="U399" s="1" t="s">
        <v>85</v>
      </c>
      <c r="V399" s="1" t="s">
        <v>255</v>
      </c>
    </row>
    <row r="400" spans="1:22" x14ac:dyDescent="0.35">
      <c r="A400" s="1" t="s">
        <v>1586</v>
      </c>
      <c r="B400" s="2">
        <v>43029</v>
      </c>
      <c r="C400" s="2">
        <v>43030</v>
      </c>
      <c r="D400" s="1" t="s">
        <v>89</v>
      </c>
      <c r="E400" s="1" t="s">
        <v>1306</v>
      </c>
      <c r="F400" s="1" t="s">
        <v>1307</v>
      </c>
      <c r="G400" s="1" t="s">
        <v>92</v>
      </c>
      <c r="H400" s="1" t="s">
        <v>27</v>
      </c>
      <c r="I400" s="1" t="s">
        <v>880</v>
      </c>
      <c r="J400" s="1" t="s">
        <v>1519</v>
      </c>
      <c r="K400" s="1" t="s">
        <v>56</v>
      </c>
      <c r="L400" s="1" t="s">
        <v>1587</v>
      </c>
      <c r="M400" s="1" t="s">
        <v>32</v>
      </c>
      <c r="N400" s="1" t="s">
        <v>38</v>
      </c>
      <c r="O400" s="1" t="s">
        <v>1588</v>
      </c>
      <c r="P400">
        <v>478.48</v>
      </c>
      <c r="Q400">
        <v>2</v>
      </c>
      <c r="R400">
        <v>0.2</v>
      </c>
      <c r="S400">
        <v>47.847999999999999</v>
      </c>
      <c r="T400">
        <v>1</v>
      </c>
      <c r="U400" s="1" t="s">
        <v>125</v>
      </c>
      <c r="V400" s="1" t="s">
        <v>50</v>
      </c>
    </row>
    <row r="401" spans="1:22" x14ac:dyDescent="0.35">
      <c r="A401" s="1" t="s">
        <v>1589</v>
      </c>
      <c r="B401" s="2">
        <v>42038</v>
      </c>
      <c r="C401" s="2">
        <v>42039</v>
      </c>
      <c r="D401" s="1" t="s">
        <v>89</v>
      </c>
      <c r="E401" s="1" t="s">
        <v>1590</v>
      </c>
      <c r="F401" s="1" t="s">
        <v>1591</v>
      </c>
      <c r="G401" s="1" t="s">
        <v>92</v>
      </c>
      <c r="H401" s="1" t="s">
        <v>27</v>
      </c>
      <c r="I401" s="1" t="s">
        <v>54</v>
      </c>
      <c r="J401" s="1" t="s">
        <v>55</v>
      </c>
      <c r="K401" s="1" t="s">
        <v>56</v>
      </c>
      <c r="L401" s="1" t="s">
        <v>1592</v>
      </c>
      <c r="M401" s="1" t="s">
        <v>32</v>
      </c>
      <c r="N401" s="1" t="s">
        <v>58</v>
      </c>
      <c r="O401" s="1" t="s">
        <v>1593</v>
      </c>
      <c r="P401">
        <v>136.91999999999999</v>
      </c>
      <c r="Q401">
        <v>4</v>
      </c>
      <c r="R401">
        <v>0</v>
      </c>
      <c r="S401">
        <v>41.076000000000001</v>
      </c>
      <c r="T401">
        <v>1</v>
      </c>
      <c r="U401" s="1" t="s">
        <v>125</v>
      </c>
      <c r="V401" s="1" t="s">
        <v>299</v>
      </c>
    </row>
    <row r="402" spans="1:22" x14ac:dyDescent="0.35">
      <c r="A402" s="1" t="s">
        <v>1594</v>
      </c>
      <c r="B402" s="2">
        <v>43087</v>
      </c>
      <c r="C402" s="2">
        <v>43092</v>
      </c>
      <c r="D402" s="1" t="s">
        <v>41</v>
      </c>
      <c r="E402" s="1" t="s">
        <v>1595</v>
      </c>
      <c r="F402" s="1" t="s">
        <v>1596</v>
      </c>
      <c r="G402" s="1" t="s">
        <v>26</v>
      </c>
      <c r="H402" s="1" t="s">
        <v>27</v>
      </c>
      <c r="I402" s="1" t="s">
        <v>763</v>
      </c>
      <c r="J402" s="1" t="s">
        <v>122</v>
      </c>
      <c r="K402" s="1" t="s">
        <v>69</v>
      </c>
      <c r="L402" s="1" t="s">
        <v>1597</v>
      </c>
      <c r="M402" s="1" t="s">
        <v>32</v>
      </c>
      <c r="N402" s="1" t="s">
        <v>58</v>
      </c>
      <c r="O402" s="1" t="s">
        <v>1598</v>
      </c>
      <c r="P402">
        <v>18.96</v>
      </c>
      <c r="Q402">
        <v>2</v>
      </c>
      <c r="R402">
        <v>0</v>
      </c>
      <c r="S402">
        <v>8.532</v>
      </c>
      <c r="T402">
        <v>5</v>
      </c>
      <c r="U402" s="1" t="s">
        <v>60</v>
      </c>
      <c r="V402" s="1" t="s">
        <v>98</v>
      </c>
    </row>
    <row r="403" spans="1:22" x14ac:dyDescent="0.35">
      <c r="A403" s="1" t="s">
        <v>1599</v>
      </c>
      <c r="B403" s="2">
        <v>42964</v>
      </c>
      <c r="C403" s="2">
        <v>42966</v>
      </c>
      <c r="D403" s="1" t="s">
        <v>89</v>
      </c>
      <c r="E403" s="1" t="s">
        <v>1600</v>
      </c>
      <c r="F403" s="1" t="s">
        <v>1601</v>
      </c>
      <c r="G403" s="1" t="s">
        <v>92</v>
      </c>
      <c r="H403" s="1" t="s">
        <v>27</v>
      </c>
      <c r="I403" s="1" t="s">
        <v>1367</v>
      </c>
      <c r="J403" s="1" t="s">
        <v>122</v>
      </c>
      <c r="K403" s="1" t="s">
        <v>69</v>
      </c>
      <c r="L403" s="1" t="s">
        <v>1602</v>
      </c>
      <c r="M403" s="1" t="s">
        <v>32</v>
      </c>
      <c r="N403" s="1" t="s">
        <v>38</v>
      </c>
      <c r="O403" s="1" t="s">
        <v>1603</v>
      </c>
      <c r="P403">
        <v>462.56400000000002</v>
      </c>
      <c r="Q403">
        <v>2</v>
      </c>
      <c r="R403">
        <v>0.1</v>
      </c>
      <c r="S403">
        <v>97.6524</v>
      </c>
      <c r="T403">
        <v>2</v>
      </c>
      <c r="U403" s="1" t="s">
        <v>72</v>
      </c>
      <c r="V403" s="1" t="s">
        <v>255</v>
      </c>
    </row>
    <row r="404" spans="1:22" x14ac:dyDescent="0.35">
      <c r="A404" s="1" t="s">
        <v>1604</v>
      </c>
      <c r="B404" s="2">
        <v>42953</v>
      </c>
      <c r="C404" s="2">
        <v>42957</v>
      </c>
      <c r="D404" s="1" t="s">
        <v>23</v>
      </c>
      <c r="E404" s="1" t="s">
        <v>741</v>
      </c>
      <c r="F404" s="1" t="s">
        <v>742</v>
      </c>
      <c r="G404" s="1" t="s">
        <v>26</v>
      </c>
      <c r="H404" s="1" t="s">
        <v>27</v>
      </c>
      <c r="I404" s="1" t="s">
        <v>1407</v>
      </c>
      <c r="J404" s="1" t="s">
        <v>1408</v>
      </c>
      <c r="K404" s="1" t="s">
        <v>30</v>
      </c>
      <c r="L404" s="1" t="s">
        <v>1605</v>
      </c>
      <c r="M404" s="1" t="s">
        <v>32</v>
      </c>
      <c r="N404" s="1" t="s">
        <v>33</v>
      </c>
      <c r="O404" s="1" t="s">
        <v>1606</v>
      </c>
      <c r="P404">
        <v>145.74</v>
      </c>
      <c r="Q404">
        <v>3</v>
      </c>
      <c r="R404">
        <v>0</v>
      </c>
      <c r="S404">
        <v>23.3184</v>
      </c>
      <c r="T404">
        <v>4</v>
      </c>
      <c r="U404" s="1" t="s">
        <v>85</v>
      </c>
      <c r="V404" s="1" t="s">
        <v>255</v>
      </c>
    </row>
    <row r="405" spans="1:22" x14ac:dyDescent="0.35">
      <c r="A405" s="1" t="s">
        <v>1604</v>
      </c>
      <c r="B405" s="2">
        <v>42953</v>
      </c>
      <c r="C405" s="2">
        <v>42957</v>
      </c>
      <c r="D405" s="1" t="s">
        <v>23</v>
      </c>
      <c r="E405" s="1" t="s">
        <v>741</v>
      </c>
      <c r="F405" s="1" t="s">
        <v>742</v>
      </c>
      <c r="G405" s="1" t="s">
        <v>26</v>
      </c>
      <c r="H405" s="1" t="s">
        <v>27</v>
      </c>
      <c r="I405" s="1" t="s">
        <v>1407</v>
      </c>
      <c r="J405" s="1" t="s">
        <v>1408</v>
      </c>
      <c r="K405" s="1" t="s">
        <v>30</v>
      </c>
      <c r="L405" s="1" t="s">
        <v>113</v>
      </c>
      <c r="M405" s="1" t="s">
        <v>32</v>
      </c>
      <c r="N405" s="1" t="s">
        <v>58</v>
      </c>
      <c r="O405" s="1" t="s">
        <v>114</v>
      </c>
      <c r="P405">
        <v>15.4</v>
      </c>
      <c r="Q405">
        <v>5</v>
      </c>
      <c r="R405">
        <v>0</v>
      </c>
      <c r="S405">
        <v>7.3920000000000003</v>
      </c>
      <c r="T405">
        <v>4</v>
      </c>
      <c r="U405" s="1" t="s">
        <v>85</v>
      </c>
      <c r="V405" s="1" t="s">
        <v>255</v>
      </c>
    </row>
    <row r="406" spans="1:22" x14ac:dyDescent="0.35">
      <c r="A406" s="1" t="s">
        <v>1607</v>
      </c>
      <c r="B406" s="2">
        <v>42149</v>
      </c>
      <c r="C406" s="2">
        <v>42151</v>
      </c>
      <c r="D406" s="1" t="s">
        <v>23</v>
      </c>
      <c r="E406" s="1" t="s">
        <v>1608</v>
      </c>
      <c r="F406" s="1" t="s">
        <v>1609</v>
      </c>
      <c r="G406" s="1" t="s">
        <v>102</v>
      </c>
      <c r="H406" s="1" t="s">
        <v>27</v>
      </c>
      <c r="I406" s="1" t="s">
        <v>330</v>
      </c>
      <c r="J406" s="1" t="s">
        <v>55</v>
      </c>
      <c r="K406" s="1" t="s">
        <v>56</v>
      </c>
      <c r="L406" s="1" t="s">
        <v>1101</v>
      </c>
      <c r="M406" s="1" t="s">
        <v>32</v>
      </c>
      <c r="N406" s="1" t="s">
        <v>58</v>
      </c>
      <c r="O406" s="1" t="s">
        <v>1102</v>
      </c>
      <c r="P406">
        <v>14.73</v>
      </c>
      <c r="Q406">
        <v>3</v>
      </c>
      <c r="R406">
        <v>0</v>
      </c>
      <c r="S406">
        <v>4.8609</v>
      </c>
      <c r="T406">
        <v>2</v>
      </c>
      <c r="U406" s="1" t="s">
        <v>72</v>
      </c>
      <c r="V406" s="1" t="s">
        <v>163</v>
      </c>
    </row>
    <row r="407" spans="1:22" x14ac:dyDescent="0.35">
      <c r="A407" s="1" t="s">
        <v>1610</v>
      </c>
      <c r="B407" s="2">
        <v>42559</v>
      </c>
      <c r="C407" s="2">
        <v>42563</v>
      </c>
      <c r="D407" s="1" t="s">
        <v>41</v>
      </c>
      <c r="E407" s="1" t="s">
        <v>1611</v>
      </c>
      <c r="F407" s="1" t="s">
        <v>1612</v>
      </c>
      <c r="G407" s="1" t="s">
        <v>26</v>
      </c>
      <c r="H407" s="1" t="s">
        <v>27</v>
      </c>
      <c r="I407" s="1" t="s">
        <v>1613</v>
      </c>
      <c r="J407" s="1" t="s">
        <v>182</v>
      </c>
      <c r="K407" s="1" t="s">
        <v>56</v>
      </c>
      <c r="L407" s="1" t="s">
        <v>248</v>
      </c>
      <c r="M407" s="1" t="s">
        <v>32</v>
      </c>
      <c r="N407" s="1" t="s">
        <v>38</v>
      </c>
      <c r="O407" s="1" t="s">
        <v>249</v>
      </c>
      <c r="P407">
        <v>662.88</v>
      </c>
      <c r="Q407">
        <v>3</v>
      </c>
      <c r="R407">
        <v>0.2</v>
      </c>
      <c r="S407">
        <v>74.573999999999998</v>
      </c>
      <c r="T407">
        <v>4</v>
      </c>
      <c r="U407" s="1" t="s">
        <v>85</v>
      </c>
      <c r="V407" s="1" t="s">
        <v>73</v>
      </c>
    </row>
    <row r="408" spans="1:22" x14ac:dyDescent="0.35">
      <c r="A408" s="1" t="s">
        <v>1614</v>
      </c>
      <c r="B408" s="2">
        <v>42980</v>
      </c>
      <c r="C408" s="2">
        <v>42984</v>
      </c>
      <c r="D408" s="1" t="s">
        <v>41</v>
      </c>
      <c r="E408" s="1" t="s">
        <v>1615</v>
      </c>
      <c r="F408" s="1" t="s">
        <v>1616</v>
      </c>
      <c r="G408" s="1" t="s">
        <v>92</v>
      </c>
      <c r="H408" s="1" t="s">
        <v>27</v>
      </c>
      <c r="I408" s="1" t="s">
        <v>175</v>
      </c>
      <c r="J408" s="1" t="s">
        <v>122</v>
      </c>
      <c r="K408" s="1" t="s">
        <v>69</v>
      </c>
      <c r="L408" s="1" t="s">
        <v>1498</v>
      </c>
      <c r="M408" s="1" t="s">
        <v>32</v>
      </c>
      <c r="N408" s="1" t="s">
        <v>58</v>
      </c>
      <c r="O408" s="1" t="s">
        <v>1499</v>
      </c>
      <c r="P408">
        <v>11.54</v>
      </c>
      <c r="Q408">
        <v>2</v>
      </c>
      <c r="R408">
        <v>0</v>
      </c>
      <c r="S408">
        <v>3.4620000000000002</v>
      </c>
      <c r="T408">
        <v>4</v>
      </c>
      <c r="U408" s="1" t="s">
        <v>85</v>
      </c>
      <c r="V408" s="1" t="s">
        <v>79</v>
      </c>
    </row>
    <row r="409" spans="1:22" x14ac:dyDescent="0.35">
      <c r="A409" s="1" t="s">
        <v>1614</v>
      </c>
      <c r="B409" s="2">
        <v>42980</v>
      </c>
      <c r="C409" s="2">
        <v>42984</v>
      </c>
      <c r="D409" s="1" t="s">
        <v>41</v>
      </c>
      <c r="E409" s="1" t="s">
        <v>1615</v>
      </c>
      <c r="F409" s="1" t="s">
        <v>1616</v>
      </c>
      <c r="G409" s="1" t="s">
        <v>92</v>
      </c>
      <c r="H409" s="1" t="s">
        <v>27</v>
      </c>
      <c r="I409" s="1" t="s">
        <v>175</v>
      </c>
      <c r="J409" s="1" t="s">
        <v>122</v>
      </c>
      <c r="K409" s="1" t="s">
        <v>69</v>
      </c>
      <c r="L409" s="1" t="s">
        <v>523</v>
      </c>
      <c r="M409" s="1" t="s">
        <v>32</v>
      </c>
      <c r="N409" s="1" t="s">
        <v>47</v>
      </c>
      <c r="O409" s="1" t="s">
        <v>524</v>
      </c>
      <c r="P409">
        <v>254.52600000000001</v>
      </c>
      <c r="Q409">
        <v>1</v>
      </c>
      <c r="R409">
        <v>0.4</v>
      </c>
      <c r="S409">
        <v>-93.3262</v>
      </c>
      <c r="T409">
        <v>4</v>
      </c>
      <c r="U409" s="1" t="s">
        <v>85</v>
      </c>
      <c r="V409" s="1" t="s">
        <v>79</v>
      </c>
    </row>
    <row r="410" spans="1:22" x14ac:dyDescent="0.35">
      <c r="A410" s="1" t="s">
        <v>1614</v>
      </c>
      <c r="B410" s="2">
        <v>42980</v>
      </c>
      <c r="C410" s="2">
        <v>42984</v>
      </c>
      <c r="D410" s="1" t="s">
        <v>41</v>
      </c>
      <c r="E410" s="1" t="s">
        <v>1615</v>
      </c>
      <c r="F410" s="1" t="s">
        <v>1616</v>
      </c>
      <c r="G410" s="1" t="s">
        <v>92</v>
      </c>
      <c r="H410" s="1" t="s">
        <v>27</v>
      </c>
      <c r="I410" s="1" t="s">
        <v>175</v>
      </c>
      <c r="J410" s="1" t="s">
        <v>122</v>
      </c>
      <c r="K410" s="1" t="s">
        <v>69</v>
      </c>
      <c r="L410" s="1" t="s">
        <v>577</v>
      </c>
      <c r="M410" s="1" t="s">
        <v>32</v>
      </c>
      <c r="N410" s="1" t="s">
        <v>38</v>
      </c>
      <c r="O410" s="1" t="s">
        <v>578</v>
      </c>
      <c r="P410">
        <v>1282.4100000000001</v>
      </c>
      <c r="Q410">
        <v>5</v>
      </c>
      <c r="R410">
        <v>0.1</v>
      </c>
      <c r="S410">
        <v>213.73500000000001</v>
      </c>
      <c r="T410">
        <v>4</v>
      </c>
      <c r="U410" s="1" t="s">
        <v>85</v>
      </c>
      <c r="V410" s="1" t="s">
        <v>79</v>
      </c>
    </row>
    <row r="411" spans="1:22" x14ac:dyDescent="0.35">
      <c r="A411" s="1" t="s">
        <v>1617</v>
      </c>
      <c r="B411" s="2">
        <v>41930</v>
      </c>
      <c r="C411" s="2">
        <v>41932</v>
      </c>
      <c r="D411" s="1" t="s">
        <v>23</v>
      </c>
      <c r="E411" s="1" t="s">
        <v>373</v>
      </c>
      <c r="F411" s="1" t="s">
        <v>374</v>
      </c>
      <c r="G411" s="1" t="s">
        <v>92</v>
      </c>
      <c r="H411" s="1" t="s">
        <v>27</v>
      </c>
      <c r="I411" s="1" t="s">
        <v>1618</v>
      </c>
      <c r="J411" s="1" t="s">
        <v>1278</v>
      </c>
      <c r="K411" s="1" t="s">
        <v>30</v>
      </c>
      <c r="L411" s="1" t="s">
        <v>1619</v>
      </c>
      <c r="M411" s="1" t="s">
        <v>32</v>
      </c>
      <c r="N411" s="1" t="s">
        <v>38</v>
      </c>
      <c r="O411" s="1" t="s">
        <v>1620</v>
      </c>
      <c r="P411">
        <v>545.88</v>
      </c>
      <c r="Q411">
        <v>6</v>
      </c>
      <c r="R411">
        <v>0</v>
      </c>
      <c r="S411">
        <v>70.964399999999998</v>
      </c>
      <c r="T411">
        <v>2</v>
      </c>
      <c r="U411" s="1" t="s">
        <v>72</v>
      </c>
      <c r="V411" s="1" t="s">
        <v>50</v>
      </c>
    </row>
    <row r="412" spans="1:22" x14ac:dyDescent="0.35">
      <c r="A412" s="1" t="s">
        <v>1621</v>
      </c>
      <c r="B412" s="2">
        <v>42474</v>
      </c>
      <c r="C412" s="2">
        <v>42474</v>
      </c>
      <c r="D412" s="1" t="s">
        <v>427</v>
      </c>
      <c r="E412" s="1" t="s">
        <v>1217</v>
      </c>
      <c r="F412" s="1" t="s">
        <v>1218</v>
      </c>
      <c r="G412" s="1" t="s">
        <v>26</v>
      </c>
      <c r="H412" s="1" t="s">
        <v>27</v>
      </c>
      <c r="I412" s="1" t="s">
        <v>1304</v>
      </c>
      <c r="J412" s="1" t="s">
        <v>522</v>
      </c>
      <c r="K412" s="1" t="s">
        <v>56</v>
      </c>
      <c r="L412" s="1" t="s">
        <v>383</v>
      </c>
      <c r="M412" s="1" t="s">
        <v>32</v>
      </c>
      <c r="N412" s="1" t="s">
        <v>38</v>
      </c>
      <c r="O412" s="1" t="s">
        <v>384</v>
      </c>
      <c r="P412">
        <v>933.53599999999994</v>
      </c>
      <c r="Q412">
        <v>4</v>
      </c>
      <c r="R412">
        <v>0.2</v>
      </c>
      <c r="S412">
        <v>105.0228</v>
      </c>
      <c r="T412">
        <v>0</v>
      </c>
      <c r="U412" s="1" t="s">
        <v>432</v>
      </c>
      <c r="V412" s="1" t="s">
        <v>115</v>
      </c>
    </row>
    <row r="413" spans="1:22" x14ac:dyDescent="0.35">
      <c r="A413" s="1" t="s">
        <v>1622</v>
      </c>
      <c r="B413" s="2">
        <v>41968</v>
      </c>
      <c r="C413" s="2">
        <v>41970</v>
      </c>
      <c r="D413" s="1" t="s">
        <v>23</v>
      </c>
      <c r="E413" s="1" t="s">
        <v>1623</v>
      </c>
      <c r="F413" s="1" t="s">
        <v>1624</v>
      </c>
      <c r="G413" s="1" t="s">
        <v>92</v>
      </c>
      <c r="H413" s="1" t="s">
        <v>27</v>
      </c>
      <c r="I413" s="1" t="s">
        <v>1625</v>
      </c>
      <c r="J413" s="1" t="s">
        <v>55</v>
      </c>
      <c r="K413" s="1" t="s">
        <v>56</v>
      </c>
      <c r="L413" s="1" t="s">
        <v>929</v>
      </c>
      <c r="M413" s="1" t="s">
        <v>32</v>
      </c>
      <c r="N413" s="1" t="s">
        <v>58</v>
      </c>
      <c r="O413" s="1" t="s">
        <v>318</v>
      </c>
      <c r="P413">
        <v>23.88</v>
      </c>
      <c r="Q413">
        <v>3</v>
      </c>
      <c r="R413">
        <v>0</v>
      </c>
      <c r="S413">
        <v>10.507199999999999</v>
      </c>
      <c r="T413">
        <v>2</v>
      </c>
      <c r="U413" s="1" t="s">
        <v>72</v>
      </c>
      <c r="V413" s="1" t="s">
        <v>36</v>
      </c>
    </row>
    <row r="414" spans="1:22" x14ac:dyDescent="0.35">
      <c r="A414" s="1" t="s">
        <v>1626</v>
      </c>
      <c r="B414" s="2">
        <v>42317</v>
      </c>
      <c r="C414" s="2">
        <v>42321</v>
      </c>
      <c r="D414" s="1" t="s">
        <v>41</v>
      </c>
      <c r="E414" s="1" t="s">
        <v>1627</v>
      </c>
      <c r="F414" s="1" t="s">
        <v>1628</v>
      </c>
      <c r="G414" s="1" t="s">
        <v>26</v>
      </c>
      <c r="H414" s="1" t="s">
        <v>27</v>
      </c>
      <c r="I414" s="1" t="s">
        <v>880</v>
      </c>
      <c r="J414" s="1" t="s">
        <v>567</v>
      </c>
      <c r="K414" s="1" t="s">
        <v>95</v>
      </c>
      <c r="L414" s="1" t="s">
        <v>1629</v>
      </c>
      <c r="M414" s="1" t="s">
        <v>32</v>
      </c>
      <c r="N414" s="1" t="s">
        <v>47</v>
      </c>
      <c r="O414" s="1" t="s">
        <v>1630</v>
      </c>
      <c r="P414">
        <v>1024.3800000000001</v>
      </c>
      <c r="Q414">
        <v>7</v>
      </c>
      <c r="R414">
        <v>0</v>
      </c>
      <c r="S414">
        <v>215.1198</v>
      </c>
      <c r="T414">
        <v>4</v>
      </c>
      <c r="U414" s="1" t="s">
        <v>85</v>
      </c>
      <c r="V414" s="1" t="s">
        <v>36</v>
      </c>
    </row>
    <row r="415" spans="1:22" x14ac:dyDescent="0.35">
      <c r="A415" s="1" t="s">
        <v>1631</v>
      </c>
      <c r="B415" s="2">
        <v>43071</v>
      </c>
      <c r="C415" s="2">
        <v>43073</v>
      </c>
      <c r="D415" s="1" t="s">
        <v>23</v>
      </c>
      <c r="E415" s="1" t="s">
        <v>1632</v>
      </c>
      <c r="F415" s="1" t="s">
        <v>1633</v>
      </c>
      <c r="G415" s="1" t="s">
        <v>26</v>
      </c>
      <c r="H415" s="1" t="s">
        <v>27</v>
      </c>
      <c r="I415" s="1" t="s">
        <v>103</v>
      </c>
      <c r="J415" s="1" t="s">
        <v>94</v>
      </c>
      <c r="K415" s="1" t="s">
        <v>95</v>
      </c>
      <c r="L415" s="1" t="s">
        <v>622</v>
      </c>
      <c r="M415" s="1" t="s">
        <v>32</v>
      </c>
      <c r="N415" s="1" t="s">
        <v>58</v>
      </c>
      <c r="O415" s="1" t="s">
        <v>623</v>
      </c>
      <c r="P415">
        <v>8.7520000000000007</v>
      </c>
      <c r="Q415">
        <v>4</v>
      </c>
      <c r="R415">
        <v>0.6</v>
      </c>
      <c r="S415">
        <v>-3.7195999999999998</v>
      </c>
      <c r="T415">
        <v>2</v>
      </c>
      <c r="U415" s="1" t="s">
        <v>72</v>
      </c>
      <c r="V415" s="1" t="s">
        <v>98</v>
      </c>
    </row>
    <row r="416" spans="1:22" x14ac:dyDescent="0.35">
      <c r="A416" s="1" t="s">
        <v>1634</v>
      </c>
      <c r="B416" s="2">
        <v>43094</v>
      </c>
      <c r="C416" s="2">
        <v>43097</v>
      </c>
      <c r="D416" s="1" t="s">
        <v>23</v>
      </c>
      <c r="E416" s="1" t="s">
        <v>1470</v>
      </c>
      <c r="F416" s="1" t="s">
        <v>1471</v>
      </c>
      <c r="G416" s="1" t="s">
        <v>26</v>
      </c>
      <c r="H416" s="1" t="s">
        <v>27</v>
      </c>
      <c r="I416" s="1" t="s">
        <v>867</v>
      </c>
      <c r="J416" s="1" t="s">
        <v>29</v>
      </c>
      <c r="K416" s="1" t="s">
        <v>30</v>
      </c>
      <c r="L416" s="1" t="s">
        <v>137</v>
      </c>
      <c r="M416" s="1" t="s">
        <v>32</v>
      </c>
      <c r="N416" s="1" t="s">
        <v>38</v>
      </c>
      <c r="O416" s="1" t="s">
        <v>138</v>
      </c>
      <c r="P416">
        <v>304.45</v>
      </c>
      <c r="Q416">
        <v>5</v>
      </c>
      <c r="R416">
        <v>0</v>
      </c>
      <c r="S416">
        <v>76.112499999999997</v>
      </c>
      <c r="T416">
        <v>3</v>
      </c>
      <c r="U416" s="1" t="s">
        <v>35</v>
      </c>
      <c r="V416" s="1" t="s">
        <v>98</v>
      </c>
    </row>
    <row r="417" spans="1:22" x14ac:dyDescent="0.35">
      <c r="A417" s="1" t="s">
        <v>1635</v>
      </c>
      <c r="B417" s="2">
        <v>42950</v>
      </c>
      <c r="C417" s="2">
        <v>42951</v>
      </c>
      <c r="D417" s="1" t="s">
        <v>89</v>
      </c>
      <c r="E417" s="1" t="s">
        <v>1636</v>
      </c>
      <c r="F417" s="1" t="s">
        <v>1637</v>
      </c>
      <c r="G417" s="1" t="s">
        <v>26</v>
      </c>
      <c r="H417" s="1" t="s">
        <v>27</v>
      </c>
      <c r="I417" s="1" t="s">
        <v>135</v>
      </c>
      <c r="J417" s="1" t="s">
        <v>136</v>
      </c>
      <c r="K417" s="1" t="s">
        <v>95</v>
      </c>
      <c r="L417" s="1" t="s">
        <v>1638</v>
      </c>
      <c r="M417" s="1" t="s">
        <v>32</v>
      </c>
      <c r="N417" s="1" t="s">
        <v>33</v>
      </c>
      <c r="O417" s="1" t="s">
        <v>1639</v>
      </c>
      <c r="P417">
        <v>183.37200000000001</v>
      </c>
      <c r="Q417">
        <v>2</v>
      </c>
      <c r="R417">
        <v>0.3</v>
      </c>
      <c r="S417">
        <v>-36.674399999999999</v>
      </c>
      <c r="T417">
        <v>1</v>
      </c>
      <c r="U417" s="1" t="s">
        <v>125</v>
      </c>
      <c r="V417" s="1" t="s">
        <v>255</v>
      </c>
    </row>
    <row r="418" spans="1:22" x14ac:dyDescent="0.35">
      <c r="A418" s="1" t="s">
        <v>1640</v>
      </c>
      <c r="B418" s="2">
        <v>42631</v>
      </c>
      <c r="C418" s="2">
        <v>42636</v>
      </c>
      <c r="D418" s="1" t="s">
        <v>41</v>
      </c>
      <c r="E418" s="1" t="s">
        <v>1641</v>
      </c>
      <c r="F418" s="1" t="s">
        <v>1642</v>
      </c>
      <c r="G418" s="1" t="s">
        <v>26</v>
      </c>
      <c r="H418" s="1" t="s">
        <v>27</v>
      </c>
      <c r="I418" s="1" t="s">
        <v>954</v>
      </c>
      <c r="J418" s="1" t="s">
        <v>1278</v>
      </c>
      <c r="K418" s="1" t="s">
        <v>30</v>
      </c>
      <c r="L418" s="1" t="s">
        <v>1488</v>
      </c>
      <c r="M418" s="1" t="s">
        <v>32</v>
      </c>
      <c r="N418" s="1" t="s">
        <v>38</v>
      </c>
      <c r="O418" s="1" t="s">
        <v>1489</v>
      </c>
      <c r="P418">
        <v>350.98</v>
      </c>
      <c r="Q418">
        <v>1</v>
      </c>
      <c r="R418">
        <v>0</v>
      </c>
      <c r="S418">
        <v>84.235200000000006</v>
      </c>
      <c r="T418">
        <v>5</v>
      </c>
      <c r="U418" s="1" t="s">
        <v>60</v>
      </c>
      <c r="V418" s="1" t="s">
        <v>79</v>
      </c>
    </row>
    <row r="419" spans="1:22" x14ac:dyDescent="0.35">
      <c r="A419" s="1" t="s">
        <v>1643</v>
      </c>
      <c r="B419" s="2">
        <v>42632</v>
      </c>
      <c r="C419" s="2">
        <v>42634</v>
      </c>
      <c r="D419" s="1" t="s">
        <v>89</v>
      </c>
      <c r="E419" s="1" t="s">
        <v>1644</v>
      </c>
      <c r="F419" s="1" t="s">
        <v>1645</v>
      </c>
      <c r="G419" s="1" t="s">
        <v>102</v>
      </c>
      <c r="H419" s="1" t="s">
        <v>27</v>
      </c>
      <c r="I419" s="1" t="s">
        <v>1646</v>
      </c>
      <c r="J419" s="1" t="s">
        <v>1647</v>
      </c>
      <c r="K419" s="1" t="s">
        <v>69</v>
      </c>
      <c r="L419" s="1" t="s">
        <v>818</v>
      </c>
      <c r="M419" s="1" t="s">
        <v>32</v>
      </c>
      <c r="N419" s="1" t="s">
        <v>38</v>
      </c>
      <c r="O419" s="1" t="s">
        <v>819</v>
      </c>
      <c r="P419">
        <v>872.32</v>
      </c>
      <c r="Q419">
        <v>4</v>
      </c>
      <c r="R419">
        <v>0</v>
      </c>
      <c r="S419">
        <v>244.24959999999999</v>
      </c>
      <c r="T419">
        <v>2</v>
      </c>
      <c r="U419" s="1" t="s">
        <v>72</v>
      </c>
      <c r="V419" s="1" t="s">
        <v>79</v>
      </c>
    </row>
    <row r="420" spans="1:22" x14ac:dyDescent="0.35">
      <c r="A420" s="1" t="s">
        <v>1648</v>
      </c>
      <c r="B420" s="2">
        <v>42076</v>
      </c>
      <c r="C420" s="2">
        <v>42078</v>
      </c>
      <c r="D420" s="1" t="s">
        <v>89</v>
      </c>
      <c r="E420" s="1" t="s">
        <v>1405</v>
      </c>
      <c r="F420" s="1" t="s">
        <v>1406</v>
      </c>
      <c r="G420" s="1" t="s">
        <v>26</v>
      </c>
      <c r="H420" s="1" t="s">
        <v>27</v>
      </c>
      <c r="I420" s="1" t="s">
        <v>193</v>
      </c>
      <c r="J420" s="1" t="s">
        <v>194</v>
      </c>
      <c r="K420" s="1" t="s">
        <v>56</v>
      </c>
      <c r="L420" s="1" t="s">
        <v>812</v>
      </c>
      <c r="M420" s="1" t="s">
        <v>32</v>
      </c>
      <c r="N420" s="1" t="s">
        <v>33</v>
      </c>
      <c r="O420" s="1" t="s">
        <v>813</v>
      </c>
      <c r="P420">
        <v>141.96</v>
      </c>
      <c r="Q420">
        <v>2</v>
      </c>
      <c r="R420">
        <v>0</v>
      </c>
      <c r="S420">
        <v>39.748800000000003</v>
      </c>
      <c r="T420">
        <v>2</v>
      </c>
      <c r="U420" s="1" t="s">
        <v>72</v>
      </c>
      <c r="V420" s="1" t="s">
        <v>197</v>
      </c>
    </row>
    <row r="421" spans="1:22" x14ac:dyDescent="0.35">
      <c r="A421" s="1" t="s">
        <v>1649</v>
      </c>
      <c r="B421" s="2">
        <v>43003</v>
      </c>
      <c r="C421" s="2">
        <v>43007</v>
      </c>
      <c r="D421" s="1" t="s">
        <v>41</v>
      </c>
      <c r="E421" s="1" t="s">
        <v>1650</v>
      </c>
      <c r="F421" s="1" t="s">
        <v>1651</v>
      </c>
      <c r="G421" s="1" t="s">
        <v>26</v>
      </c>
      <c r="H421" s="1" t="s">
        <v>27</v>
      </c>
      <c r="I421" s="1" t="s">
        <v>896</v>
      </c>
      <c r="J421" s="1" t="s">
        <v>168</v>
      </c>
      <c r="K421" s="1" t="s">
        <v>95</v>
      </c>
      <c r="L421" s="1" t="s">
        <v>116</v>
      </c>
      <c r="M421" s="1" t="s">
        <v>32</v>
      </c>
      <c r="N421" s="1" t="s">
        <v>38</v>
      </c>
      <c r="O421" s="1" t="s">
        <v>117</v>
      </c>
      <c r="P421">
        <v>269.97000000000003</v>
      </c>
      <c r="Q421">
        <v>3</v>
      </c>
      <c r="R421">
        <v>0</v>
      </c>
      <c r="S421">
        <v>51.2943</v>
      </c>
      <c r="T421">
        <v>4</v>
      </c>
      <c r="U421" s="1" t="s">
        <v>85</v>
      </c>
      <c r="V421" s="1" t="s">
        <v>79</v>
      </c>
    </row>
    <row r="422" spans="1:22" x14ac:dyDescent="0.35">
      <c r="A422" s="1" t="s">
        <v>1652</v>
      </c>
      <c r="B422" s="2">
        <v>42173</v>
      </c>
      <c r="C422" s="2">
        <v>42178</v>
      </c>
      <c r="D422" s="1" t="s">
        <v>41</v>
      </c>
      <c r="E422" s="1" t="s">
        <v>1653</v>
      </c>
      <c r="F422" s="1" t="s">
        <v>1654</v>
      </c>
      <c r="G422" s="1" t="s">
        <v>102</v>
      </c>
      <c r="H422" s="1" t="s">
        <v>27</v>
      </c>
      <c r="I422" s="1" t="s">
        <v>1381</v>
      </c>
      <c r="J422" s="1" t="s">
        <v>522</v>
      </c>
      <c r="K422" s="1" t="s">
        <v>56</v>
      </c>
      <c r="L422" s="1" t="s">
        <v>1544</v>
      </c>
      <c r="M422" s="1" t="s">
        <v>32</v>
      </c>
      <c r="N422" s="1" t="s">
        <v>58</v>
      </c>
      <c r="O422" s="1" t="s">
        <v>1545</v>
      </c>
      <c r="P422">
        <v>75.36</v>
      </c>
      <c r="Q422">
        <v>5</v>
      </c>
      <c r="R422">
        <v>0.2</v>
      </c>
      <c r="S422">
        <v>20.724</v>
      </c>
      <c r="T422">
        <v>5</v>
      </c>
      <c r="U422" s="1" t="s">
        <v>60</v>
      </c>
      <c r="V422" s="1" t="s">
        <v>61</v>
      </c>
    </row>
    <row r="423" spans="1:22" x14ac:dyDescent="0.35">
      <c r="A423" s="1" t="s">
        <v>1655</v>
      </c>
      <c r="B423" s="2">
        <v>42196</v>
      </c>
      <c r="C423" s="2">
        <v>42198</v>
      </c>
      <c r="D423" s="1" t="s">
        <v>89</v>
      </c>
      <c r="E423" s="1" t="s">
        <v>1656</v>
      </c>
      <c r="F423" s="1" t="s">
        <v>1657</v>
      </c>
      <c r="G423" s="1" t="s">
        <v>26</v>
      </c>
      <c r="H423" s="1" t="s">
        <v>27</v>
      </c>
      <c r="I423" s="1" t="s">
        <v>67</v>
      </c>
      <c r="J423" s="1" t="s">
        <v>68</v>
      </c>
      <c r="K423" s="1" t="s">
        <v>69</v>
      </c>
      <c r="L423" s="1" t="s">
        <v>86</v>
      </c>
      <c r="M423" s="1" t="s">
        <v>32</v>
      </c>
      <c r="N423" s="1" t="s">
        <v>58</v>
      </c>
      <c r="O423" s="1" t="s">
        <v>87</v>
      </c>
      <c r="P423">
        <v>289.8</v>
      </c>
      <c r="Q423">
        <v>7</v>
      </c>
      <c r="R423">
        <v>0.2</v>
      </c>
      <c r="S423">
        <v>36.225000000000001</v>
      </c>
      <c r="T423">
        <v>2</v>
      </c>
      <c r="U423" s="1" t="s">
        <v>72</v>
      </c>
      <c r="V423" s="1" t="s">
        <v>73</v>
      </c>
    </row>
    <row r="424" spans="1:22" x14ac:dyDescent="0.35">
      <c r="A424" s="1" t="s">
        <v>1655</v>
      </c>
      <c r="B424" s="2">
        <v>42196</v>
      </c>
      <c r="C424" s="2">
        <v>42198</v>
      </c>
      <c r="D424" s="1" t="s">
        <v>89</v>
      </c>
      <c r="E424" s="1" t="s">
        <v>1656</v>
      </c>
      <c r="F424" s="1" t="s">
        <v>1657</v>
      </c>
      <c r="G424" s="1" t="s">
        <v>26</v>
      </c>
      <c r="H424" s="1" t="s">
        <v>27</v>
      </c>
      <c r="I424" s="1" t="s">
        <v>67</v>
      </c>
      <c r="J424" s="1" t="s">
        <v>68</v>
      </c>
      <c r="K424" s="1" t="s">
        <v>69</v>
      </c>
      <c r="L424" s="1" t="s">
        <v>1658</v>
      </c>
      <c r="M424" s="1" t="s">
        <v>32</v>
      </c>
      <c r="N424" s="1" t="s">
        <v>38</v>
      </c>
      <c r="O424" s="1" t="s">
        <v>1659</v>
      </c>
      <c r="P424">
        <v>341.488</v>
      </c>
      <c r="Q424">
        <v>8</v>
      </c>
      <c r="R424">
        <v>0.3</v>
      </c>
      <c r="S424">
        <v>-73.176000000000002</v>
      </c>
      <c r="T424">
        <v>2</v>
      </c>
      <c r="U424" s="1" t="s">
        <v>72</v>
      </c>
      <c r="V424" s="1" t="s">
        <v>73</v>
      </c>
    </row>
    <row r="425" spans="1:22" x14ac:dyDescent="0.35">
      <c r="A425" s="1" t="s">
        <v>1655</v>
      </c>
      <c r="B425" s="2">
        <v>42196</v>
      </c>
      <c r="C425" s="2">
        <v>42198</v>
      </c>
      <c r="D425" s="1" t="s">
        <v>89</v>
      </c>
      <c r="E425" s="1" t="s">
        <v>1656</v>
      </c>
      <c r="F425" s="1" t="s">
        <v>1657</v>
      </c>
      <c r="G425" s="1" t="s">
        <v>26</v>
      </c>
      <c r="H425" s="1" t="s">
        <v>27</v>
      </c>
      <c r="I425" s="1" t="s">
        <v>67</v>
      </c>
      <c r="J425" s="1" t="s">
        <v>68</v>
      </c>
      <c r="K425" s="1" t="s">
        <v>69</v>
      </c>
      <c r="L425" s="1" t="s">
        <v>1660</v>
      </c>
      <c r="M425" s="1" t="s">
        <v>32</v>
      </c>
      <c r="N425" s="1" t="s">
        <v>58</v>
      </c>
      <c r="O425" s="1" t="s">
        <v>1661</v>
      </c>
      <c r="P425">
        <v>25.344000000000001</v>
      </c>
      <c r="Q425">
        <v>6</v>
      </c>
      <c r="R425">
        <v>0.2</v>
      </c>
      <c r="S425">
        <v>3.4847999999999999</v>
      </c>
      <c r="T425">
        <v>2</v>
      </c>
      <c r="U425" s="1" t="s">
        <v>72</v>
      </c>
      <c r="V425" s="1" t="s">
        <v>73</v>
      </c>
    </row>
    <row r="426" spans="1:22" x14ac:dyDescent="0.35">
      <c r="A426" s="1" t="s">
        <v>1662</v>
      </c>
      <c r="B426" s="2">
        <v>42705</v>
      </c>
      <c r="C426" s="2">
        <v>42711</v>
      </c>
      <c r="D426" s="1" t="s">
        <v>41</v>
      </c>
      <c r="E426" s="1" t="s">
        <v>1663</v>
      </c>
      <c r="F426" s="1" t="s">
        <v>1664</v>
      </c>
      <c r="G426" s="1" t="s">
        <v>26</v>
      </c>
      <c r="H426" s="1" t="s">
        <v>27</v>
      </c>
      <c r="I426" s="1" t="s">
        <v>637</v>
      </c>
      <c r="J426" s="1" t="s">
        <v>112</v>
      </c>
      <c r="K426" s="1" t="s">
        <v>95</v>
      </c>
      <c r="L426" s="1" t="s">
        <v>1498</v>
      </c>
      <c r="M426" s="1" t="s">
        <v>32</v>
      </c>
      <c r="N426" s="1" t="s">
        <v>58</v>
      </c>
      <c r="O426" s="1" t="s">
        <v>1499</v>
      </c>
      <c r="P426">
        <v>17.309999999999999</v>
      </c>
      <c r="Q426">
        <v>3</v>
      </c>
      <c r="R426">
        <v>0</v>
      </c>
      <c r="S426">
        <v>5.1929999999999996</v>
      </c>
      <c r="T426">
        <v>6</v>
      </c>
      <c r="U426" s="1" t="s">
        <v>131</v>
      </c>
      <c r="V426" s="1" t="s">
        <v>98</v>
      </c>
    </row>
    <row r="427" spans="1:22" x14ac:dyDescent="0.35">
      <c r="A427" s="1" t="s">
        <v>1665</v>
      </c>
      <c r="B427" s="2">
        <v>43091</v>
      </c>
      <c r="C427" s="2">
        <v>43094</v>
      </c>
      <c r="D427" s="1" t="s">
        <v>89</v>
      </c>
      <c r="E427" s="1" t="s">
        <v>1666</v>
      </c>
      <c r="F427" s="1" t="s">
        <v>1667</v>
      </c>
      <c r="G427" s="1" t="s">
        <v>26</v>
      </c>
      <c r="H427" s="1" t="s">
        <v>27</v>
      </c>
      <c r="I427" s="1" t="s">
        <v>290</v>
      </c>
      <c r="J427" s="1" t="s">
        <v>291</v>
      </c>
      <c r="K427" s="1" t="s">
        <v>95</v>
      </c>
      <c r="L427" s="1" t="s">
        <v>807</v>
      </c>
      <c r="M427" s="1" t="s">
        <v>32</v>
      </c>
      <c r="N427" s="1" t="s">
        <v>38</v>
      </c>
      <c r="O427" s="1" t="s">
        <v>808</v>
      </c>
      <c r="P427">
        <v>1586.69</v>
      </c>
      <c r="Q427">
        <v>7</v>
      </c>
      <c r="R427">
        <v>0</v>
      </c>
      <c r="S427">
        <v>412.5394</v>
      </c>
      <c r="T427">
        <v>3</v>
      </c>
      <c r="U427" s="1" t="s">
        <v>35</v>
      </c>
      <c r="V427" s="1" t="s">
        <v>98</v>
      </c>
    </row>
    <row r="428" spans="1:22" x14ac:dyDescent="0.35">
      <c r="A428" s="1" t="s">
        <v>1665</v>
      </c>
      <c r="B428" s="2">
        <v>43091</v>
      </c>
      <c r="C428" s="2">
        <v>43094</v>
      </c>
      <c r="D428" s="1" t="s">
        <v>89</v>
      </c>
      <c r="E428" s="1" t="s">
        <v>1666</v>
      </c>
      <c r="F428" s="1" t="s">
        <v>1667</v>
      </c>
      <c r="G428" s="1" t="s">
        <v>26</v>
      </c>
      <c r="H428" s="1" t="s">
        <v>27</v>
      </c>
      <c r="I428" s="1" t="s">
        <v>290</v>
      </c>
      <c r="J428" s="1" t="s">
        <v>291</v>
      </c>
      <c r="K428" s="1" t="s">
        <v>95</v>
      </c>
      <c r="L428" s="1" t="s">
        <v>214</v>
      </c>
      <c r="M428" s="1" t="s">
        <v>32</v>
      </c>
      <c r="N428" s="1" t="s">
        <v>47</v>
      </c>
      <c r="O428" s="1" t="s">
        <v>215</v>
      </c>
      <c r="P428">
        <v>411.8</v>
      </c>
      <c r="Q428">
        <v>2</v>
      </c>
      <c r="R428">
        <v>0</v>
      </c>
      <c r="S428">
        <v>70.006</v>
      </c>
      <c r="T428">
        <v>3</v>
      </c>
      <c r="U428" s="1" t="s">
        <v>35</v>
      </c>
      <c r="V428" s="1" t="s">
        <v>98</v>
      </c>
    </row>
    <row r="429" spans="1:22" x14ac:dyDescent="0.35">
      <c r="A429" s="1" t="s">
        <v>1668</v>
      </c>
      <c r="B429" s="2">
        <v>41943</v>
      </c>
      <c r="C429" s="2">
        <v>41947</v>
      </c>
      <c r="D429" s="1" t="s">
        <v>41</v>
      </c>
      <c r="E429" s="1" t="s">
        <v>1669</v>
      </c>
      <c r="F429" s="1" t="s">
        <v>1670</v>
      </c>
      <c r="G429" s="1" t="s">
        <v>92</v>
      </c>
      <c r="H429" s="1" t="s">
        <v>27</v>
      </c>
      <c r="I429" s="1" t="s">
        <v>54</v>
      </c>
      <c r="J429" s="1" t="s">
        <v>55</v>
      </c>
      <c r="K429" s="1" t="s">
        <v>56</v>
      </c>
      <c r="L429" s="1" t="s">
        <v>1658</v>
      </c>
      <c r="M429" s="1" t="s">
        <v>32</v>
      </c>
      <c r="N429" s="1" t="s">
        <v>38</v>
      </c>
      <c r="O429" s="1" t="s">
        <v>1659</v>
      </c>
      <c r="P429">
        <v>146.352</v>
      </c>
      <c r="Q429">
        <v>3</v>
      </c>
      <c r="R429">
        <v>0.2</v>
      </c>
      <c r="S429">
        <v>-9.1470000000000002</v>
      </c>
      <c r="T429">
        <v>4</v>
      </c>
      <c r="U429" s="1" t="s">
        <v>85</v>
      </c>
      <c r="V429" s="1" t="s">
        <v>50</v>
      </c>
    </row>
    <row r="430" spans="1:22" x14ac:dyDescent="0.35">
      <c r="A430" s="1" t="s">
        <v>1671</v>
      </c>
      <c r="B430" s="2">
        <v>42107</v>
      </c>
      <c r="C430" s="2">
        <v>42113</v>
      </c>
      <c r="D430" s="1" t="s">
        <v>41</v>
      </c>
      <c r="E430" s="1" t="s">
        <v>845</v>
      </c>
      <c r="F430" s="1" t="s">
        <v>846</v>
      </c>
      <c r="G430" s="1" t="s">
        <v>26</v>
      </c>
      <c r="H430" s="1" t="s">
        <v>27</v>
      </c>
      <c r="I430" s="1" t="s">
        <v>1672</v>
      </c>
      <c r="J430" s="1" t="s">
        <v>55</v>
      </c>
      <c r="K430" s="1" t="s">
        <v>56</v>
      </c>
      <c r="L430" s="1" t="s">
        <v>1673</v>
      </c>
      <c r="M430" s="1" t="s">
        <v>32</v>
      </c>
      <c r="N430" s="1" t="s">
        <v>47</v>
      </c>
      <c r="O430" s="1" t="s">
        <v>1674</v>
      </c>
      <c r="P430">
        <v>710.83199999999999</v>
      </c>
      <c r="Q430">
        <v>3</v>
      </c>
      <c r="R430">
        <v>0.2</v>
      </c>
      <c r="S430">
        <v>-97.739400000000003</v>
      </c>
      <c r="T430">
        <v>6</v>
      </c>
      <c r="U430" s="1" t="s">
        <v>131</v>
      </c>
      <c r="V430" s="1" t="s">
        <v>115</v>
      </c>
    </row>
    <row r="431" spans="1:22" x14ac:dyDescent="0.35">
      <c r="A431" s="1" t="s">
        <v>1675</v>
      </c>
      <c r="B431" s="2">
        <v>43059</v>
      </c>
      <c r="C431" s="2">
        <v>43064</v>
      </c>
      <c r="D431" s="1" t="s">
        <v>41</v>
      </c>
      <c r="E431" s="1" t="s">
        <v>1676</v>
      </c>
      <c r="F431" s="1" t="s">
        <v>1677</v>
      </c>
      <c r="G431" s="1" t="s">
        <v>26</v>
      </c>
      <c r="H431" s="1" t="s">
        <v>27</v>
      </c>
      <c r="I431" s="1" t="s">
        <v>1678</v>
      </c>
      <c r="J431" s="1" t="s">
        <v>55</v>
      </c>
      <c r="K431" s="1" t="s">
        <v>56</v>
      </c>
      <c r="L431" s="1" t="s">
        <v>460</v>
      </c>
      <c r="M431" s="1" t="s">
        <v>32</v>
      </c>
      <c r="N431" s="1" t="s">
        <v>38</v>
      </c>
      <c r="O431" s="1" t="s">
        <v>461</v>
      </c>
      <c r="P431">
        <v>283.92</v>
      </c>
      <c r="Q431">
        <v>5</v>
      </c>
      <c r="R431">
        <v>0.2</v>
      </c>
      <c r="S431">
        <v>-46.137</v>
      </c>
      <c r="T431">
        <v>5</v>
      </c>
      <c r="U431" s="1" t="s">
        <v>60</v>
      </c>
      <c r="V431" s="1" t="s">
        <v>36</v>
      </c>
    </row>
    <row r="432" spans="1:22" x14ac:dyDescent="0.35">
      <c r="A432" s="1" t="s">
        <v>1679</v>
      </c>
      <c r="B432" s="2">
        <v>41974</v>
      </c>
      <c r="C432" s="2">
        <v>41978</v>
      </c>
      <c r="D432" s="1" t="s">
        <v>41</v>
      </c>
      <c r="E432" s="1" t="s">
        <v>1680</v>
      </c>
      <c r="F432" s="1" t="s">
        <v>1681</v>
      </c>
      <c r="G432" s="1" t="s">
        <v>26</v>
      </c>
      <c r="H432" s="1" t="s">
        <v>27</v>
      </c>
      <c r="I432" s="1" t="s">
        <v>330</v>
      </c>
      <c r="J432" s="1" t="s">
        <v>55</v>
      </c>
      <c r="K432" s="1" t="s">
        <v>56</v>
      </c>
      <c r="L432" s="1" t="s">
        <v>365</v>
      </c>
      <c r="M432" s="1" t="s">
        <v>32</v>
      </c>
      <c r="N432" s="1" t="s">
        <v>58</v>
      </c>
      <c r="O432" s="1" t="s">
        <v>366</v>
      </c>
      <c r="P432">
        <v>58.2</v>
      </c>
      <c r="Q432">
        <v>3</v>
      </c>
      <c r="R432">
        <v>0</v>
      </c>
      <c r="S432">
        <v>28.518000000000001</v>
      </c>
      <c r="T432">
        <v>4</v>
      </c>
      <c r="U432" s="1" t="s">
        <v>85</v>
      </c>
      <c r="V432" s="1" t="s">
        <v>98</v>
      </c>
    </row>
    <row r="433" spans="1:22" x14ac:dyDescent="0.35">
      <c r="A433" s="1" t="s">
        <v>1682</v>
      </c>
      <c r="B433" s="2">
        <v>42362</v>
      </c>
      <c r="C433" s="2">
        <v>42367</v>
      </c>
      <c r="D433" s="1" t="s">
        <v>41</v>
      </c>
      <c r="E433" s="1" t="s">
        <v>1683</v>
      </c>
      <c r="F433" s="1" t="s">
        <v>1684</v>
      </c>
      <c r="G433" s="1" t="s">
        <v>26</v>
      </c>
      <c r="H433" s="1" t="s">
        <v>27</v>
      </c>
      <c r="I433" s="1" t="s">
        <v>521</v>
      </c>
      <c r="J433" s="1" t="s">
        <v>522</v>
      </c>
      <c r="K433" s="1" t="s">
        <v>56</v>
      </c>
      <c r="L433" s="1" t="s">
        <v>961</v>
      </c>
      <c r="M433" s="1" t="s">
        <v>32</v>
      </c>
      <c r="N433" s="1" t="s">
        <v>58</v>
      </c>
      <c r="O433" s="1" t="s">
        <v>962</v>
      </c>
      <c r="P433">
        <v>7.7119999999999997</v>
      </c>
      <c r="Q433">
        <v>2</v>
      </c>
      <c r="R433">
        <v>0.2</v>
      </c>
      <c r="S433">
        <v>1.7352000000000001</v>
      </c>
      <c r="T433">
        <v>5</v>
      </c>
      <c r="U433" s="1" t="s">
        <v>60</v>
      </c>
      <c r="V433" s="1" t="s">
        <v>98</v>
      </c>
    </row>
    <row r="434" spans="1:22" x14ac:dyDescent="0.35">
      <c r="A434" s="1" t="s">
        <v>1685</v>
      </c>
      <c r="B434" s="2">
        <v>42931</v>
      </c>
      <c r="C434" s="2">
        <v>42935</v>
      </c>
      <c r="D434" s="1" t="s">
        <v>41</v>
      </c>
      <c r="E434" s="1" t="s">
        <v>1686</v>
      </c>
      <c r="F434" s="1" t="s">
        <v>1687</v>
      </c>
      <c r="G434" s="1" t="s">
        <v>26</v>
      </c>
      <c r="H434" s="1" t="s">
        <v>27</v>
      </c>
      <c r="I434" s="1" t="s">
        <v>201</v>
      </c>
      <c r="J434" s="1" t="s">
        <v>202</v>
      </c>
      <c r="K434" s="1" t="s">
        <v>69</v>
      </c>
      <c r="L434" s="1" t="s">
        <v>1467</v>
      </c>
      <c r="M434" s="1" t="s">
        <v>32</v>
      </c>
      <c r="N434" s="1" t="s">
        <v>47</v>
      </c>
      <c r="O434" s="1" t="s">
        <v>1468</v>
      </c>
      <c r="P434">
        <v>310.44299999999998</v>
      </c>
      <c r="Q434">
        <v>3</v>
      </c>
      <c r="R434">
        <v>0.3</v>
      </c>
      <c r="S434">
        <v>-48.783900000000003</v>
      </c>
      <c r="T434">
        <v>4</v>
      </c>
      <c r="U434" s="1" t="s">
        <v>85</v>
      </c>
      <c r="V434" s="1" t="s">
        <v>73</v>
      </c>
    </row>
    <row r="435" spans="1:22" x14ac:dyDescent="0.35">
      <c r="A435" s="1" t="s">
        <v>1688</v>
      </c>
      <c r="B435" s="2">
        <v>41960</v>
      </c>
      <c r="C435" s="2">
        <v>41964</v>
      </c>
      <c r="D435" s="1" t="s">
        <v>41</v>
      </c>
      <c r="E435" s="1" t="s">
        <v>260</v>
      </c>
      <c r="F435" s="1" t="s">
        <v>261</v>
      </c>
      <c r="G435" s="1" t="s">
        <v>102</v>
      </c>
      <c r="H435" s="1" t="s">
        <v>27</v>
      </c>
      <c r="I435" s="1" t="s">
        <v>1689</v>
      </c>
      <c r="J435" s="1" t="s">
        <v>168</v>
      </c>
      <c r="K435" s="1" t="s">
        <v>95</v>
      </c>
      <c r="L435" s="1" t="s">
        <v>1281</v>
      </c>
      <c r="M435" s="1" t="s">
        <v>32</v>
      </c>
      <c r="N435" s="1" t="s">
        <v>38</v>
      </c>
      <c r="O435" s="1" t="s">
        <v>1282</v>
      </c>
      <c r="P435">
        <v>479.9</v>
      </c>
      <c r="Q435">
        <v>5</v>
      </c>
      <c r="R435">
        <v>0</v>
      </c>
      <c r="S435">
        <v>81.582999999999998</v>
      </c>
      <c r="T435">
        <v>4</v>
      </c>
      <c r="U435" s="1" t="s">
        <v>85</v>
      </c>
      <c r="V435" s="1" t="s">
        <v>36</v>
      </c>
    </row>
    <row r="436" spans="1:22" x14ac:dyDescent="0.35">
      <c r="A436" s="1" t="s">
        <v>1690</v>
      </c>
      <c r="B436" s="2">
        <v>41838</v>
      </c>
      <c r="C436" s="2">
        <v>41838</v>
      </c>
      <c r="D436" s="1" t="s">
        <v>427</v>
      </c>
      <c r="E436" s="1" t="s">
        <v>1691</v>
      </c>
      <c r="F436" s="1" t="s">
        <v>1692</v>
      </c>
      <c r="G436" s="1" t="s">
        <v>102</v>
      </c>
      <c r="H436" s="1" t="s">
        <v>27</v>
      </c>
      <c r="I436" s="1" t="s">
        <v>1224</v>
      </c>
      <c r="J436" s="1" t="s">
        <v>522</v>
      </c>
      <c r="K436" s="1" t="s">
        <v>56</v>
      </c>
      <c r="L436" s="1" t="s">
        <v>497</v>
      </c>
      <c r="M436" s="1" t="s">
        <v>32</v>
      </c>
      <c r="N436" s="1" t="s">
        <v>38</v>
      </c>
      <c r="O436" s="1" t="s">
        <v>498</v>
      </c>
      <c r="P436">
        <v>259.13600000000002</v>
      </c>
      <c r="Q436">
        <v>4</v>
      </c>
      <c r="R436">
        <v>0.2</v>
      </c>
      <c r="S436">
        <v>-25.913599999999999</v>
      </c>
      <c r="T436">
        <v>0</v>
      </c>
      <c r="U436" s="1" t="s">
        <v>432</v>
      </c>
      <c r="V436" s="1" t="s">
        <v>73</v>
      </c>
    </row>
    <row r="437" spans="1:22" x14ac:dyDescent="0.35">
      <c r="A437" s="1" t="s">
        <v>1693</v>
      </c>
      <c r="B437" s="2">
        <v>42308</v>
      </c>
      <c r="C437" s="2">
        <v>42308</v>
      </c>
      <c r="D437" s="1" t="s">
        <v>427</v>
      </c>
      <c r="E437" s="1" t="s">
        <v>1694</v>
      </c>
      <c r="F437" s="1" t="s">
        <v>1695</v>
      </c>
      <c r="G437" s="1" t="s">
        <v>26</v>
      </c>
      <c r="H437" s="1" t="s">
        <v>27</v>
      </c>
      <c r="I437" s="1" t="s">
        <v>1696</v>
      </c>
      <c r="J437" s="1" t="s">
        <v>55</v>
      </c>
      <c r="K437" s="1" t="s">
        <v>56</v>
      </c>
      <c r="L437" s="1" t="s">
        <v>106</v>
      </c>
      <c r="M437" s="1" t="s">
        <v>32</v>
      </c>
      <c r="N437" s="1" t="s">
        <v>38</v>
      </c>
      <c r="O437" s="1" t="s">
        <v>107</v>
      </c>
      <c r="P437">
        <v>323.13600000000002</v>
      </c>
      <c r="Q437">
        <v>4</v>
      </c>
      <c r="R437">
        <v>0.2</v>
      </c>
      <c r="S437">
        <v>20.196000000000002</v>
      </c>
      <c r="T437">
        <v>0</v>
      </c>
      <c r="U437" s="1" t="s">
        <v>432</v>
      </c>
      <c r="V437" s="1" t="s">
        <v>50</v>
      </c>
    </row>
    <row r="438" spans="1:22" x14ac:dyDescent="0.35">
      <c r="A438" s="1" t="s">
        <v>1693</v>
      </c>
      <c r="B438" s="2">
        <v>42308</v>
      </c>
      <c r="C438" s="2">
        <v>42308</v>
      </c>
      <c r="D438" s="1" t="s">
        <v>427</v>
      </c>
      <c r="E438" s="1" t="s">
        <v>1694</v>
      </c>
      <c r="F438" s="1" t="s">
        <v>1695</v>
      </c>
      <c r="G438" s="1" t="s">
        <v>26</v>
      </c>
      <c r="H438" s="1" t="s">
        <v>27</v>
      </c>
      <c r="I438" s="1" t="s">
        <v>1696</v>
      </c>
      <c r="J438" s="1" t="s">
        <v>55</v>
      </c>
      <c r="K438" s="1" t="s">
        <v>56</v>
      </c>
      <c r="L438" s="1" t="s">
        <v>1697</v>
      </c>
      <c r="M438" s="1" t="s">
        <v>32</v>
      </c>
      <c r="N438" s="1" t="s">
        <v>33</v>
      </c>
      <c r="O438" s="1" t="s">
        <v>1698</v>
      </c>
      <c r="P438">
        <v>425.83300000000003</v>
      </c>
      <c r="Q438">
        <v>1</v>
      </c>
      <c r="R438">
        <v>0.15</v>
      </c>
      <c r="S438">
        <v>20.039200000000001</v>
      </c>
      <c r="T438">
        <v>0</v>
      </c>
      <c r="U438" s="1" t="s">
        <v>432</v>
      </c>
      <c r="V438" s="1" t="s">
        <v>50</v>
      </c>
    </row>
    <row r="439" spans="1:22" x14ac:dyDescent="0.35">
      <c r="A439" s="1" t="s">
        <v>1699</v>
      </c>
      <c r="B439" s="2">
        <v>42289</v>
      </c>
      <c r="C439" s="2">
        <v>42294</v>
      </c>
      <c r="D439" s="1" t="s">
        <v>23</v>
      </c>
      <c r="E439" s="1" t="s">
        <v>1700</v>
      </c>
      <c r="F439" s="1" t="s">
        <v>1701</v>
      </c>
      <c r="G439" s="1" t="s">
        <v>26</v>
      </c>
      <c r="H439" s="1" t="s">
        <v>27</v>
      </c>
      <c r="I439" s="1" t="s">
        <v>896</v>
      </c>
      <c r="J439" s="1" t="s">
        <v>122</v>
      </c>
      <c r="K439" s="1" t="s">
        <v>69</v>
      </c>
      <c r="L439" s="1" t="s">
        <v>1463</v>
      </c>
      <c r="M439" s="1" t="s">
        <v>32</v>
      </c>
      <c r="N439" s="1" t="s">
        <v>47</v>
      </c>
      <c r="O439" s="1" t="s">
        <v>1464</v>
      </c>
      <c r="P439">
        <v>209.67</v>
      </c>
      <c r="Q439">
        <v>1</v>
      </c>
      <c r="R439">
        <v>0.4</v>
      </c>
      <c r="S439">
        <v>-13.978</v>
      </c>
      <c r="T439">
        <v>5</v>
      </c>
      <c r="U439" s="1" t="s">
        <v>60</v>
      </c>
      <c r="V439" s="1" t="s">
        <v>50</v>
      </c>
    </row>
    <row r="440" spans="1:22" x14ac:dyDescent="0.35">
      <c r="A440" s="1" t="s">
        <v>1702</v>
      </c>
      <c r="B440" s="2">
        <v>43048</v>
      </c>
      <c r="C440" s="2">
        <v>43050</v>
      </c>
      <c r="D440" s="1" t="s">
        <v>89</v>
      </c>
      <c r="E440" s="1" t="s">
        <v>1703</v>
      </c>
      <c r="F440" s="1" t="s">
        <v>1704</v>
      </c>
      <c r="G440" s="1" t="s">
        <v>92</v>
      </c>
      <c r="H440" s="1" t="s">
        <v>27</v>
      </c>
      <c r="I440" s="1" t="s">
        <v>1705</v>
      </c>
      <c r="J440" s="1" t="s">
        <v>55</v>
      </c>
      <c r="K440" s="1" t="s">
        <v>56</v>
      </c>
      <c r="L440" s="1" t="s">
        <v>116</v>
      </c>
      <c r="M440" s="1" t="s">
        <v>32</v>
      </c>
      <c r="N440" s="1" t="s">
        <v>38</v>
      </c>
      <c r="O440" s="1" t="s">
        <v>117</v>
      </c>
      <c r="P440">
        <v>215.976</v>
      </c>
      <c r="Q440">
        <v>3</v>
      </c>
      <c r="R440">
        <v>0.2</v>
      </c>
      <c r="S440">
        <v>-2.6997</v>
      </c>
      <c r="T440">
        <v>2</v>
      </c>
      <c r="U440" s="1" t="s">
        <v>72</v>
      </c>
      <c r="V440" s="1" t="s">
        <v>36</v>
      </c>
    </row>
    <row r="441" spans="1:22" x14ac:dyDescent="0.35">
      <c r="A441" s="1" t="s">
        <v>1706</v>
      </c>
      <c r="B441" s="2">
        <v>43000</v>
      </c>
      <c r="C441" s="2">
        <v>43002</v>
      </c>
      <c r="D441" s="1" t="s">
        <v>23</v>
      </c>
      <c r="E441" s="1" t="s">
        <v>1707</v>
      </c>
      <c r="F441" s="1" t="s">
        <v>1708</v>
      </c>
      <c r="G441" s="1" t="s">
        <v>102</v>
      </c>
      <c r="H441" s="1" t="s">
        <v>27</v>
      </c>
      <c r="I441" s="1" t="s">
        <v>1709</v>
      </c>
      <c r="J441" s="1" t="s">
        <v>291</v>
      </c>
      <c r="K441" s="1" t="s">
        <v>95</v>
      </c>
      <c r="L441" s="1" t="s">
        <v>458</v>
      </c>
      <c r="M441" s="1" t="s">
        <v>32</v>
      </c>
      <c r="N441" s="1" t="s">
        <v>33</v>
      </c>
      <c r="O441" s="1" t="s">
        <v>459</v>
      </c>
      <c r="P441">
        <v>241.96</v>
      </c>
      <c r="Q441">
        <v>2</v>
      </c>
      <c r="R441">
        <v>0</v>
      </c>
      <c r="S441">
        <v>41.133200000000002</v>
      </c>
      <c r="T441">
        <v>2</v>
      </c>
      <c r="U441" s="1" t="s">
        <v>72</v>
      </c>
      <c r="V441" s="1" t="s">
        <v>79</v>
      </c>
    </row>
    <row r="442" spans="1:22" x14ac:dyDescent="0.35">
      <c r="A442" s="1" t="s">
        <v>1710</v>
      </c>
      <c r="B442" s="2">
        <v>42281</v>
      </c>
      <c r="C442" s="2">
        <v>42286</v>
      </c>
      <c r="D442" s="1" t="s">
        <v>41</v>
      </c>
      <c r="E442" s="1" t="s">
        <v>1239</v>
      </c>
      <c r="F442" s="1" t="s">
        <v>1240</v>
      </c>
      <c r="G442" s="1" t="s">
        <v>102</v>
      </c>
      <c r="H442" s="1" t="s">
        <v>27</v>
      </c>
      <c r="I442" s="1" t="s">
        <v>67</v>
      </c>
      <c r="J442" s="1" t="s">
        <v>68</v>
      </c>
      <c r="K442" s="1" t="s">
        <v>69</v>
      </c>
      <c r="L442" s="1" t="s">
        <v>1711</v>
      </c>
      <c r="M442" s="1" t="s">
        <v>32</v>
      </c>
      <c r="N442" s="1" t="s">
        <v>58</v>
      </c>
      <c r="O442" s="1" t="s">
        <v>1712</v>
      </c>
      <c r="P442">
        <v>64.944000000000003</v>
      </c>
      <c r="Q442">
        <v>3</v>
      </c>
      <c r="R442">
        <v>0.2</v>
      </c>
      <c r="S442">
        <v>6.4943999999999997</v>
      </c>
      <c r="T442">
        <v>5</v>
      </c>
      <c r="U442" s="1" t="s">
        <v>60</v>
      </c>
      <c r="V442" s="1" t="s">
        <v>50</v>
      </c>
    </row>
    <row r="443" spans="1:22" x14ac:dyDescent="0.35">
      <c r="A443" s="1" t="s">
        <v>1713</v>
      </c>
      <c r="B443" s="2">
        <v>41779</v>
      </c>
      <c r="C443" s="2">
        <v>41781</v>
      </c>
      <c r="D443" s="1" t="s">
        <v>23</v>
      </c>
      <c r="E443" s="1" t="s">
        <v>1714</v>
      </c>
      <c r="F443" s="1" t="s">
        <v>1715</v>
      </c>
      <c r="G443" s="1" t="s">
        <v>92</v>
      </c>
      <c r="H443" s="1" t="s">
        <v>27</v>
      </c>
      <c r="I443" s="1" t="s">
        <v>743</v>
      </c>
      <c r="J443" s="1" t="s">
        <v>886</v>
      </c>
      <c r="K443" s="1" t="s">
        <v>69</v>
      </c>
      <c r="L443" s="1" t="s">
        <v>1123</v>
      </c>
      <c r="M443" s="1" t="s">
        <v>32</v>
      </c>
      <c r="N443" s="1" t="s">
        <v>58</v>
      </c>
      <c r="O443" s="1" t="s">
        <v>1124</v>
      </c>
      <c r="P443">
        <v>139.86000000000001</v>
      </c>
      <c r="Q443">
        <v>7</v>
      </c>
      <c r="R443">
        <v>0</v>
      </c>
      <c r="S443">
        <v>60.139800000000001</v>
      </c>
      <c r="T443">
        <v>2</v>
      </c>
      <c r="U443" s="1" t="s">
        <v>72</v>
      </c>
      <c r="V443" s="1" t="s">
        <v>163</v>
      </c>
    </row>
    <row r="444" spans="1:22" x14ac:dyDescent="0.35">
      <c r="A444" s="1" t="s">
        <v>1716</v>
      </c>
      <c r="B444" s="2">
        <v>42369</v>
      </c>
      <c r="C444" s="2">
        <v>42374</v>
      </c>
      <c r="D444" s="1" t="s">
        <v>41</v>
      </c>
      <c r="E444" s="1" t="s">
        <v>1717</v>
      </c>
      <c r="F444" s="1" t="s">
        <v>1718</v>
      </c>
      <c r="G444" s="1" t="s">
        <v>26</v>
      </c>
      <c r="H444" s="1" t="s">
        <v>27</v>
      </c>
      <c r="I444" s="1" t="s">
        <v>1719</v>
      </c>
      <c r="J444" s="1" t="s">
        <v>94</v>
      </c>
      <c r="K444" s="1" t="s">
        <v>95</v>
      </c>
      <c r="L444" s="1" t="s">
        <v>1720</v>
      </c>
      <c r="M444" s="1" t="s">
        <v>32</v>
      </c>
      <c r="N444" s="1" t="s">
        <v>58</v>
      </c>
      <c r="O444" s="1" t="s">
        <v>1721</v>
      </c>
      <c r="P444">
        <v>14.76</v>
      </c>
      <c r="Q444">
        <v>5</v>
      </c>
      <c r="R444">
        <v>0.6</v>
      </c>
      <c r="S444">
        <v>-11.439</v>
      </c>
      <c r="T444">
        <v>5</v>
      </c>
      <c r="U444" s="1" t="s">
        <v>60</v>
      </c>
      <c r="V444" s="1" t="s">
        <v>98</v>
      </c>
    </row>
    <row r="445" spans="1:22" x14ac:dyDescent="0.35">
      <c r="A445" s="1" t="s">
        <v>1722</v>
      </c>
      <c r="B445" s="2">
        <v>41796</v>
      </c>
      <c r="C445" s="2">
        <v>41801</v>
      </c>
      <c r="D445" s="1" t="s">
        <v>41</v>
      </c>
      <c r="E445" s="1" t="s">
        <v>1723</v>
      </c>
      <c r="F445" s="1" t="s">
        <v>1724</v>
      </c>
      <c r="G445" s="1" t="s">
        <v>92</v>
      </c>
      <c r="H445" s="1" t="s">
        <v>27</v>
      </c>
      <c r="I445" s="1" t="s">
        <v>732</v>
      </c>
      <c r="J445" s="1" t="s">
        <v>122</v>
      </c>
      <c r="K445" s="1" t="s">
        <v>69</v>
      </c>
      <c r="L445" s="1" t="s">
        <v>1725</v>
      </c>
      <c r="M445" s="1" t="s">
        <v>32</v>
      </c>
      <c r="N445" s="1" t="s">
        <v>47</v>
      </c>
      <c r="O445" s="1" t="s">
        <v>1726</v>
      </c>
      <c r="P445">
        <v>991.76400000000001</v>
      </c>
      <c r="Q445">
        <v>3</v>
      </c>
      <c r="R445">
        <v>0.4</v>
      </c>
      <c r="S445">
        <v>-347.11739999999998</v>
      </c>
      <c r="T445">
        <v>5</v>
      </c>
      <c r="U445" s="1" t="s">
        <v>60</v>
      </c>
      <c r="V445" s="1" t="s">
        <v>61</v>
      </c>
    </row>
    <row r="446" spans="1:22" x14ac:dyDescent="0.35">
      <c r="A446" s="1" t="s">
        <v>1727</v>
      </c>
      <c r="B446" s="2">
        <v>42546</v>
      </c>
      <c r="C446" s="2">
        <v>42550</v>
      </c>
      <c r="D446" s="1" t="s">
        <v>41</v>
      </c>
      <c r="E446" s="1" t="s">
        <v>1728</v>
      </c>
      <c r="F446" s="1" t="s">
        <v>1729</v>
      </c>
      <c r="G446" s="1" t="s">
        <v>92</v>
      </c>
      <c r="H446" s="1" t="s">
        <v>27</v>
      </c>
      <c r="I446" s="1" t="s">
        <v>1730</v>
      </c>
      <c r="J446" s="1" t="s">
        <v>68</v>
      </c>
      <c r="K446" s="1" t="s">
        <v>69</v>
      </c>
      <c r="L446" s="1" t="s">
        <v>331</v>
      </c>
      <c r="M446" s="1" t="s">
        <v>32</v>
      </c>
      <c r="N446" s="1" t="s">
        <v>38</v>
      </c>
      <c r="O446" s="1" t="s">
        <v>332</v>
      </c>
      <c r="P446">
        <v>422.05799999999999</v>
      </c>
      <c r="Q446">
        <v>3</v>
      </c>
      <c r="R446">
        <v>0.3</v>
      </c>
      <c r="S446">
        <v>-18.088200000000001</v>
      </c>
      <c r="T446">
        <v>4</v>
      </c>
      <c r="U446" s="1" t="s">
        <v>85</v>
      </c>
      <c r="V446" s="1" t="s">
        <v>61</v>
      </c>
    </row>
    <row r="447" spans="1:22" x14ac:dyDescent="0.35">
      <c r="A447" s="1" t="s">
        <v>1731</v>
      </c>
      <c r="B447" s="2">
        <v>41985</v>
      </c>
      <c r="C447" s="2">
        <v>41990</v>
      </c>
      <c r="D447" s="1" t="s">
        <v>41</v>
      </c>
      <c r="E447" s="1" t="s">
        <v>1732</v>
      </c>
      <c r="F447" s="1" t="s">
        <v>1733</v>
      </c>
      <c r="G447" s="1" t="s">
        <v>26</v>
      </c>
      <c r="H447" s="1" t="s">
        <v>27</v>
      </c>
      <c r="I447" s="1" t="s">
        <v>511</v>
      </c>
      <c r="J447" s="1" t="s">
        <v>55</v>
      </c>
      <c r="K447" s="1" t="s">
        <v>56</v>
      </c>
      <c r="L447" s="1" t="s">
        <v>992</v>
      </c>
      <c r="M447" s="1" t="s">
        <v>32</v>
      </c>
      <c r="N447" s="1" t="s">
        <v>58</v>
      </c>
      <c r="O447" s="1" t="s">
        <v>993</v>
      </c>
      <c r="P447">
        <v>43.31</v>
      </c>
      <c r="Q447">
        <v>1</v>
      </c>
      <c r="R447">
        <v>0</v>
      </c>
      <c r="S447">
        <v>4.3310000000000004</v>
      </c>
      <c r="T447">
        <v>5</v>
      </c>
      <c r="U447" s="1" t="s">
        <v>60</v>
      </c>
      <c r="V447" s="1" t="s">
        <v>98</v>
      </c>
    </row>
    <row r="448" spans="1:22" x14ac:dyDescent="0.35">
      <c r="A448" s="1" t="s">
        <v>1734</v>
      </c>
      <c r="B448" s="2">
        <v>43058</v>
      </c>
      <c r="C448" s="2">
        <v>43065</v>
      </c>
      <c r="D448" s="1" t="s">
        <v>41</v>
      </c>
      <c r="E448" s="1" t="s">
        <v>1735</v>
      </c>
      <c r="F448" s="1" t="s">
        <v>1736</v>
      </c>
      <c r="G448" s="1" t="s">
        <v>26</v>
      </c>
      <c r="H448" s="1" t="s">
        <v>27</v>
      </c>
      <c r="I448" s="1" t="s">
        <v>1737</v>
      </c>
      <c r="J448" s="1" t="s">
        <v>94</v>
      </c>
      <c r="K448" s="1" t="s">
        <v>95</v>
      </c>
      <c r="L448" s="1" t="s">
        <v>1166</v>
      </c>
      <c r="M448" s="1" t="s">
        <v>32</v>
      </c>
      <c r="N448" s="1" t="s">
        <v>38</v>
      </c>
      <c r="O448" s="1" t="s">
        <v>1167</v>
      </c>
      <c r="P448">
        <v>233.05799999999999</v>
      </c>
      <c r="Q448">
        <v>3</v>
      </c>
      <c r="R448">
        <v>0.3</v>
      </c>
      <c r="S448">
        <v>-53.270400000000002</v>
      </c>
      <c r="T448">
        <v>7</v>
      </c>
      <c r="U448" s="1" t="s">
        <v>49</v>
      </c>
      <c r="V448" s="1" t="s">
        <v>36</v>
      </c>
    </row>
    <row r="449" spans="1:22" x14ac:dyDescent="0.35">
      <c r="A449" s="1" t="s">
        <v>1738</v>
      </c>
      <c r="B449" s="2">
        <v>42490</v>
      </c>
      <c r="C449" s="2">
        <v>42495</v>
      </c>
      <c r="D449" s="1" t="s">
        <v>41</v>
      </c>
      <c r="E449" s="1" t="s">
        <v>1739</v>
      </c>
      <c r="F449" s="1" t="s">
        <v>1740</v>
      </c>
      <c r="G449" s="1" t="s">
        <v>102</v>
      </c>
      <c r="H449" s="1" t="s">
        <v>27</v>
      </c>
      <c r="I449" s="1" t="s">
        <v>1741</v>
      </c>
      <c r="J449" s="1" t="s">
        <v>94</v>
      </c>
      <c r="K449" s="1" t="s">
        <v>95</v>
      </c>
      <c r="L449" s="1" t="s">
        <v>1544</v>
      </c>
      <c r="M449" s="1" t="s">
        <v>32</v>
      </c>
      <c r="N449" s="1" t="s">
        <v>58</v>
      </c>
      <c r="O449" s="1" t="s">
        <v>1545</v>
      </c>
      <c r="P449">
        <v>22.608000000000001</v>
      </c>
      <c r="Q449">
        <v>3</v>
      </c>
      <c r="R449">
        <v>0.6</v>
      </c>
      <c r="S449">
        <v>-10.1736</v>
      </c>
      <c r="T449">
        <v>5</v>
      </c>
      <c r="U449" s="1" t="s">
        <v>60</v>
      </c>
      <c r="V449" s="1" t="s">
        <v>115</v>
      </c>
    </row>
    <row r="450" spans="1:22" x14ac:dyDescent="0.35">
      <c r="A450" s="1" t="s">
        <v>1742</v>
      </c>
      <c r="B450" s="2">
        <v>42504</v>
      </c>
      <c r="C450" s="2">
        <v>42504</v>
      </c>
      <c r="D450" s="1" t="s">
        <v>427</v>
      </c>
      <c r="E450" s="1" t="s">
        <v>328</v>
      </c>
      <c r="F450" s="1" t="s">
        <v>329</v>
      </c>
      <c r="G450" s="1" t="s">
        <v>26</v>
      </c>
      <c r="H450" s="1" t="s">
        <v>27</v>
      </c>
      <c r="I450" s="1" t="s">
        <v>1743</v>
      </c>
      <c r="J450" s="1" t="s">
        <v>233</v>
      </c>
      <c r="K450" s="1" t="s">
        <v>69</v>
      </c>
      <c r="L450" s="1" t="s">
        <v>1402</v>
      </c>
      <c r="M450" s="1" t="s">
        <v>32</v>
      </c>
      <c r="N450" s="1" t="s">
        <v>58</v>
      </c>
      <c r="O450" s="1" t="s">
        <v>1403</v>
      </c>
      <c r="P450">
        <v>79.384</v>
      </c>
      <c r="Q450">
        <v>1</v>
      </c>
      <c r="R450">
        <v>0.2</v>
      </c>
      <c r="S450">
        <v>29.768999999999998</v>
      </c>
      <c r="T450">
        <v>0</v>
      </c>
      <c r="U450" s="1" t="s">
        <v>432</v>
      </c>
      <c r="V450" s="1" t="s">
        <v>163</v>
      </c>
    </row>
    <row r="451" spans="1:22" x14ac:dyDescent="0.35">
      <c r="A451" s="1" t="s">
        <v>1744</v>
      </c>
      <c r="B451" s="2">
        <v>42656</v>
      </c>
      <c r="C451" s="2">
        <v>42662</v>
      </c>
      <c r="D451" s="1" t="s">
        <v>41</v>
      </c>
      <c r="E451" s="1" t="s">
        <v>337</v>
      </c>
      <c r="F451" s="1" t="s">
        <v>338</v>
      </c>
      <c r="G451" s="1" t="s">
        <v>26</v>
      </c>
      <c r="H451" s="1" t="s">
        <v>27</v>
      </c>
      <c r="I451" s="1" t="s">
        <v>1745</v>
      </c>
      <c r="J451" s="1" t="s">
        <v>94</v>
      </c>
      <c r="K451" s="1" t="s">
        <v>95</v>
      </c>
      <c r="L451" s="1" t="s">
        <v>727</v>
      </c>
      <c r="M451" s="1" t="s">
        <v>32</v>
      </c>
      <c r="N451" s="1" t="s">
        <v>58</v>
      </c>
      <c r="O451" s="1" t="s">
        <v>728</v>
      </c>
      <c r="P451">
        <v>139.91999999999999</v>
      </c>
      <c r="Q451">
        <v>5</v>
      </c>
      <c r="R451">
        <v>0.6</v>
      </c>
      <c r="S451">
        <v>-150.41399999999999</v>
      </c>
      <c r="T451">
        <v>6</v>
      </c>
      <c r="U451" s="1" t="s">
        <v>131</v>
      </c>
      <c r="V451" s="1" t="s">
        <v>50</v>
      </c>
    </row>
    <row r="452" spans="1:22" x14ac:dyDescent="0.35">
      <c r="A452" s="1" t="s">
        <v>1746</v>
      </c>
      <c r="B452" s="2">
        <v>43058</v>
      </c>
      <c r="C452" s="2">
        <v>43064</v>
      </c>
      <c r="D452" s="1" t="s">
        <v>41</v>
      </c>
      <c r="E452" s="1" t="s">
        <v>1299</v>
      </c>
      <c r="F452" s="1" t="s">
        <v>1300</v>
      </c>
      <c r="G452" s="1" t="s">
        <v>92</v>
      </c>
      <c r="H452" s="1" t="s">
        <v>27</v>
      </c>
      <c r="I452" s="1" t="s">
        <v>1747</v>
      </c>
      <c r="J452" s="1" t="s">
        <v>94</v>
      </c>
      <c r="K452" s="1" t="s">
        <v>95</v>
      </c>
      <c r="L452" s="1" t="s">
        <v>818</v>
      </c>
      <c r="M452" s="1" t="s">
        <v>32</v>
      </c>
      <c r="N452" s="1" t="s">
        <v>38</v>
      </c>
      <c r="O452" s="1" t="s">
        <v>819</v>
      </c>
      <c r="P452">
        <v>305.31200000000001</v>
      </c>
      <c r="Q452">
        <v>2</v>
      </c>
      <c r="R452">
        <v>0.3</v>
      </c>
      <c r="S452">
        <v>-8.7232000000000003</v>
      </c>
      <c r="T452">
        <v>6</v>
      </c>
      <c r="U452" s="1" t="s">
        <v>131</v>
      </c>
      <c r="V452" s="1" t="s">
        <v>36</v>
      </c>
    </row>
    <row r="453" spans="1:22" x14ac:dyDescent="0.35">
      <c r="A453" s="1" t="s">
        <v>1748</v>
      </c>
      <c r="B453" s="2">
        <v>42497</v>
      </c>
      <c r="C453" s="2">
        <v>42501</v>
      </c>
      <c r="D453" s="1" t="s">
        <v>41</v>
      </c>
      <c r="E453" s="1" t="s">
        <v>1347</v>
      </c>
      <c r="F453" s="1" t="s">
        <v>1348</v>
      </c>
      <c r="G453" s="1" t="s">
        <v>26</v>
      </c>
      <c r="H453" s="1" t="s">
        <v>27</v>
      </c>
      <c r="I453" s="1" t="s">
        <v>175</v>
      </c>
      <c r="J453" s="1" t="s">
        <v>122</v>
      </c>
      <c r="K453" s="1" t="s">
        <v>69</v>
      </c>
      <c r="L453" s="1" t="s">
        <v>1749</v>
      </c>
      <c r="M453" s="1" t="s">
        <v>32</v>
      </c>
      <c r="N453" s="1" t="s">
        <v>38</v>
      </c>
      <c r="O453" s="1" t="s">
        <v>1750</v>
      </c>
      <c r="P453">
        <v>442.76400000000001</v>
      </c>
      <c r="Q453">
        <v>4</v>
      </c>
      <c r="R453">
        <v>0.1</v>
      </c>
      <c r="S453">
        <v>59.035200000000003</v>
      </c>
      <c r="T453">
        <v>4</v>
      </c>
      <c r="U453" s="1" t="s">
        <v>85</v>
      </c>
      <c r="V453" s="1" t="s">
        <v>163</v>
      </c>
    </row>
    <row r="454" spans="1:22" x14ac:dyDescent="0.35">
      <c r="A454" s="1" t="s">
        <v>1748</v>
      </c>
      <c r="B454" s="2">
        <v>42497</v>
      </c>
      <c r="C454" s="2">
        <v>42501</v>
      </c>
      <c r="D454" s="1" t="s">
        <v>41</v>
      </c>
      <c r="E454" s="1" t="s">
        <v>1347</v>
      </c>
      <c r="F454" s="1" t="s">
        <v>1348</v>
      </c>
      <c r="G454" s="1" t="s">
        <v>26</v>
      </c>
      <c r="H454" s="1" t="s">
        <v>27</v>
      </c>
      <c r="I454" s="1" t="s">
        <v>175</v>
      </c>
      <c r="J454" s="1" t="s">
        <v>122</v>
      </c>
      <c r="K454" s="1" t="s">
        <v>69</v>
      </c>
      <c r="L454" s="1" t="s">
        <v>929</v>
      </c>
      <c r="M454" s="1" t="s">
        <v>32</v>
      </c>
      <c r="N454" s="1" t="s">
        <v>58</v>
      </c>
      <c r="O454" s="1" t="s">
        <v>318</v>
      </c>
      <c r="P454">
        <v>63.68</v>
      </c>
      <c r="Q454">
        <v>8</v>
      </c>
      <c r="R454">
        <v>0</v>
      </c>
      <c r="S454">
        <v>28.019200000000001</v>
      </c>
      <c r="T454">
        <v>4</v>
      </c>
      <c r="U454" s="1" t="s">
        <v>85</v>
      </c>
      <c r="V454" s="1" t="s">
        <v>163</v>
      </c>
    </row>
    <row r="455" spans="1:22" x14ac:dyDescent="0.35">
      <c r="A455" s="1" t="s">
        <v>1751</v>
      </c>
      <c r="B455" s="2">
        <v>42957</v>
      </c>
      <c r="C455" s="2">
        <v>42962</v>
      </c>
      <c r="D455" s="1" t="s">
        <v>41</v>
      </c>
      <c r="E455" s="1" t="s">
        <v>1752</v>
      </c>
      <c r="F455" s="1" t="s">
        <v>1753</v>
      </c>
      <c r="G455" s="1" t="s">
        <v>26</v>
      </c>
      <c r="H455" s="1" t="s">
        <v>27</v>
      </c>
      <c r="I455" s="1" t="s">
        <v>349</v>
      </c>
      <c r="J455" s="1" t="s">
        <v>112</v>
      </c>
      <c r="K455" s="1" t="s">
        <v>95</v>
      </c>
      <c r="L455" s="1" t="s">
        <v>146</v>
      </c>
      <c r="M455" s="1" t="s">
        <v>32</v>
      </c>
      <c r="N455" s="1" t="s">
        <v>58</v>
      </c>
      <c r="O455" s="1" t="s">
        <v>147</v>
      </c>
      <c r="P455">
        <v>121.3</v>
      </c>
      <c r="Q455">
        <v>2</v>
      </c>
      <c r="R455">
        <v>0</v>
      </c>
      <c r="S455">
        <v>25.472999999999999</v>
      </c>
      <c r="T455">
        <v>5</v>
      </c>
      <c r="U455" s="1" t="s">
        <v>60</v>
      </c>
      <c r="V455" s="1" t="s">
        <v>255</v>
      </c>
    </row>
    <row r="456" spans="1:22" x14ac:dyDescent="0.35">
      <c r="A456" s="1" t="s">
        <v>1754</v>
      </c>
      <c r="B456" s="2">
        <v>41791</v>
      </c>
      <c r="C456" s="2">
        <v>41796</v>
      </c>
      <c r="D456" s="1" t="s">
        <v>41</v>
      </c>
      <c r="E456" s="1" t="s">
        <v>815</v>
      </c>
      <c r="F456" s="1" t="s">
        <v>816</v>
      </c>
      <c r="G456" s="1" t="s">
        <v>26</v>
      </c>
      <c r="H456" s="1" t="s">
        <v>27</v>
      </c>
      <c r="I456" s="1" t="s">
        <v>1755</v>
      </c>
      <c r="J456" s="1" t="s">
        <v>1060</v>
      </c>
      <c r="K456" s="1" t="s">
        <v>30</v>
      </c>
      <c r="L456" s="1" t="s">
        <v>448</v>
      </c>
      <c r="M456" s="1" t="s">
        <v>32</v>
      </c>
      <c r="N456" s="1" t="s">
        <v>58</v>
      </c>
      <c r="O456" s="1" t="s">
        <v>449</v>
      </c>
      <c r="P456">
        <v>22.2</v>
      </c>
      <c r="Q456">
        <v>6</v>
      </c>
      <c r="R456">
        <v>0</v>
      </c>
      <c r="S456">
        <v>9.1020000000000003</v>
      </c>
      <c r="T456">
        <v>5</v>
      </c>
      <c r="U456" s="1" t="s">
        <v>60</v>
      </c>
      <c r="V456" s="1" t="s">
        <v>61</v>
      </c>
    </row>
    <row r="457" spans="1:22" x14ac:dyDescent="0.35">
      <c r="A457" s="1" t="s">
        <v>1756</v>
      </c>
      <c r="B457" s="2">
        <v>42253</v>
      </c>
      <c r="C457" s="2">
        <v>42259</v>
      </c>
      <c r="D457" s="1" t="s">
        <v>41</v>
      </c>
      <c r="E457" s="1" t="s">
        <v>1268</v>
      </c>
      <c r="F457" s="1" t="s">
        <v>1269</v>
      </c>
      <c r="G457" s="1" t="s">
        <v>102</v>
      </c>
      <c r="H457" s="1" t="s">
        <v>27</v>
      </c>
      <c r="I457" s="1" t="s">
        <v>193</v>
      </c>
      <c r="J457" s="1" t="s">
        <v>194</v>
      </c>
      <c r="K457" s="1" t="s">
        <v>56</v>
      </c>
      <c r="L457" s="1" t="s">
        <v>1757</v>
      </c>
      <c r="M457" s="1" t="s">
        <v>32</v>
      </c>
      <c r="N457" s="1" t="s">
        <v>58</v>
      </c>
      <c r="O457" s="1" t="s">
        <v>1758</v>
      </c>
      <c r="P457">
        <v>191.82</v>
      </c>
      <c r="Q457">
        <v>3</v>
      </c>
      <c r="R457">
        <v>0</v>
      </c>
      <c r="S457">
        <v>74.809799999999996</v>
      </c>
      <c r="T457">
        <v>6</v>
      </c>
      <c r="U457" s="1" t="s">
        <v>131</v>
      </c>
      <c r="V457" s="1" t="s">
        <v>79</v>
      </c>
    </row>
    <row r="458" spans="1:22" x14ac:dyDescent="0.35">
      <c r="A458" s="1" t="s">
        <v>1759</v>
      </c>
      <c r="B458" s="2">
        <v>42184</v>
      </c>
      <c r="C458" s="2">
        <v>42190</v>
      </c>
      <c r="D458" s="1" t="s">
        <v>41</v>
      </c>
      <c r="E458" s="1" t="s">
        <v>199</v>
      </c>
      <c r="F458" s="1" t="s">
        <v>200</v>
      </c>
      <c r="G458" s="1" t="s">
        <v>26</v>
      </c>
      <c r="H458" s="1" t="s">
        <v>27</v>
      </c>
      <c r="I458" s="1" t="s">
        <v>817</v>
      </c>
      <c r="J458" s="1" t="s">
        <v>68</v>
      </c>
      <c r="K458" s="1" t="s">
        <v>69</v>
      </c>
      <c r="L458" s="1" t="s">
        <v>1292</v>
      </c>
      <c r="M458" s="1" t="s">
        <v>32</v>
      </c>
      <c r="N458" s="1" t="s">
        <v>58</v>
      </c>
      <c r="O458" s="1" t="s">
        <v>1760</v>
      </c>
      <c r="P458">
        <v>20.103999999999999</v>
      </c>
      <c r="Q458">
        <v>1</v>
      </c>
      <c r="R458">
        <v>0.2</v>
      </c>
      <c r="S458">
        <v>1.7591000000000001</v>
      </c>
      <c r="T458">
        <v>6</v>
      </c>
      <c r="U458" s="1" t="s">
        <v>131</v>
      </c>
      <c r="V458" s="1" t="s">
        <v>61</v>
      </c>
    </row>
    <row r="459" spans="1:22" x14ac:dyDescent="0.35">
      <c r="A459" s="1" t="s">
        <v>1761</v>
      </c>
      <c r="B459" s="2">
        <v>43060</v>
      </c>
      <c r="C459" s="2">
        <v>43064</v>
      </c>
      <c r="D459" s="1" t="s">
        <v>41</v>
      </c>
      <c r="E459" s="1" t="s">
        <v>1762</v>
      </c>
      <c r="F459" s="1" t="s">
        <v>1763</v>
      </c>
      <c r="G459" s="1" t="s">
        <v>26</v>
      </c>
      <c r="H459" s="1" t="s">
        <v>27</v>
      </c>
      <c r="I459" s="1" t="s">
        <v>175</v>
      </c>
      <c r="J459" s="1" t="s">
        <v>122</v>
      </c>
      <c r="K459" s="1" t="s">
        <v>69</v>
      </c>
      <c r="L459" s="1" t="s">
        <v>1151</v>
      </c>
      <c r="M459" s="1" t="s">
        <v>32</v>
      </c>
      <c r="N459" s="1" t="s">
        <v>58</v>
      </c>
      <c r="O459" s="1" t="s">
        <v>1152</v>
      </c>
      <c r="P459">
        <v>27.42</v>
      </c>
      <c r="Q459">
        <v>1</v>
      </c>
      <c r="R459">
        <v>0</v>
      </c>
      <c r="S459">
        <v>11.2422</v>
      </c>
      <c r="T459">
        <v>4</v>
      </c>
      <c r="U459" s="1" t="s">
        <v>85</v>
      </c>
      <c r="V459" s="1" t="s">
        <v>36</v>
      </c>
    </row>
    <row r="460" spans="1:22" x14ac:dyDescent="0.35">
      <c r="A460" s="1" t="s">
        <v>1764</v>
      </c>
      <c r="B460" s="2">
        <v>43009</v>
      </c>
      <c r="C460" s="2">
        <v>43010</v>
      </c>
      <c r="D460" s="1" t="s">
        <v>89</v>
      </c>
      <c r="E460" s="1" t="s">
        <v>1765</v>
      </c>
      <c r="F460" s="1" t="s">
        <v>1766</v>
      </c>
      <c r="G460" s="1" t="s">
        <v>26</v>
      </c>
      <c r="H460" s="1" t="s">
        <v>27</v>
      </c>
      <c r="I460" s="1" t="s">
        <v>1493</v>
      </c>
      <c r="J460" s="1" t="s">
        <v>55</v>
      </c>
      <c r="K460" s="1" t="s">
        <v>56</v>
      </c>
      <c r="L460" s="1" t="s">
        <v>1767</v>
      </c>
      <c r="M460" s="1" t="s">
        <v>32</v>
      </c>
      <c r="N460" s="1" t="s">
        <v>38</v>
      </c>
      <c r="O460" s="1" t="s">
        <v>1768</v>
      </c>
      <c r="P460">
        <v>108.608</v>
      </c>
      <c r="Q460">
        <v>4</v>
      </c>
      <c r="R460">
        <v>0.2</v>
      </c>
      <c r="S460">
        <v>9.5031999999999996</v>
      </c>
      <c r="T460">
        <v>1</v>
      </c>
      <c r="U460" s="1" t="s">
        <v>125</v>
      </c>
      <c r="V460" s="1" t="s">
        <v>50</v>
      </c>
    </row>
    <row r="461" spans="1:22" x14ac:dyDescent="0.35">
      <c r="A461" s="1" t="s">
        <v>1769</v>
      </c>
      <c r="B461" s="2">
        <v>42344</v>
      </c>
      <c r="C461" s="2">
        <v>42344</v>
      </c>
      <c r="D461" s="1" t="s">
        <v>427</v>
      </c>
      <c r="E461" s="1" t="s">
        <v>1770</v>
      </c>
      <c r="F461" s="1" t="s">
        <v>1771</v>
      </c>
      <c r="G461" s="1" t="s">
        <v>26</v>
      </c>
      <c r="H461" s="1" t="s">
        <v>27</v>
      </c>
      <c r="I461" s="1" t="s">
        <v>1772</v>
      </c>
      <c r="J461" s="1" t="s">
        <v>233</v>
      </c>
      <c r="K461" s="1" t="s">
        <v>69</v>
      </c>
      <c r="L461" s="1" t="s">
        <v>297</v>
      </c>
      <c r="M461" s="1" t="s">
        <v>32</v>
      </c>
      <c r="N461" s="1" t="s">
        <v>38</v>
      </c>
      <c r="O461" s="1" t="s">
        <v>298</v>
      </c>
      <c r="P461">
        <v>70.686000000000007</v>
      </c>
      <c r="Q461">
        <v>1</v>
      </c>
      <c r="R461">
        <v>0.3</v>
      </c>
      <c r="S461">
        <v>-24.235199999999999</v>
      </c>
      <c r="T461">
        <v>0</v>
      </c>
      <c r="U461" s="1" t="s">
        <v>432</v>
      </c>
      <c r="V461" s="1" t="s">
        <v>98</v>
      </c>
    </row>
    <row r="462" spans="1:22" x14ac:dyDescent="0.35">
      <c r="A462" s="1" t="s">
        <v>1773</v>
      </c>
      <c r="B462" s="2">
        <v>42448</v>
      </c>
      <c r="C462" s="2">
        <v>42450</v>
      </c>
      <c r="D462" s="1" t="s">
        <v>23</v>
      </c>
      <c r="E462" s="1" t="s">
        <v>1774</v>
      </c>
      <c r="F462" s="1" t="s">
        <v>1775</v>
      </c>
      <c r="G462" s="1" t="s">
        <v>26</v>
      </c>
      <c r="H462" s="1" t="s">
        <v>27</v>
      </c>
      <c r="I462" s="1" t="s">
        <v>1776</v>
      </c>
      <c r="J462" s="1" t="s">
        <v>182</v>
      </c>
      <c r="K462" s="1" t="s">
        <v>56</v>
      </c>
      <c r="L462" s="1" t="s">
        <v>1777</v>
      </c>
      <c r="M462" s="1" t="s">
        <v>32</v>
      </c>
      <c r="N462" s="1" t="s">
        <v>33</v>
      </c>
      <c r="O462" s="1" t="s">
        <v>1778</v>
      </c>
      <c r="P462">
        <v>72.293999999999997</v>
      </c>
      <c r="Q462">
        <v>1</v>
      </c>
      <c r="R462">
        <v>0.7</v>
      </c>
      <c r="S462">
        <v>-98.8018</v>
      </c>
      <c r="T462">
        <v>2</v>
      </c>
      <c r="U462" s="1" t="s">
        <v>72</v>
      </c>
      <c r="V462" s="1" t="s">
        <v>197</v>
      </c>
    </row>
    <row r="463" spans="1:22" x14ac:dyDescent="0.35">
      <c r="A463" s="1" t="s">
        <v>1779</v>
      </c>
      <c r="B463" s="2">
        <v>42644</v>
      </c>
      <c r="C463" s="2">
        <v>42648</v>
      </c>
      <c r="D463" s="1" t="s">
        <v>41</v>
      </c>
      <c r="E463" s="1" t="s">
        <v>1128</v>
      </c>
      <c r="F463" s="1" t="s">
        <v>1129</v>
      </c>
      <c r="G463" s="1" t="s">
        <v>26</v>
      </c>
      <c r="H463" s="1" t="s">
        <v>27</v>
      </c>
      <c r="I463" s="1" t="s">
        <v>175</v>
      </c>
      <c r="J463" s="1" t="s">
        <v>122</v>
      </c>
      <c r="K463" s="1" t="s">
        <v>69</v>
      </c>
      <c r="L463" s="1" t="s">
        <v>1725</v>
      </c>
      <c r="M463" s="1" t="s">
        <v>32</v>
      </c>
      <c r="N463" s="1" t="s">
        <v>47</v>
      </c>
      <c r="O463" s="1" t="s">
        <v>1726</v>
      </c>
      <c r="P463">
        <v>330.58800000000002</v>
      </c>
      <c r="Q463">
        <v>1</v>
      </c>
      <c r="R463">
        <v>0.4</v>
      </c>
      <c r="S463">
        <v>-115.7058</v>
      </c>
      <c r="T463">
        <v>4</v>
      </c>
      <c r="U463" s="1" t="s">
        <v>85</v>
      </c>
      <c r="V463" s="1" t="s">
        <v>50</v>
      </c>
    </row>
    <row r="464" spans="1:22" x14ac:dyDescent="0.35">
      <c r="A464" s="1" t="s">
        <v>1780</v>
      </c>
      <c r="B464" s="2">
        <v>42912</v>
      </c>
      <c r="C464" s="2">
        <v>42917</v>
      </c>
      <c r="D464" s="1" t="s">
        <v>41</v>
      </c>
      <c r="E464" s="1" t="s">
        <v>1781</v>
      </c>
      <c r="F464" s="1" t="s">
        <v>1782</v>
      </c>
      <c r="G464" s="1" t="s">
        <v>26</v>
      </c>
      <c r="H464" s="1" t="s">
        <v>27</v>
      </c>
      <c r="I464" s="1" t="s">
        <v>1156</v>
      </c>
      <c r="J464" s="1" t="s">
        <v>112</v>
      </c>
      <c r="K464" s="1" t="s">
        <v>95</v>
      </c>
      <c r="L464" s="1" t="s">
        <v>1012</v>
      </c>
      <c r="M464" s="1" t="s">
        <v>32</v>
      </c>
      <c r="N464" s="1" t="s">
        <v>58</v>
      </c>
      <c r="O464" s="1" t="s">
        <v>1013</v>
      </c>
      <c r="P464">
        <v>526.45000000000005</v>
      </c>
      <c r="Q464">
        <v>5</v>
      </c>
      <c r="R464">
        <v>0</v>
      </c>
      <c r="S464">
        <v>31.587</v>
      </c>
      <c r="T464">
        <v>5</v>
      </c>
      <c r="U464" s="1" t="s">
        <v>60</v>
      </c>
      <c r="V464" s="1" t="s">
        <v>61</v>
      </c>
    </row>
    <row r="465" spans="1:22" x14ac:dyDescent="0.35">
      <c r="A465" s="1" t="s">
        <v>1783</v>
      </c>
      <c r="B465" s="2">
        <v>42845</v>
      </c>
      <c r="C465" s="2">
        <v>42851</v>
      </c>
      <c r="D465" s="1" t="s">
        <v>41</v>
      </c>
      <c r="E465" s="1" t="s">
        <v>1784</v>
      </c>
      <c r="F465" s="1" t="s">
        <v>1785</v>
      </c>
      <c r="G465" s="1" t="s">
        <v>102</v>
      </c>
      <c r="H465" s="1" t="s">
        <v>27</v>
      </c>
      <c r="I465" s="1" t="s">
        <v>135</v>
      </c>
      <c r="J465" s="1" t="s">
        <v>136</v>
      </c>
      <c r="K465" s="1" t="s">
        <v>95</v>
      </c>
      <c r="L465" s="1" t="s">
        <v>1786</v>
      </c>
      <c r="M465" s="1" t="s">
        <v>32</v>
      </c>
      <c r="N465" s="1" t="s">
        <v>58</v>
      </c>
      <c r="O465" s="1" t="s">
        <v>1787</v>
      </c>
      <c r="P465">
        <v>44.4</v>
      </c>
      <c r="Q465">
        <v>2</v>
      </c>
      <c r="R465">
        <v>0.6</v>
      </c>
      <c r="S465">
        <v>-52.17</v>
      </c>
      <c r="T465">
        <v>6</v>
      </c>
      <c r="U465" s="1" t="s">
        <v>131</v>
      </c>
      <c r="V465" s="1" t="s">
        <v>115</v>
      </c>
    </row>
    <row r="466" spans="1:22" x14ac:dyDescent="0.35">
      <c r="A466" s="1" t="s">
        <v>1788</v>
      </c>
      <c r="B466" s="2">
        <v>42630</v>
      </c>
      <c r="C466" s="2">
        <v>42635</v>
      </c>
      <c r="D466" s="1" t="s">
        <v>41</v>
      </c>
      <c r="E466" s="1" t="s">
        <v>986</v>
      </c>
      <c r="F466" s="1" t="s">
        <v>987</v>
      </c>
      <c r="G466" s="1" t="s">
        <v>92</v>
      </c>
      <c r="H466" s="1" t="s">
        <v>27</v>
      </c>
      <c r="I466" s="1" t="s">
        <v>1789</v>
      </c>
      <c r="J466" s="1" t="s">
        <v>1790</v>
      </c>
      <c r="K466" s="1" t="s">
        <v>69</v>
      </c>
      <c r="L466" s="1" t="s">
        <v>1087</v>
      </c>
      <c r="M466" s="1" t="s">
        <v>32</v>
      </c>
      <c r="N466" s="1" t="s">
        <v>58</v>
      </c>
      <c r="O466" s="1" t="s">
        <v>1088</v>
      </c>
      <c r="P466">
        <v>109.48</v>
      </c>
      <c r="Q466">
        <v>2</v>
      </c>
      <c r="R466">
        <v>0</v>
      </c>
      <c r="S466">
        <v>33.938800000000001</v>
      </c>
      <c r="T466">
        <v>5</v>
      </c>
      <c r="U466" s="1" t="s">
        <v>60</v>
      </c>
      <c r="V466" s="1" t="s">
        <v>79</v>
      </c>
    </row>
    <row r="467" spans="1:22" x14ac:dyDescent="0.35">
      <c r="A467" s="1" t="s">
        <v>1791</v>
      </c>
      <c r="B467" s="2">
        <v>42902</v>
      </c>
      <c r="C467" s="2">
        <v>42905</v>
      </c>
      <c r="D467" s="1" t="s">
        <v>89</v>
      </c>
      <c r="E467" s="1" t="s">
        <v>1430</v>
      </c>
      <c r="F467" s="1" t="s">
        <v>1431</v>
      </c>
      <c r="G467" s="1" t="s">
        <v>26</v>
      </c>
      <c r="H467" s="1" t="s">
        <v>27</v>
      </c>
      <c r="I467" s="1" t="s">
        <v>330</v>
      </c>
      <c r="J467" s="1" t="s">
        <v>55</v>
      </c>
      <c r="K467" s="1" t="s">
        <v>56</v>
      </c>
      <c r="L467" s="1" t="s">
        <v>481</v>
      </c>
      <c r="M467" s="1" t="s">
        <v>32</v>
      </c>
      <c r="N467" s="1" t="s">
        <v>38</v>
      </c>
      <c r="O467" s="1" t="s">
        <v>482</v>
      </c>
      <c r="P467">
        <v>1212.96</v>
      </c>
      <c r="Q467">
        <v>7</v>
      </c>
      <c r="R467">
        <v>0.2</v>
      </c>
      <c r="S467">
        <v>90.971999999999994</v>
      </c>
      <c r="T467">
        <v>3</v>
      </c>
      <c r="U467" s="1" t="s">
        <v>35</v>
      </c>
      <c r="V467" s="1" t="s">
        <v>61</v>
      </c>
    </row>
    <row r="468" spans="1:22" x14ac:dyDescent="0.35">
      <c r="A468" s="1" t="s">
        <v>1792</v>
      </c>
      <c r="B468" s="2">
        <v>42772</v>
      </c>
      <c r="C468" s="2">
        <v>42775</v>
      </c>
      <c r="D468" s="1" t="s">
        <v>89</v>
      </c>
      <c r="E468" s="1" t="s">
        <v>1793</v>
      </c>
      <c r="F468" s="1" t="s">
        <v>1794</v>
      </c>
      <c r="G468" s="1" t="s">
        <v>26</v>
      </c>
      <c r="H468" s="1" t="s">
        <v>27</v>
      </c>
      <c r="I468" s="1" t="s">
        <v>691</v>
      </c>
      <c r="J468" s="1" t="s">
        <v>718</v>
      </c>
      <c r="K468" s="1" t="s">
        <v>30</v>
      </c>
      <c r="L468" s="1" t="s">
        <v>712</v>
      </c>
      <c r="M468" s="1" t="s">
        <v>32</v>
      </c>
      <c r="N468" s="1" t="s">
        <v>33</v>
      </c>
      <c r="O468" s="1" t="s">
        <v>713</v>
      </c>
      <c r="P468">
        <v>359.97</v>
      </c>
      <c r="Q468">
        <v>3</v>
      </c>
      <c r="R468">
        <v>0</v>
      </c>
      <c r="S468">
        <v>79.193399999999997</v>
      </c>
      <c r="T468">
        <v>3</v>
      </c>
      <c r="U468" s="1" t="s">
        <v>35</v>
      </c>
      <c r="V468" s="1" t="s">
        <v>299</v>
      </c>
    </row>
    <row r="469" spans="1:22" x14ac:dyDescent="0.35">
      <c r="A469" s="1" t="s">
        <v>1795</v>
      </c>
      <c r="B469" s="2">
        <v>42069</v>
      </c>
      <c r="C469" s="2">
        <v>42074</v>
      </c>
      <c r="D469" s="1" t="s">
        <v>41</v>
      </c>
      <c r="E469" s="1" t="s">
        <v>1796</v>
      </c>
      <c r="F469" s="1" t="s">
        <v>1797</v>
      </c>
      <c r="G469" s="1" t="s">
        <v>26</v>
      </c>
      <c r="H469" s="1" t="s">
        <v>27</v>
      </c>
      <c r="I469" s="1" t="s">
        <v>330</v>
      </c>
      <c r="J469" s="1" t="s">
        <v>55</v>
      </c>
      <c r="K469" s="1" t="s">
        <v>56</v>
      </c>
      <c r="L469" s="1" t="s">
        <v>1798</v>
      </c>
      <c r="M469" s="1" t="s">
        <v>32</v>
      </c>
      <c r="N469" s="1" t="s">
        <v>58</v>
      </c>
      <c r="O469" s="1" t="s">
        <v>1799</v>
      </c>
      <c r="P469">
        <v>435.26</v>
      </c>
      <c r="Q469">
        <v>7</v>
      </c>
      <c r="R469">
        <v>0</v>
      </c>
      <c r="S469">
        <v>95.757199999999997</v>
      </c>
      <c r="T469">
        <v>5</v>
      </c>
      <c r="U469" s="1" t="s">
        <v>60</v>
      </c>
      <c r="V469" s="1" t="s">
        <v>197</v>
      </c>
    </row>
    <row r="470" spans="1:22" x14ac:dyDescent="0.35">
      <c r="A470" s="1" t="s">
        <v>1800</v>
      </c>
      <c r="B470" s="2">
        <v>41915</v>
      </c>
      <c r="C470" s="2">
        <v>41920</v>
      </c>
      <c r="D470" s="1" t="s">
        <v>23</v>
      </c>
      <c r="E470" s="1" t="s">
        <v>434</v>
      </c>
      <c r="F470" s="1" t="s">
        <v>435</v>
      </c>
      <c r="G470" s="1" t="s">
        <v>92</v>
      </c>
      <c r="H470" s="1" t="s">
        <v>27</v>
      </c>
      <c r="I470" s="1" t="s">
        <v>54</v>
      </c>
      <c r="J470" s="1" t="s">
        <v>55</v>
      </c>
      <c r="K470" s="1" t="s">
        <v>56</v>
      </c>
      <c r="L470" s="1" t="s">
        <v>1801</v>
      </c>
      <c r="M470" s="1" t="s">
        <v>32</v>
      </c>
      <c r="N470" s="1" t="s">
        <v>47</v>
      </c>
      <c r="O470" s="1" t="s">
        <v>1802</v>
      </c>
      <c r="P470">
        <v>143.43199999999999</v>
      </c>
      <c r="Q470">
        <v>1</v>
      </c>
      <c r="R470">
        <v>0.2</v>
      </c>
      <c r="S470">
        <v>3.5857999999999999</v>
      </c>
      <c r="T470">
        <v>5</v>
      </c>
      <c r="U470" s="1" t="s">
        <v>60</v>
      </c>
      <c r="V470" s="1" t="s">
        <v>50</v>
      </c>
    </row>
    <row r="471" spans="1:22" x14ac:dyDescent="0.35">
      <c r="A471" s="1" t="s">
        <v>1800</v>
      </c>
      <c r="B471" s="2">
        <v>41915</v>
      </c>
      <c r="C471" s="2">
        <v>41920</v>
      </c>
      <c r="D471" s="1" t="s">
        <v>23</v>
      </c>
      <c r="E471" s="1" t="s">
        <v>434</v>
      </c>
      <c r="F471" s="1" t="s">
        <v>435</v>
      </c>
      <c r="G471" s="1" t="s">
        <v>92</v>
      </c>
      <c r="H471" s="1" t="s">
        <v>27</v>
      </c>
      <c r="I471" s="1" t="s">
        <v>54</v>
      </c>
      <c r="J471" s="1" t="s">
        <v>55</v>
      </c>
      <c r="K471" s="1" t="s">
        <v>56</v>
      </c>
      <c r="L471" s="1" t="s">
        <v>70</v>
      </c>
      <c r="M471" s="1" t="s">
        <v>32</v>
      </c>
      <c r="N471" s="1" t="s">
        <v>38</v>
      </c>
      <c r="O471" s="1" t="s">
        <v>71</v>
      </c>
      <c r="P471">
        <v>122.352</v>
      </c>
      <c r="Q471">
        <v>3</v>
      </c>
      <c r="R471">
        <v>0.2</v>
      </c>
      <c r="S471">
        <v>13.7646</v>
      </c>
      <c r="T471">
        <v>5</v>
      </c>
      <c r="U471" s="1" t="s">
        <v>60</v>
      </c>
      <c r="V471" s="1" t="s">
        <v>50</v>
      </c>
    </row>
    <row r="472" spans="1:22" x14ac:dyDescent="0.35">
      <c r="A472" s="1" t="s">
        <v>1803</v>
      </c>
      <c r="B472" s="2">
        <v>41817</v>
      </c>
      <c r="C472" s="2">
        <v>41821</v>
      </c>
      <c r="D472" s="1" t="s">
        <v>41</v>
      </c>
      <c r="E472" s="1" t="s">
        <v>1804</v>
      </c>
      <c r="F472" s="1" t="s">
        <v>1805</v>
      </c>
      <c r="G472" s="1" t="s">
        <v>26</v>
      </c>
      <c r="H472" s="1" t="s">
        <v>27</v>
      </c>
      <c r="I472" s="1" t="s">
        <v>1806</v>
      </c>
      <c r="J472" s="1" t="s">
        <v>480</v>
      </c>
      <c r="K472" s="1" t="s">
        <v>30</v>
      </c>
      <c r="L472" s="1" t="s">
        <v>1261</v>
      </c>
      <c r="M472" s="1" t="s">
        <v>32</v>
      </c>
      <c r="N472" s="1" t="s">
        <v>47</v>
      </c>
      <c r="O472" s="1" t="s">
        <v>1065</v>
      </c>
      <c r="P472">
        <v>85.98</v>
      </c>
      <c r="Q472">
        <v>1</v>
      </c>
      <c r="R472">
        <v>0</v>
      </c>
      <c r="S472">
        <v>22.354800000000001</v>
      </c>
      <c r="T472">
        <v>4</v>
      </c>
      <c r="U472" s="1" t="s">
        <v>85</v>
      </c>
      <c r="V472" s="1" t="s">
        <v>61</v>
      </c>
    </row>
    <row r="473" spans="1:22" x14ac:dyDescent="0.35">
      <c r="A473" s="1" t="s">
        <v>1807</v>
      </c>
      <c r="B473" s="2">
        <v>43038</v>
      </c>
      <c r="C473" s="2">
        <v>43041</v>
      </c>
      <c r="D473" s="1" t="s">
        <v>89</v>
      </c>
      <c r="E473" s="1" t="s">
        <v>1808</v>
      </c>
      <c r="F473" s="1" t="s">
        <v>1809</v>
      </c>
      <c r="G473" s="1" t="s">
        <v>26</v>
      </c>
      <c r="H473" s="1" t="s">
        <v>27</v>
      </c>
      <c r="I473" s="1" t="s">
        <v>193</v>
      </c>
      <c r="J473" s="1" t="s">
        <v>194</v>
      </c>
      <c r="K473" s="1" t="s">
        <v>56</v>
      </c>
      <c r="L473" s="1" t="s">
        <v>1658</v>
      </c>
      <c r="M473" s="1" t="s">
        <v>32</v>
      </c>
      <c r="N473" s="1" t="s">
        <v>38</v>
      </c>
      <c r="O473" s="1" t="s">
        <v>1659</v>
      </c>
      <c r="P473">
        <v>97.567999999999998</v>
      </c>
      <c r="Q473">
        <v>2</v>
      </c>
      <c r="R473">
        <v>0.2</v>
      </c>
      <c r="S473">
        <v>-6.0979999999999999</v>
      </c>
      <c r="T473">
        <v>3</v>
      </c>
      <c r="U473" s="1" t="s">
        <v>35</v>
      </c>
      <c r="V473" s="1" t="s">
        <v>50</v>
      </c>
    </row>
    <row r="474" spans="1:22" x14ac:dyDescent="0.35">
      <c r="A474" s="1" t="s">
        <v>1807</v>
      </c>
      <c r="B474" s="2">
        <v>43038</v>
      </c>
      <c r="C474" s="2">
        <v>43041</v>
      </c>
      <c r="D474" s="1" t="s">
        <v>89</v>
      </c>
      <c r="E474" s="1" t="s">
        <v>1808</v>
      </c>
      <c r="F474" s="1" t="s">
        <v>1809</v>
      </c>
      <c r="G474" s="1" t="s">
        <v>26</v>
      </c>
      <c r="H474" s="1" t="s">
        <v>27</v>
      </c>
      <c r="I474" s="1" t="s">
        <v>193</v>
      </c>
      <c r="J474" s="1" t="s">
        <v>194</v>
      </c>
      <c r="K474" s="1" t="s">
        <v>56</v>
      </c>
      <c r="L474" s="1" t="s">
        <v>1281</v>
      </c>
      <c r="M474" s="1" t="s">
        <v>32</v>
      </c>
      <c r="N474" s="1" t="s">
        <v>38</v>
      </c>
      <c r="O474" s="1" t="s">
        <v>1282</v>
      </c>
      <c r="P474">
        <v>614.27200000000005</v>
      </c>
      <c r="Q474">
        <v>8</v>
      </c>
      <c r="R474">
        <v>0.2</v>
      </c>
      <c r="S474">
        <v>-23.0352</v>
      </c>
      <c r="T474">
        <v>3</v>
      </c>
      <c r="U474" s="1" t="s">
        <v>35</v>
      </c>
      <c r="V474" s="1" t="s">
        <v>50</v>
      </c>
    </row>
    <row r="475" spans="1:22" x14ac:dyDescent="0.35">
      <c r="A475" s="1" t="s">
        <v>1807</v>
      </c>
      <c r="B475" s="2">
        <v>43038</v>
      </c>
      <c r="C475" s="2">
        <v>43041</v>
      </c>
      <c r="D475" s="1" t="s">
        <v>89</v>
      </c>
      <c r="E475" s="1" t="s">
        <v>1808</v>
      </c>
      <c r="F475" s="1" t="s">
        <v>1809</v>
      </c>
      <c r="G475" s="1" t="s">
        <v>26</v>
      </c>
      <c r="H475" s="1" t="s">
        <v>27</v>
      </c>
      <c r="I475" s="1" t="s">
        <v>193</v>
      </c>
      <c r="J475" s="1" t="s">
        <v>194</v>
      </c>
      <c r="K475" s="1" t="s">
        <v>56</v>
      </c>
      <c r="L475" s="1" t="s">
        <v>1138</v>
      </c>
      <c r="M475" s="1" t="s">
        <v>32</v>
      </c>
      <c r="N475" s="1" t="s">
        <v>33</v>
      </c>
      <c r="O475" s="1" t="s">
        <v>1139</v>
      </c>
      <c r="P475">
        <v>199.98</v>
      </c>
      <c r="Q475">
        <v>2</v>
      </c>
      <c r="R475">
        <v>0</v>
      </c>
      <c r="S475">
        <v>37.996200000000002</v>
      </c>
      <c r="T475">
        <v>3</v>
      </c>
      <c r="U475" s="1" t="s">
        <v>35</v>
      </c>
      <c r="V475" s="1" t="s">
        <v>50</v>
      </c>
    </row>
    <row r="476" spans="1:22" x14ac:dyDescent="0.35">
      <c r="A476" s="1" t="s">
        <v>1810</v>
      </c>
      <c r="B476" s="2">
        <v>42743</v>
      </c>
      <c r="C476" s="2">
        <v>42746</v>
      </c>
      <c r="D476" s="1" t="s">
        <v>89</v>
      </c>
      <c r="E476" s="1" t="s">
        <v>1811</v>
      </c>
      <c r="F476" s="1" t="s">
        <v>1812</v>
      </c>
      <c r="G476" s="1" t="s">
        <v>92</v>
      </c>
      <c r="H476" s="1" t="s">
        <v>27</v>
      </c>
      <c r="I476" s="1" t="s">
        <v>193</v>
      </c>
      <c r="J476" s="1" t="s">
        <v>194</v>
      </c>
      <c r="K476" s="1" t="s">
        <v>56</v>
      </c>
      <c r="L476" s="1" t="s">
        <v>1813</v>
      </c>
      <c r="M476" s="1" t="s">
        <v>32</v>
      </c>
      <c r="N476" s="1" t="s">
        <v>47</v>
      </c>
      <c r="O476" s="1" t="s">
        <v>1814</v>
      </c>
      <c r="P476">
        <v>892.98</v>
      </c>
      <c r="Q476">
        <v>2</v>
      </c>
      <c r="R476">
        <v>0</v>
      </c>
      <c r="S476">
        <v>80.368200000000002</v>
      </c>
      <c r="T476">
        <v>3</v>
      </c>
      <c r="U476" s="1" t="s">
        <v>35</v>
      </c>
      <c r="V476" s="1" t="s">
        <v>171</v>
      </c>
    </row>
    <row r="477" spans="1:22" x14ac:dyDescent="0.35">
      <c r="A477" s="1" t="s">
        <v>1815</v>
      </c>
      <c r="B477" s="2">
        <v>42114</v>
      </c>
      <c r="C477" s="2">
        <v>42119</v>
      </c>
      <c r="D477" s="1" t="s">
        <v>41</v>
      </c>
      <c r="E477" s="1" t="s">
        <v>1728</v>
      </c>
      <c r="F477" s="1" t="s">
        <v>1729</v>
      </c>
      <c r="G477" s="1" t="s">
        <v>92</v>
      </c>
      <c r="H477" s="1" t="s">
        <v>27</v>
      </c>
      <c r="I477" s="1" t="s">
        <v>349</v>
      </c>
      <c r="J477" s="1" t="s">
        <v>669</v>
      </c>
      <c r="K477" s="1" t="s">
        <v>30</v>
      </c>
      <c r="L477" s="1" t="s">
        <v>1402</v>
      </c>
      <c r="M477" s="1" t="s">
        <v>32</v>
      </c>
      <c r="N477" s="1" t="s">
        <v>58</v>
      </c>
      <c r="O477" s="1" t="s">
        <v>1403</v>
      </c>
      <c r="P477">
        <v>595.38</v>
      </c>
      <c r="Q477">
        <v>6</v>
      </c>
      <c r="R477">
        <v>0</v>
      </c>
      <c r="S477">
        <v>297.69</v>
      </c>
      <c r="T477">
        <v>5</v>
      </c>
      <c r="U477" s="1" t="s">
        <v>60</v>
      </c>
      <c r="V477" s="1" t="s">
        <v>115</v>
      </c>
    </row>
    <row r="478" spans="1:22" x14ac:dyDescent="0.35">
      <c r="A478" s="1" t="s">
        <v>1816</v>
      </c>
      <c r="B478" s="2">
        <v>43092</v>
      </c>
      <c r="C478" s="2">
        <v>43096</v>
      </c>
      <c r="D478" s="1" t="s">
        <v>41</v>
      </c>
      <c r="E478" s="1" t="s">
        <v>1461</v>
      </c>
      <c r="F478" s="1" t="s">
        <v>1462</v>
      </c>
      <c r="G478" s="1" t="s">
        <v>92</v>
      </c>
      <c r="H478" s="1" t="s">
        <v>27</v>
      </c>
      <c r="I478" s="1" t="s">
        <v>1291</v>
      </c>
      <c r="J478" s="1" t="s">
        <v>431</v>
      </c>
      <c r="K478" s="1" t="s">
        <v>69</v>
      </c>
      <c r="L478" s="1" t="s">
        <v>146</v>
      </c>
      <c r="M478" s="1" t="s">
        <v>32</v>
      </c>
      <c r="N478" s="1" t="s">
        <v>58</v>
      </c>
      <c r="O478" s="1" t="s">
        <v>147</v>
      </c>
      <c r="P478">
        <v>181.95</v>
      </c>
      <c r="Q478">
        <v>3</v>
      </c>
      <c r="R478">
        <v>0</v>
      </c>
      <c r="S478">
        <v>38.209499999999998</v>
      </c>
      <c r="T478">
        <v>4</v>
      </c>
      <c r="U478" s="1" t="s">
        <v>85</v>
      </c>
      <c r="V478" s="1" t="s">
        <v>98</v>
      </c>
    </row>
    <row r="479" spans="1:22" x14ac:dyDescent="0.35">
      <c r="A479" s="1" t="s">
        <v>1817</v>
      </c>
      <c r="B479" s="2">
        <v>42309</v>
      </c>
      <c r="C479" s="2">
        <v>42313</v>
      </c>
      <c r="D479" s="1" t="s">
        <v>41</v>
      </c>
      <c r="E479" s="1" t="s">
        <v>295</v>
      </c>
      <c r="F479" s="1" t="s">
        <v>296</v>
      </c>
      <c r="G479" s="1" t="s">
        <v>26</v>
      </c>
      <c r="H479" s="1" t="s">
        <v>27</v>
      </c>
      <c r="I479" s="1" t="s">
        <v>175</v>
      </c>
      <c r="J479" s="1" t="s">
        <v>122</v>
      </c>
      <c r="K479" s="1" t="s">
        <v>69</v>
      </c>
      <c r="L479" s="1" t="s">
        <v>881</v>
      </c>
      <c r="M479" s="1" t="s">
        <v>32</v>
      </c>
      <c r="N479" s="1" t="s">
        <v>58</v>
      </c>
      <c r="O479" s="1" t="s">
        <v>882</v>
      </c>
      <c r="P479">
        <v>259.7</v>
      </c>
      <c r="Q479">
        <v>5</v>
      </c>
      <c r="R479">
        <v>0</v>
      </c>
      <c r="S479">
        <v>106.477</v>
      </c>
      <c r="T479">
        <v>4</v>
      </c>
      <c r="U479" s="1" t="s">
        <v>85</v>
      </c>
      <c r="V479" s="1" t="s">
        <v>36</v>
      </c>
    </row>
    <row r="480" spans="1:22" x14ac:dyDescent="0.35">
      <c r="A480" s="1" t="s">
        <v>1818</v>
      </c>
      <c r="B480" s="2">
        <v>42995</v>
      </c>
      <c r="C480" s="2">
        <v>43000</v>
      </c>
      <c r="D480" s="1" t="s">
        <v>23</v>
      </c>
      <c r="E480" s="1" t="s">
        <v>661</v>
      </c>
      <c r="F480" s="1" t="s">
        <v>662</v>
      </c>
      <c r="G480" s="1" t="s">
        <v>102</v>
      </c>
      <c r="H480" s="1" t="s">
        <v>27</v>
      </c>
      <c r="I480" s="1" t="s">
        <v>1819</v>
      </c>
      <c r="J480" s="1" t="s">
        <v>669</v>
      </c>
      <c r="K480" s="1" t="s">
        <v>30</v>
      </c>
      <c r="L480" s="1" t="s">
        <v>422</v>
      </c>
      <c r="M480" s="1" t="s">
        <v>32</v>
      </c>
      <c r="N480" s="1" t="s">
        <v>38</v>
      </c>
      <c r="O480" s="1" t="s">
        <v>423</v>
      </c>
      <c r="P480">
        <v>723.92</v>
      </c>
      <c r="Q480">
        <v>4</v>
      </c>
      <c r="R480">
        <v>0</v>
      </c>
      <c r="S480">
        <v>188.2192</v>
      </c>
      <c r="T480">
        <v>5</v>
      </c>
      <c r="U480" s="1" t="s">
        <v>60</v>
      </c>
      <c r="V480" s="1" t="s">
        <v>79</v>
      </c>
    </row>
    <row r="481" spans="1:22" x14ac:dyDescent="0.35">
      <c r="A481" s="1" t="s">
        <v>1820</v>
      </c>
      <c r="B481" s="2">
        <v>42727</v>
      </c>
      <c r="C481" s="2">
        <v>42728</v>
      </c>
      <c r="D481" s="1" t="s">
        <v>89</v>
      </c>
      <c r="E481" s="1" t="s">
        <v>378</v>
      </c>
      <c r="F481" s="1" t="s">
        <v>379</v>
      </c>
      <c r="G481" s="1" t="s">
        <v>92</v>
      </c>
      <c r="H481" s="1" t="s">
        <v>27</v>
      </c>
      <c r="I481" s="1" t="s">
        <v>135</v>
      </c>
      <c r="J481" s="1" t="s">
        <v>136</v>
      </c>
      <c r="K481" s="1" t="s">
        <v>95</v>
      </c>
      <c r="L481" s="1" t="s">
        <v>900</v>
      </c>
      <c r="M481" s="1" t="s">
        <v>32</v>
      </c>
      <c r="N481" s="1" t="s">
        <v>33</v>
      </c>
      <c r="O481" s="1" t="s">
        <v>901</v>
      </c>
      <c r="P481">
        <v>141.37200000000001</v>
      </c>
      <c r="Q481">
        <v>2</v>
      </c>
      <c r="R481">
        <v>0.3</v>
      </c>
      <c r="S481">
        <v>-14.1372</v>
      </c>
      <c r="T481">
        <v>1</v>
      </c>
      <c r="U481" s="1" t="s">
        <v>125</v>
      </c>
      <c r="V481" s="1" t="s">
        <v>98</v>
      </c>
    </row>
    <row r="482" spans="1:22" x14ac:dyDescent="0.35">
      <c r="A482" s="1" t="s">
        <v>1821</v>
      </c>
      <c r="B482" s="2">
        <v>42897</v>
      </c>
      <c r="C482" s="2">
        <v>42898</v>
      </c>
      <c r="D482" s="1" t="s">
        <v>89</v>
      </c>
      <c r="E482" s="1" t="s">
        <v>1822</v>
      </c>
      <c r="F482" s="1" t="s">
        <v>1823</v>
      </c>
      <c r="G482" s="1" t="s">
        <v>102</v>
      </c>
      <c r="H482" s="1" t="s">
        <v>27</v>
      </c>
      <c r="I482" s="1" t="s">
        <v>1381</v>
      </c>
      <c r="J482" s="1" t="s">
        <v>522</v>
      </c>
      <c r="K482" s="1" t="s">
        <v>56</v>
      </c>
      <c r="L482" s="1" t="s">
        <v>853</v>
      </c>
      <c r="M482" s="1" t="s">
        <v>32</v>
      </c>
      <c r="N482" s="1" t="s">
        <v>38</v>
      </c>
      <c r="O482" s="1" t="s">
        <v>854</v>
      </c>
      <c r="P482">
        <v>280.79199999999997</v>
      </c>
      <c r="Q482">
        <v>1</v>
      </c>
      <c r="R482">
        <v>0.2</v>
      </c>
      <c r="S482">
        <v>35.098999999999997</v>
      </c>
      <c r="T482">
        <v>1</v>
      </c>
      <c r="U482" s="1" t="s">
        <v>125</v>
      </c>
      <c r="V482" s="1" t="s">
        <v>61</v>
      </c>
    </row>
    <row r="483" spans="1:22" x14ac:dyDescent="0.35">
      <c r="A483" s="1" t="s">
        <v>1824</v>
      </c>
      <c r="B483" s="2">
        <v>42936</v>
      </c>
      <c r="C483" s="2">
        <v>42941</v>
      </c>
      <c r="D483" s="1" t="s">
        <v>41</v>
      </c>
      <c r="E483" s="1" t="s">
        <v>1825</v>
      </c>
      <c r="F483" s="1" t="s">
        <v>1826</v>
      </c>
      <c r="G483" s="1" t="s">
        <v>92</v>
      </c>
      <c r="H483" s="1" t="s">
        <v>27</v>
      </c>
      <c r="I483" s="1" t="s">
        <v>1827</v>
      </c>
      <c r="J483" s="1" t="s">
        <v>1828</v>
      </c>
      <c r="K483" s="1" t="s">
        <v>95</v>
      </c>
      <c r="L483" s="1" t="s">
        <v>1658</v>
      </c>
      <c r="M483" s="1" t="s">
        <v>32</v>
      </c>
      <c r="N483" s="1" t="s">
        <v>38</v>
      </c>
      <c r="O483" s="1" t="s">
        <v>1659</v>
      </c>
      <c r="P483">
        <v>182.94</v>
      </c>
      <c r="Q483">
        <v>3</v>
      </c>
      <c r="R483">
        <v>0</v>
      </c>
      <c r="S483">
        <v>27.440999999999999</v>
      </c>
      <c r="T483">
        <v>5</v>
      </c>
      <c r="U483" s="1" t="s">
        <v>60</v>
      </c>
      <c r="V483" s="1" t="s">
        <v>73</v>
      </c>
    </row>
    <row r="484" spans="1:22" x14ac:dyDescent="0.35">
      <c r="A484" s="1" t="s">
        <v>1829</v>
      </c>
      <c r="B484" s="2">
        <v>42262</v>
      </c>
      <c r="C484" s="2">
        <v>42266</v>
      </c>
      <c r="D484" s="1" t="s">
        <v>23</v>
      </c>
      <c r="E484" s="1" t="s">
        <v>1830</v>
      </c>
      <c r="F484" s="1" t="s">
        <v>1831</v>
      </c>
      <c r="G484" s="1" t="s">
        <v>92</v>
      </c>
      <c r="H484" s="1" t="s">
        <v>27</v>
      </c>
      <c r="I484" s="1" t="s">
        <v>175</v>
      </c>
      <c r="J484" s="1" t="s">
        <v>122</v>
      </c>
      <c r="K484" s="1" t="s">
        <v>69</v>
      </c>
      <c r="L484" s="1" t="s">
        <v>350</v>
      </c>
      <c r="M484" s="1" t="s">
        <v>32</v>
      </c>
      <c r="N484" s="1" t="s">
        <v>33</v>
      </c>
      <c r="O484" s="1" t="s">
        <v>351</v>
      </c>
      <c r="P484">
        <v>46.384</v>
      </c>
      <c r="Q484">
        <v>1</v>
      </c>
      <c r="R484">
        <v>0.2</v>
      </c>
      <c r="S484">
        <v>1.1596</v>
      </c>
      <c r="T484">
        <v>4</v>
      </c>
      <c r="U484" s="1" t="s">
        <v>85</v>
      </c>
      <c r="V484" s="1" t="s">
        <v>79</v>
      </c>
    </row>
    <row r="485" spans="1:22" x14ac:dyDescent="0.35">
      <c r="A485" s="1" t="s">
        <v>1832</v>
      </c>
      <c r="B485" s="2">
        <v>42363</v>
      </c>
      <c r="C485" s="2">
        <v>42367</v>
      </c>
      <c r="D485" s="1" t="s">
        <v>41</v>
      </c>
      <c r="E485" s="1" t="s">
        <v>677</v>
      </c>
      <c r="F485" s="1" t="s">
        <v>678</v>
      </c>
      <c r="G485" s="1" t="s">
        <v>92</v>
      </c>
      <c r="H485" s="1" t="s">
        <v>27</v>
      </c>
      <c r="I485" s="1" t="s">
        <v>67</v>
      </c>
      <c r="J485" s="1" t="s">
        <v>68</v>
      </c>
      <c r="K485" s="1" t="s">
        <v>69</v>
      </c>
      <c r="L485" s="1" t="s">
        <v>1833</v>
      </c>
      <c r="M485" s="1" t="s">
        <v>32</v>
      </c>
      <c r="N485" s="1" t="s">
        <v>58</v>
      </c>
      <c r="O485" s="1" t="s">
        <v>1834</v>
      </c>
      <c r="P485">
        <v>547.13599999999997</v>
      </c>
      <c r="Q485">
        <v>4</v>
      </c>
      <c r="R485">
        <v>0.2</v>
      </c>
      <c r="S485">
        <v>-68.391999999999996</v>
      </c>
      <c r="T485">
        <v>4</v>
      </c>
      <c r="U485" s="1" t="s">
        <v>85</v>
      </c>
      <c r="V485" s="1" t="s">
        <v>98</v>
      </c>
    </row>
    <row r="486" spans="1:22" x14ac:dyDescent="0.35">
      <c r="A486" s="1" t="s">
        <v>1835</v>
      </c>
      <c r="B486" s="2">
        <v>42004</v>
      </c>
      <c r="C486" s="2">
        <v>42007</v>
      </c>
      <c r="D486" s="1" t="s">
        <v>89</v>
      </c>
      <c r="E486" s="1" t="s">
        <v>1254</v>
      </c>
      <c r="F486" s="1" t="s">
        <v>1255</v>
      </c>
      <c r="G486" s="1" t="s">
        <v>102</v>
      </c>
      <c r="H486" s="1" t="s">
        <v>27</v>
      </c>
      <c r="I486" s="1" t="s">
        <v>239</v>
      </c>
      <c r="J486" s="1" t="s">
        <v>436</v>
      </c>
      <c r="K486" s="1" t="s">
        <v>69</v>
      </c>
      <c r="L486" s="1" t="s">
        <v>1836</v>
      </c>
      <c r="M486" s="1" t="s">
        <v>32</v>
      </c>
      <c r="N486" s="1" t="s">
        <v>58</v>
      </c>
      <c r="O486" s="1" t="s">
        <v>1837</v>
      </c>
      <c r="P486">
        <v>63.2</v>
      </c>
      <c r="Q486">
        <v>5</v>
      </c>
      <c r="R486">
        <v>0</v>
      </c>
      <c r="S486">
        <v>23.384</v>
      </c>
      <c r="T486">
        <v>3</v>
      </c>
      <c r="U486" s="1" t="s">
        <v>35</v>
      </c>
      <c r="V486" s="1" t="s">
        <v>98</v>
      </c>
    </row>
    <row r="487" spans="1:22" x14ac:dyDescent="0.35">
      <c r="A487" s="1" t="s">
        <v>1838</v>
      </c>
      <c r="B487" s="2">
        <v>42442</v>
      </c>
      <c r="C487" s="2">
        <v>42447</v>
      </c>
      <c r="D487" s="1" t="s">
        <v>41</v>
      </c>
      <c r="E487" s="1" t="s">
        <v>815</v>
      </c>
      <c r="F487" s="1" t="s">
        <v>816</v>
      </c>
      <c r="G487" s="1" t="s">
        <v>26</v>
      </c>
      <c r="H487" s="1" t="s">
        <v>27</v>
      </c>
      <c r="I487" s="1" t="s">
        <v>247</v>
      </c>
      <c r="J487" s="1" t="s">
        <v>94</v>
      </c>
      <c r="K487" s="1" t="s">
        <v>95</v>
      </c>
      <c r="L487" s="1" t="s">
        <v>1136</v>
      </c>
      <c r="M487" s="1" t="s">
        <v>32</v>
      </c>
      <c r="N487" s="1" t="s">
        <v>47</v>
      </c>
      <c r="O487" s="1" t="s">
        <v>1137</v>
      </c>
      <c r="P487">
        <v>557.58500000000004</v>
      </c>
      <c r="Q487">
        <v>5</v>
      </c>
      <c r="R487">
        <v>0.3</v>
      </c>
      <c r="S487">
        <v>0</v>
      </c>
      <c r="T487">
        <v>5</v>
      </c>
      <c r="U487" s="1" t="s">
        <v>60</v>
      </c>
      <c r="V487" s="1" t="s">
        <v>197</v>
      </c>
    </row>
    <row r="488" spans="1:22" x14ac:dyDescent="0.35">
      <c r="A488" s="1" t="s">
        <v>1839</v>
      </c>
      <c r="B488" s="2">
        <v>42247</v>
      </c>
      <c r="C488" s="2">
        <v>42249</v>
      </c>
      <c r="D488" s="1" t="s">
        <v>89</v>
      </c>
      <c r="E488" s="1" t="s">
        <v>1840</v>
      </c>
      <c r="F488" s="1" t="s">
        <v>1841</v>
      </c>
      <c r="G488" s="1" t="s">
        <v>92</v>
      </c>
      <c r="H488" s="1" t="s">
        <v>27</v>
      </c>
      <c r="I488" s="1" t="s">
        <v>330</v>
      </c>
      <c r="J488" s="1" t="s">
        <v>55</v>
      </c>
      <c r="K488" s="1" t="s">
        <v>56</v>
      </c>
      <c r="L488" s="1" t="s">
        <v>104</v>
      </c>
      <c r="M488" s="1" t="s">
        <v>32</v>
      </c>
      <c r="N488" s="1" t="s">
        <v>33</v>
      </c>
      <c r="O488" s="1" t="s">
        <v>105</v>
      </c>
      <c r="P488">
        <v>1552.8309999999999</v>
      </c>
      <c r="Q488">
        <v>7</v>
      </c>
      <c r="R488">
        <v>0.15</v>
      </c>
      <c r="S488">
        <v>200.9546</v>
      </c>
      <c r="T488">
        <v>2</v>
      </c>
      <c r="U488" s="1" t="s">
        <v>72</v>
      </c>
      <c r="V488" s="1" t="s">
        <v>255</v>
      </c>
    </row>
    <row r="489" spans="1:22" x14ac:dyDescent="0.35">
      <c r="A489" s="1" t="s">
        <v>1842</v>
      </c>
      <c r="B489" s="2">
        <v>41715</v>
      </c>
      <c r="C489" s="2">
        <v>41719</v>
      </c>
      <c r="D489" s="1" t="s">
        <v>41</v>
      </c>
      <c r="E489" s="1" t="s">
        <v>1843</v>
      </c>
      <c r="F489" s="1" t="s">
        <v>1844</v>
      </c>
      <c r="G489" s="1" t="s">
        <v>92</v>
      </c>
      <c r="H489" s="1" t="s">
        <v>27</v>
      </c>
      <c r="I489" s="1" t="s">
        <v>175</v>
      </c>
      <c r="J489" s="1" t="s">
        <v>122</v>
      </c>
      <c r="K489" s="1" t="s">
        <v>69</v>
      </c>
      <c r="L489" s="1" t="s">
        <v>308</v>
      </c>
      <c r="M489" s="1" t="s">
        <v>32</v>
      </c>
      <c r="N489" s="1" t="s">
        <v>47</v>
      </c>
      <c r="O489" s="1" t="s">
        <v>309</v>
      </c>
      <c r="P489">
        <v>1579.7460000000001</v>
      </c>
      <c r="Q489">
        <v>7</v>
      </c>
      <c r="R489">
        <v>0.4</v>
      </c>
      <c r="S489">
        <v>-447.59469999999999</v>
      </c>
      <c r="T489">
        <v>4</v>
      </c>
      <c r="U489" s="1" t="s">
        <v>85</v>
      </c>
      <c r="V489" s="1" t="s">
        <v>197</v>
      </c>
    </row>
    <row r="490" spans="1:22" x14ac:dyDescent="0.35">
      <c r="A490" s="1" t="s">
        <v>1842</v>
      </c>
      <c r="B490" s="2">
        <v>41715</v>
      </c>
      <c r="C490" s="2">
        <v>41719</v>
      </c>
      <c r="D490" s="1" t="s">
        <v>41</v>
      </c>
      <c r="E490" s="1" t="s">
        <v>1843</v>
      </c>
      <c r="F490" s="1" t="s">
        <v>1844</v>
      </c>
      <c r="G490" s="1" t="s">
        <v>92</v>
      </c>
      <c r="H490" s="1" t="s">
        <v>27</v>
      </c>
      <c r="I490" s="1" t="s">
        <v>175</v>
      </c>
      <c r="J490" s="1" t="s">
        <v>122</v>
      </c>
      <c r="K490" s="1" t="s">
        <v>69</v>
      </c>
      <c r="L490" s="1" t="s">
        <v>1813</v>
      </c>
      <c r="M490" s="1" t="s">
        <v>32</v>
      </c>
      <c r="N490" s="1" t="s">
        <v>47</v>
      </c>
      <c r="O490" s="1" t="s">
        <v>1814</v>
      </c>
      <c r="P490">
        <v>1071.576</v>
      </c>
      <c r="Q490">
        <v>4</v>
      </c>
      <c r="R490">
        <v>0.4</v>
      </c>
      <c r="S490">
        <v>-553.64760000000001</v>
      </c>
      <c r="T490">
        <v>4</v>
      </c>
      <c r="U490" s="1" t="s">
        <v>85</v>
      </c>
      <c r="V490" s="1" t="s">
        <v>197</v>
      </c>
    </row>
    <row r="491" spans="1:22" x14ac:dyDescent="0.35">
      <c r="A491" s="1" t="s">
        <v>1842</v>
      </c>
      <c r="B491" s="2">
        <v>41715</v>
      </c>
      <c r="C491" s="2">
        <v>41719</v>
      </c>
      <c r="D491" s="1" t="s">
        <v>41</v>
      </c>
      <c r="E491" s="1" t="s">
        <v>1843</v>
      </c>
      <c r="F491" s="1" t="s">
        <v>1844</v>
      </c>
      <c r="G491" s="1" t="s">
        <v>92</v>
      </c>
      <c r="H491" s="1" t="s">
        <v>27</v>
      </c>
      <c r="I491" s="1" t="s">
        <v>175</v>
      </c>
      <c r="J491" s="1" t="s">
        <v>122</v>
      </c>
      <c r="K491" s="1" t="s">
        <v>69</v>
      </c>
      <c r="L491" s="1" t="s">
        <v>1563</v>
      </c>
      <c r="M491" s="1" t="s">
        <v>32</v>
      </c>
      <c r="N491" s="1" t="s">
        <v>47</v>
      </c>
      <c r="O491" s="1" t="s">
        <v>1564</v>
      </c>
      <c r="P491">
        <v>613.90800000000002</v>
      </c>
      <c r="Q491">
        <v>3</v>
      </c>
      <c r="R491">
        <v>0.4</v>
      </c>
      <c r="S491">
        <v>-122.7816</v>
      </c>
      <c r="T491">
        <v>4</v>
      </c>
      <c r="U491" s="1" t="s">
        <v>85</v>
      </c>
      <c r="V491" s="1" t="s">
        <v>197</v>
      </c>
    </row>
    <row r="492" spans="1:22" x14ac:dyDescent="0.35">
      <c r="A492" s="1" t="s">
        <v>1845</v>
      </c>
      <c r="B492" s="2">
        <v>42442</v>
      </c>
      <c r="C492" s="2">
        <v>42447</v>
      </c>
      <c r="D492" s="1" t="s">
        <v>41</v>
      </c>
      <c r="E492" s="1" t="s">
        <v>1846</v>
      </c>
      <c r="F492" s="1" t="s">
        <v>1847</v>
      </c>
      <c r="G492" s="1" t="s">
        <v>102</v>
      </c>
      <c r="H492" s="1" t="s">
        <v>27</v>
      </c>
      <c r="I492" s="1" t="s">
        <v>717</v>
      </c>
      <c r="J492" s="1" t="s">
        <v>718</v>
      </c>
      <c r="K492" s="1" t="s">
        <v>30</v>
      </c>
      <c r="L492" s="1" t="s">
        <v>553</v>
      </c>
      <c r="M492" s="1" t="s">
        <v>32</v>
      </c>
      <c r="N492" s="1" t="s">
        <v>58</v>
      </c>
      <c r="O492" s="1" t="s">
        <v>554</v>
      </c>
      <c r="P492">
        <v>127.88</v>
      </c>
      <c r="Q492">
        <v>2</v>
      </c>
      <c r="R492">
        <v>0</v>
      </c>
      <c r="S492">
        <v>40.921599999999998</v>
      </c>
      <c r="T492">
        <v>5</v>
      </c>
      <c r="U492" s="1" t="s">
        <v>60</v>
      </c>
      <c r="V492" s="1" t="s">
        <v>197</v>
      </c>
    </row>
    <row r="493" spans="1:22" x14ac:dyDescent="0.35">
      <c r="A493" s="1" t="s">
        <v>1848</v>
      </c>
      <c r="B493" s="2">
        <v>41967</v>
      </c>
      <c r="C493" s="2">
        <v>41969</v>
      </c>
      <c r="D493" s="1" t="s">
        <v>23</v>
      </c>
      <c r="E493" s="1" t="s">
        <v>1849</v>
      </c>
      <c r="F493" s="1" t="s">
        <v>1850</v>
      </c>
      <c r="G493" s="1" t="s">
        <v>26</v>
      </c>
      <c r="H493" s="1" t="s">
        <v>27</v>
      </c>
      <c r="I493" s="1" t="s">
        <v>1851</v>
      </c>
      <c r="J493" s="1" t="s">
        <v>55</v>
      </c>
      <c r="K493" s="1" t="s">
        <v>56</v>
      </c>
      <c r="L493" s="1" t="s">
        <v>1852</v>
      </c>
      <c r="M493" s="1" t="s">
        <v>32</v>
      </c>
      <c r="N493" s="1" t="s">
        <v>38</v>
      </c>
      <c r="O493" s="1" t="s">
        <v>1853</v>
      </c>
      <c r="P493">
        <v>120.712</v>
      </c>
      <c r="Q493">
        <v>1</v>
      </c>
      <c r="R493">
        <v>0.2</v>
      </c>
      <c r="S493">
        <v>-18.1068</v>
      </c>
      <c r="T493">
        <v>2</v>
      </c>
      <c r="U493" s="1" t="s">
        <v>72</v>
      </c>
      <c r="V493" s="1" t="s">
        <v>36</v>
      </c>
    </row>
    <row r="494" spans="1:22" x14ac:dyDescent="0.35">
      <c r="A494" s="1" t="s">
        <v>1854</v>
      </c>
      <c r="B494" s="2">
        <v>42636</v>
      </c>
      <c r="C494" s="2">
        <v>42640</v>
      </c>
      <c r="D494" s="1" t="s">
        <v>41</v>
      </c>
      <c r="E494" s="1" t="s">
        <v>353</v>
      </c>
      <c r="F494" s="1" t="s">
        <v>354</v>
      </c>
      <c r="G494" s="1" t="s">
        <v>92</v>
      </c>
      <c r="H494" s="1" t="s">
        <v>27</v>
      </c>
      <c r="I494" s="1" t="s">
        <v>1582</v>
      </c>
      <c r="J494" s="1" t="s">
        <v>233</v>
      </c>
      <c r="K494" s="1" t="s">
        <v>69</v>
      </c>
      <c r="L494" s="1" t="s">
        <v>1855</v>
      </c>
      <c r="M494" s="1" t="s">
        <v>32</v>
      </c>
      <c r="N494" s="1" t="s">
        <v>58</v>
      </c>
      <c r="O494" s="1" t="s">
        <v>1856</v>
      </c>
      <c r="P494">
        <v>532.70399999999995</v>
      </c>
      <c r="Q494">
        <v>6</v>
      </c>
      <c r="R494">
        <v>0.2</v>
      </c>
      <c r="S494">
        <v>-26.635200000000001</v>
      </c>
      <c r="T494">
        <v>4</v>
      </c>
      <c r="U494" s="1" t="s">
        <v>85</v>
      </c>
      <c r="V494" s="1" t="s">
        <v>79</v>
      </c>
    </row>
    <row r="495" spans="1:22" x14ac:dyDescent="0.35">
      <c r="A495" s="1" t="s">
        <v>1857</v>
      </c>
      <c r="B495" s="2">
        <v>42558</v>
      </c>
      <c r="C495" s="2">
        <v>42562</v>
      </c>
      <c r="D495" s="1" t="s">
        <v>23</v>
      </c>
      <c r="E495" s="1" t="s">
        <v>1858</v>
      </c>
      <c r="F495" s="1" t="s">
        <v>1859</v>
      </c>
      <c r="G495" s="1" t="s">
        <v>92</v>
      </c>
      <c r="H495" s="1" t="s">
        <v>27</v>
      </c>
      <c r="I495" s="1" t="s">
        <v>181</v>
      </c>
      <c r="J495" s="1" t="s">
        <v>136</v>
      </c>
      <c r="K495" s="1" t="s">
        <v>95</v>
      </c>
      <c r="L495" s="1" t="s">
        <v>1544</v>
      </c>
      <c r="M495" s="1" t="s">
        <v>32</v>
      </c>
      <c r="N495" s="1" t="s">
        <v>58</v>
      </c>
      <c r="O495" s="1" t="s">
        <v>1545</v>
      </c>
      <c r="P495">
        <v>60.287999999999997</v>
      </c>
      <c r="Q495">
        <v>8</v>
      </c>
      <c r="R495">
        <v>0.6</v>
      </c>
      <c r="S495">
        <v>-27.1296</v>
      </c>
      <c r="T495">
        <v>4</v>
      </c>
      <c r="U495" s="1" t="s">
        <v>85</v>
      </c>
      <c r="V495" s="1" t="s">
        <v>73</v>
      </c>
    </row>
    <row r="496" spans="1:22" x14ac:dyDescent="0.35">
      <c r="A496" s="1" t="s">
        <v>1857</v>
      </c>
      <c r="B496" s="2">
        <v>42558</v>
      </c>
      <c r="C496" s="2">
        <v>42562</v>
      </c>
      <c r="D496" s="1" t="s">
        <v>23</v>
      </c>
      <c r="E496" s="1" t="s">
        <v>1858</v>
      </c>
      <c r="F496" s="1" t="s">
        <v>1859</v>
      </c>
      <c r="G496" s="1" t="s">
        <v>92</v>
      </c>
      <c r="H496" s="1" t="s">
        <v>27</v>
      </c>
      <c r="I496" s="1" t="s">
        <v>181</v>
      </c>
      <c r="J496" s="1" t="s">
        <v>136</v>
      </c>
      <c r="K496" s="1" t="s">
        <v>95</v>
      </c>
      <c r="L496" s="1" t="s">
        <v>422</v>
      </c>
      <c r="M496" s="1" t="s">
        <v>32</v>
      </c>
      <c r="N496" s="1" t="s">
        <v>38</v>
      </c>
      <c r="O496" s="1" t="s">
        <v>423</v>
      </c>
      <c r="P496">
        <v>253.37200000000001</v>
      </c>
      <c r="Q496">
        <v>2</v>
      </c>
      <c r="R496">
        <v>0.3</v>
      </c>
      <c r="S496">
        <v>-14.478400000000001</v>
      </c>
      <c r="T496">
        <v>4</v>
      </c>
      <c r="U496" s="1" t="s">
        <v>85</v>
      </c>
      <c r="V496" s="1" t="s">
        <v>73</v>
      </c>
    </row>
    <row r="497" spans="1:22" x14ac:dyDescent="0.35">
      <c r="A497" s="1" t="s">
        <v>1860</v>
      </c>
      <c r="B497" s="2">
        <v>42496</v>
      </c>
      <c r="C497" s="2">
        <v>42500</v>
      </c>
      <c r="D497" s="1" t="s">
        <v>41</v>
      </c>
      <c r="E497" s="1" t="s">
        <v>1861</v>
      </c>
      <c r="F497" s="1" t="s">
        <v>1862</v>
      </c>
      <c r="G497" s="1" t="s">
        <v>102</v>
      </c>
      <c r="H497" s="1" t="s">
        <v>27</v>
      </c>
      <c r="I497" s="1" t="s">
        <v>871</v>
      </c>
      <c r="J497" s="1" t="s">
        <v>233</v>
      </c>
      <c r="K497" s="1" t="s">
        <v>69</v>
      </c>
      <c r="L497" s="1" t="s">
        <v>86</v>
      </c>
      <c r="M497" s="1" t="s">
        <v>32</v>
      </c>
      <c r="N497" s="1" t="s">
        <v>58</v>
      </c>
      <c r="O497" s="1" t="s">
        <v>1863</v>
      </c>
      <c r="P497">
        <v>54.712000000000003</v>
      </c>
      <c r="Q497">
        <v>7</v>
      </c>
      <c r="R497">
        <v>0.2</v>
      </c>
      <c r="S497">
        <v>11.626300000000001</v>
      </c>
      <c r="T497">
        <v>4</v>
      </c>
      <c r="U497" s="1" t="s">
        <v>85</v>
      </c>
      <c r="V497" s="1" t="s">
        <v>163</v>
      </c>
    </row>
    <row r="498" spans="1:22" x14ac:dyDescent="0.35">
      <c r="A498" s="1" t="s">
        <v>1864</v>
      </c>
      <c r="B498" s="2">
        <v>42344</v>
      </c>
      <c r="C498" s="2">
        <v>42348</v>
      </c>
      <c r="D498" s="1" t="s">
        <v>41</v>
      </c>
      <c r="E498" s="1" t="s">
        <v>1865</v>
      </c>
      <c r="F498" s="1" t="s">
        <v>1866</v>
      </c>
      <c r="G498" s="1" t="s">
        <v>26</v>
      </c>
      <c r="H498" s="1" t="s">
        <v>27</v>
      </c>
      <c r="I498" s="1" t="s">
        <v>175</v>
      </c>
      <c r="J498" s="1" t="s">
        <v>122</v>
      </c>
      <c r="K498" s="1" t="s">
        <v>69</v>
      </c>
      <c r="L498" s="1" t="s">
        <v>1520</v>
      </c>
      <c r="M498" s="1" t="s">
        <v>32</v>
      </c>
      <c r="N498" s="1" t="s">
        <v>58</v>
      </c>
      <c r="O498" s="1" t="s">
        <v>1521</v>
      </c>
      <c r="P498">
        <v>113.92</v>
      </c>
      <c r="Q498">
        <v>4</v>
      </c>
      <c r="R498">
        <v>0</v>
      </c>
      <c r="S498">
        <v>42.150399999999998</v>
      </c>
      <c r="T498">
        <v>4</v>
      </c>
      <c r="U498" s="1" t="s">
        <v>85</v>
      </c>
      <c r="V498" s="1" t="s">
        <v>98</v>
      </c>
    </row>
    <row r="499" spans="1:22" x14ac:dyDescent="0.35">
      <c r="A499" s="1" t="s">
        <v>1867</v>
      </c>
      <c r="B499" s="2">
        <v>42640</v>
      </c>
      <c r="C499" s="2">
        <v>42646</v>
      </c>
      <c r="D499" s="1" t="s">
        <v>41</v>
      </c>
      <c r="E499" s="1" t="s">
        <v>1868</v>
      </c>
      <c r="F499" s="1" t="s">
        <v>1869</v>
      </c>
      <c r="G499" s="1" t="s">
        <v>92</v>
      </c>
      <c r="H499" s="1" t="s">
        <v>27</v>
      </c>
      <c r="I499" s="1" t="s">
        <v>1870</v>
      </c>
      <c r="J499" s="1" t="s">
        <v>94</v>
      </c>
      <c r="K499" s="1" t="s">
        <v>95</v>
      </c>
      <c r="L499" s="1" t="s">
        <v>1871</v>
      </c>
      <c r="M499" s="1" t="s">
        <v>32</v>
      </c>
      <c r="N499" s="1" t="s">
        <v>33</v>
      </c>
      <c r="O499" s="1" t="s">
        <v>1872</v>
      </c>
      <c r="P499">
        <v>956.66480000000001</v>
      </c>
      <c r="Q499">
        <v>7</v>
      </c>
      <c r="R499">
        <v>0.32</v>
      </c>
      <c r="S499">
        <v>-225.0976</v>
      </c>
      <c r="T499">
        <v>6</v>
      </c>
      <c r="U499" s="1" t="s">
        <v>131</v>
      </c>
      <c r="V499" s="1" t="s">
        <v>79</v>
      </c>
    </row>
    <row r="500" spans="1:22" x14ac:dyDescent="0.35">
      <c r="A500" s="1" t="s">
        <v>1873</v>
      </c>
      <c r="B500" s="2">
        <v>42817</v>
      </c>
      <c r="C500" s="2">
        <v>42819</v>
      </c>
      <c r="D500" s="1" t="s">
        <v>89</v>
      </c>
      <c r="E500" s="1" t="s">
        <v>1874</v>
      </c>
      <c r="F500" s="1" t="s">
        <v>1875</v>
      </c>
      <c r="G500" s="1" t="s">
        <v>102</v>
      </c>
      <c r="H500" s="1" t="s">
        <v>27</v>
      </c>
      <c r="I500" s="1" t="s">
        <v>330</v>
      </c>
      <c r="J500" s="1" t="s">
        <v>55</v>
      </c>
      <c r="K500" s="1" t="s">
        <v>56</v>
      </c>
      <c r="L500" s="1" t="s">
        <v>1423</v>
      </c>
      <c r="M500" s="1" t="s">
        <v>32</v>
      </c>
      <c r="N500" s="1" t="s">
        <v>58</v>
      </c>
      <c r="O500" s="1" t="s">
        <v>1424</v>
      </c>
      <c r="P500">
        <v>211.84</v>
      </c>
      <c r="Q500">
        <v>8</v>
      </c>
      <c r="R500">
        <v>0</v>
      </c>
      <c r="S500">
        <v>76.2624</v>
      </c>
      <c r="T500">
        <v>2</v>
      </c>
      <c r="U500" s="1" t="s">
        <v>72</v>
      </c>
      <c r="V500" s="1" t="s">
        <v>197</v>
      </c>
    </row>
    <row r="501" spans="1:22" x14ac:dyDescent="0.35">
      <c r="A501" s="1" t="s">
        <v>1876</v>
      </c>
      <c r="B501" s="2">
        <v>41955</v>
      </c>
      <c r="C501" s="2">
        <v>41959</v>
      </c>
      <c r="D501" s="1" t="s">
        <v>41</v>
      </c>
      <c r="E501" s="1" t="s">
        <v>1877</v>
      </c>
      <c r="F501" s="1" t="s">
        <v>1878</v>
      </c>
      <c r="G501" s="1" t="s">
        <v>26</v>
      </c>
      <c r="H501" s="1" t="s">
        <v>27</v>
      </c>
      <c r="I501" s="1" t="s">
        <v>54</v>
      </c>
      <c r="J501" s="1" t="s">
        <v>55</v>
      </c>
      <c r="K501" s="1" t="s">
        <v>56</v>
      </c>
      <c r="L501" s="1" t="s">
        <v>917</v>
      </c>
      <c r="M501" s="1" t="s">
        <v>32</v>
      </c>
      <c r="N501" s="1" t="s">
        <v>47</v>
      </c>
      <c r="O501" s="1" t="s">
        <v>918</v>
      </c>
      <c r="P501">
        <v>629.06399999999996</v>
      </c>
      <c r="Q501">
        <v>3</v>
      </c>
      <c r="R501">
        <v>0.2</v>
      </c>
      <c r="S501">
        <v>31.453199999999999</v>
      </c>
      <c r="T501">
        <v>4</v>
      </c>
      <c r="U501" s="1" t="s">
        <v>85</v>
      </c>
      <c r="V501" s="1" t="s">
        <v>36</v>
      </c>
    </row>
    <row r="502" spans="1:22" x14ac:dyDescent="0.35">
      <c r="A502" s="1" t="s">
        <v>1879</v>
      </c>
      <c r="B502" s="2">
        <v>42733</v>
      </c>
      <c r="C502" s="2">
        <v>42737</v>
      </c>
      <c r="D502" s="1" t="s">
        <v>41</v>
      </c>
      <c r="E502" s="1" t="s">
        <v>500</v>
      </c>
      <c r="F502" s="1" t="s">
        <v>501</v>
      </c>
      <c r="G502" s="1" t="s">
        <v>26</v>
      </c>
      <c r="H502" s="1" t="s">
        <v>27</v>
      </c>
      <c r="I502" s="1" t="s">
        <v>907</v>
      </c>
      <c r="J502" s="1" t="s">
        <v>240</v>
      </c>
      <c r="K502" s="1" t="s">
        <v>95</v>
      </c>
      <c r="L502" s="1" t="s">
        <v>1852</v>
      </c>
      <c r="M502" s="1" t="s">
        <v>32</v>
      </c>
      <c r="N502" s="1" t="s">
        <v>38</v>
      </c>
      <c r="O502" s="1" t="s">
        <v>1853</v>
      </c>
      <c r="P502">
        <v>754.45</v>
      </c>
      <c r="Q502">
        <v>5</v>
      </c>
      <c r="R502">
        <v>0</v>
      </c>
      <c r="S502">
        <v>60.356000000000002</v>
      </c>
      <c r="T502">
        <v>4</v>
      </c>
      <c r="U502" s="1" t="s">
        <v>85</v>
      </c>
      <c r="V502" s="1" t="s">
        <v>98</v>
      </c>
    </row>
    <row r="503" spans="1:22" x14ac:dyDescent="0.35">
      <c r="A503" s="1" t="s">
        <v>1880</v>
      </c>
      <c r="B503" s="2">
        <v>42191</v>
      </c>
      <c r="C503" s="2">
        <v>42196</v>
      </c>
      <c r="D503" s="1" t="s">
        <v>41</v>
      </c>
      <c r="E503" s="1" t="s">
        <v>1242</v>
      </c>
      <c r="F503" s="1" t="s">
        <v>1243</v>
      </c>
      <c r="G503" s="1" t="s">
        <v>102</v>
      </c>
      <c r="H503" s="1" t="s">
        <v>27</v>
      </c>
      <c r="I503" s="1" t="s">
        <v>1881</v>
      </c>
      <c r="J503" s="1" t="s">
        <v>436</v>
      </c>
      <c r="K503" s="1" t="s">
        <v>69</v>
      </c>
      <c r="L503" s="1" t="s">
        <v>531</v>
      </c>
      <c r="M503" s="1" t="s">
        <v>32</v>
      </c>
      <c r="N503" s="1" t="s">
        <v>33</v>
      </c>
      <c r="O503" s="1" t="s">
        <v>532</v>
      </c>
      <c r="P503">
        <v>301.95999999999998</v>
      </c>
      <c r="Q503">
        <v>2</v>
      </c>
      <c r="R503">
        <v>0</v>
      </c>
      <c r="S503">
        <v>60.392000000000003</v>
      </c>
      <c r="T503">
        <v>5</v>
      </c>
      <c r="U503" s="1" t="s">
        <v>60</v>
      </c>
      <c r="V503" s="1" t="s">
        <v>73</v>
      </c>
    </row>
    <row r="504" spans="1:22" x14ac:dyDescent="0.35">
      <c r="A504" s="1" t="s">
        <v>1882</v>
      </c>
      <c r="B504" s="2">
        <v>43094</v>
      </c>
      <c r="C504" s="2">
        <v>43099</v>
      </c>
      <c r="D504" s="1" t="s">
        <v>41</v>
      </c>
      <c r="E504" s="1" t="s">
        <v>1883</v>
      </c>
      <c r="F504" s="1" t="s">
        <v>1884</v>
      </c>
      <c r="G504" s="1" t="s">
        <v>26</v>
      </c>
      <c r="H504" s="1" t="s">
        <v>27</v>
      </c>
      <c r="I504" s="1" t="s">
        <v>1582</v>
      </c>
      <c r="J504" s="1" t="s">
        <v>233</v>
      </c>
      <c r="K504" s="1" t="s">
        <v>69</v>
      </c>
      <c r="L504" s="1" t="s">
        <v>1885</v>
      </c>
      <c r="M504" s="1" t="s">
        <v>32</v>
      </c>
      <c r="N504" s="1" t="s">
        <v>47</v>
      </c>
      <c r="O504" s="1" t="s">
        <v>1886</v>
      </c>
      <c r="P504">
        <v>273.06</v>
      </c>
      <c r="Q504">
        <v>2</v>
      </c>
      <c r="R504">
        <v>0.4</v>
      </c>
      <c r="S504">
        <v>-104.673</v>
      </c>
      <c r="T504">
        <v>5</v>
      </c>
      <c r="U504" s="1" t="s">
        <v>60</v>
      </c>
      <c r="V504" s="1" t="s">
        <v>98</v>
      </c>
    </row>
    <row r="505" spans="1:22" x14ac:dyDescent="0.35">
      <c r="A505" s="1" t="s">
        <v>1887</v>
      </c>
      <c r="B505" s="2">
        <v>42532</v>
      </c>
      <c r="C505" s="2">
        <v>42538</v>
      </c>
      <c r="D505" s="1" t="s">
        <v>41</v>
      </c>
      <c r="E505" s="1" t="s">
        <v>1888</v>
      </c>
      <c r="F505" s="1" t="s">
        <v>1889</v>
      </c>
      <c r="G505" s="1" t="s">
        <v>92</v>
      </c>
      <c r="H505" s="1" t="s">
        <v>27</v>
      </c>
      <c r="I505" s="1" t="s">
        <v>691</v>
      </c>
      <c r="J505" s="1" t="s">
        <v>94</v>
      </c>
      <c r="K505" s="1" t="s">
        <v>95</v>
      </c>
      <c r="L505" s="1" t="s">
        <v>1410</v>
      </c>
      <c r="M505" s="1" t="s">
        <v>32</v>
      </c>
      <c r="N505" s="1" t="s">
        <v>58</v>
      </c>
      <c r="O505" s="1" t="s">
        <v>1411</v>
      </c>
      <c r="P505">
        <v>12.544</v>
      </c>
      <c r="Q505">
        <v>7</v>
      </c>
      <c r="R505">
        <v>0.6</v>
      </c>
      <c r="S505">
        <v>-9.0944000000000003</v>
      </c>
      <c r="T505">
        <v>6</v>
      </c>
      <c r="U505" s="1" t="s">
        <v>131</v>
      </c>
      <c r="V505" s="1" t="s">
        <v>61</v>
      </c>
    </row>
    <row r="506" spans="1:22" x14ac:dyDescent="0.35">
      <c r="A506" s="1" t="s">
        <v>1890</v>
      </c>
      <c r="B506" s="2">
        <v>43097</v>
      </c>
      <c r="C506" s="2">
        <v>43102</v>
      </c>
      <c r="D506" s="1" t="s">
        <v>41</v>
      </c>
      <c r="E506" s="1" t="s">
        <v>1868</v>
      </c>
      <c r="F506" s="1" t="s">
        <v>1869</v>
      </c>
      <c r="G506" s="1" t="s">
        <v>92</v>
      </c>
      <c r="H506" s="1" t="s">
        <v>27</v>
      </c>
      <c r="I506" s="1" t="s">
        <v>193</v>
      </c>
      <c r="J506" s="1" t="s">
        <v>194</v>
      </c>
      <c r="K506" s="1" t="s">
        <v>56</v>
      </c>
      <c r="L506" s="1" t="s">
        <v>448</v>
      </c>
      <c r="M506" s="1" t="s">
        <v>32</v>
      </c>
      <c r="N506" s="1" t="s">
        <v>58</v>
      </c>
      <c r="O506" s="1" t="s">
        <v>449</v>
      </c>
      <c r="P506">
        <v>7.4</v>
      </c>
      <c r="Q506">
        <v>2</v>
      </c>
      <c r="R506">
        <v>0</v>
      </c>
      <c r="S506">
        <v>3.0339999999999998</v>
      </c>
      <c r="T506">
        <v>5</v>
      </c>
      <c r="U506" s="1" t="s">
        <v>60</v>
      </c>
      <c r="V506" s="1" t="s">
        <v>98</v>
      </c>
    </row>
    <row r="507" spans="1:22" x14ac:dyDescent="0.35">
      <c r="A507" s="1" t="s">
        <v>1891</v>
      </c>
      <c r="B507" s="2">
        <v>41723</v>
      </c>
      <c r="C507" s="2">
        <v>41730</v>
      </c>
      <c r="D507" s="1" t="s">
        <v>41</v>
      </c>
      <c r="E507" s="1" t="s">
        <v>1892</v>
      </c>
      <c r="F507" s="1" t="s">
        <v>1893</v>
      </c>
      <c r="G507" s="1" t="s">
        <v>26</v>
      </c>
      <c r="H507" s="1" t="s">
        <v>27</v>
      </c>
      <c r="I507" s="1" t="s">
        <v>175</v>
      </c>
      <c r="J507" s="1" t="s">
        <v>122</v>
      </c>
      <c r="K507" s="1" t="s">
        <v>69</v>
      </c>
      <c r="L507" s="1" t="s">
        <v>1894</v>
      </c>
      <c r="M507" s="1" t="s">
        <v>32</v>
      </c>
      <c r="N507" s="1" t="s">
        <v>38</v>
      </c>
      <c r="O507" s="1" t="s">
        <v>1895</v>
      </c>
      <c r="P507">
        <v>366.786</v>
      </c>
      <c r="Q507">
        <v>7</v>
      </c>
      <c r="R507">
        <v>0.1</v>
      </c>
      <c r="S507">
        <v>65.206400000000002</v>
      </c>
      <c r="T507">
        <v>7</v>
      </c>
      <c r="U507" s="1" t="s">
        <v>49</v>
      </c>
      <c r="V507" s="1" t="s">
        <v>197</v>
      </c>
    </row>
    <row r="508" spans="1:22" x14ac:dyDescent="0.35">
      <c r="A508" s="1" t="s">
        <v>1896</v>
      </c>
      <c r="B508" s="2">
        <v>42919</v>
      </c>
      <c r="C508" s="2">
        <v>42926</v>
      </c>
      <c r="D508" s="1" t="s">
        <v>41</v>
      </c>
      <c r="E508" s="1" t="s">
        <v>1233</v>
      </c>
      <c r="F508" s="1" t="s">
        <v>1234</v>
      </c>
      <c r="G508" s="1" t="s">
        <v>26</v>
      </c>
      <c r="H508" s="1" t="s">
        <v>27</v>
      </c>
      <c r="I508" s="1" t="s">
        <v>1897</v>
      </c>
      <c r="J508" s="1" t="s">
        <v>1898</v>
      </c>
      <c r="K508" s="1" t="s">
        <v>56</v>
      </c>
      <c r="L508" s="1" t="s">
        <v>146</v>
      </c>
      <c r="M508" s="1" t="s">
        <v>32</v>
      </c>
      <c r="N508" s="1" t="s">
        <v>58</v>
      </c>
      <c r="O508" s="1" t="s">
        <v>147</v>
      </c>
      <c r="P508">
        <v>545.85</v>
      </c>
      <c r="Q508">
        <v>9</v>
      </c>
      <c r="R508">
        <v>0</v>
      </c>
      <c r="S508">
        <v>114.6285</v>
      </c>
      <c r="T508">
        <v>7</v>
      </c>
      <c r="U508" s="1" t="s">
        <v>49</v>
      </c>
      <c r="V508" s="1" t="s">
        <v>73</v>
      </c>
    </row>
    <row r="509" spans="1:22" x14ac:dyDescent="0.35">
      <c r="A509" s="1" t="s">
        <v>1899</v>
      </c>
      <c r="B509" s="2">
        <v>41961</v>
      </c>
      <c r="C509" s="2">
        <v>41963</v>
      </c>
      <c r="D509" s="1" t="s">
        <v>23</v>
      </c>
      <c r="E509" s="1" t="s">
        <v>1900</v>
      </c>
      <c r="F509" s="1" t="s">
        <v>1901</v>
      </c>
      <c r="G509" s="1" t="s">
        <v>26</v>
      </c>
      <c r="H509" s="1" t="s">
        <v>27</v>
      </c>
      <c r="I509" s="1" t="s">
        <v>867</v>
      </c>
      <c r="J509" s="1" t="s">
        <v>182</v>
      </c>
      <c r="K509" s="1" t="s">
        <v>56</v>
      </c>
      <c r="L509" s="1" t="s">
        <v>1902</v>
      </c>
      <c r="M509" s="1" t="s">
        <v>32</v>
      </c>
      <c r="N509" s="1" t="s">
        <v>47</v>
      </c>
      <c r="O509" s="1" t="s">
        <v>1903</v>
      </c>
      <c r="P509">
        <v>145.97999999999999</v>
      </c>
      <c r="Q509">
        <v>2</v>
      </c>
      <c r="R509">
        <v>0.5</v>
      </c>
      <c r="S509">
        <v>-99.266400000000004</v>
      </c>
      <c r="T509">
        <v>2</v>
      </c>
      <c r="U509" s="1" t="s">
        <v>72</v>
      </c>
      <c r="V509" s="1" t="s">
        <v>36</v>
      </c>
    </row>
    <row r="510" spans="1:22" x14ac:dyDescent="0.35">
      <c r="A510" s="1" t="s">
        <v>1904</v>
      </c>
      <c r="B510" s="2">
        <v>42933</v>
      </c>
      <c r="C510" s="2">
        <v>42938</v>
      </c>
      <c r="D510" s="1" t="s">
        <v>41</v>
      </c>
      <c r="E510" s="1" t="s">
        <v>1905</v>
      </c>
      <c r="F510" s="1" t="s">
        <v>1906</v>
      </c>
      <c r="G510" s="1" t="s">
        <v>26</v>
      </c>
      <c r="H510" s="1" t="s">
        <v>27</v>
      </c>
      <c r="I510" s="1" t="s">
        <v>305</v>
      </c>
      <c r="J510" s="1" t="s">
        <v>45</v>
      </c>
      <c r="K510" s="1" t="s">
        <v>30</v>
      </c>
      <c r="L510" s="1" t="s">
        <v>804</v>
      </c>
      <c r="M510" s="1" t="s">
        <v>32</v>
      </c>
      <c r="N510" s="1" t="s">
        <v>58</v>
      </c>
      <c r="O510" s="1" t="s">
        <v>805</v>
      </c>
      <c r="P510">
        <v>7.9039999999999999</v>
      </c>
      <c r="Q510">
        <v>2</v>
      </c>
      <c r="R510">
        <v>0.2</v>
      </c>
      <c r="S510">
        <v>2.1736</v>
      </c>
      <c r="T510">
        <v>5</v>
      </c>
      <c r="U510" s="1" t="s">
        <v>60</v>
      </c>
      <c r="V510" s="1" t="s">
        <v>73</v>
      </c>
    </row>
    <row r="511" spans="1:22" x14ac:dyDescent="0.35">
      <c r="A511" s="1" t="s">
        <v>1907</v>
      </c>
      <c r="B511" s="2">
        <v>42512</v>
      </c>
      <c r="C511" s="2">
        <v>42517</v>
      </c>
      <c r="D511" s="1" t="s">
        <v>41</v>
      </c>
      <c r="E511" s="1" t="s">
        <v>1735</v>
      </c>
      <c r="F511" s="1" t="s">
        <v>1736</v>
      </c>
      <c r="G511" s="1" t="s">
        <v>26</v>
      </c>
      <c r="H511" s="1" t="s">
        <v>27</v>
      </c>
      <c r="I511" s="1" t="s">
        <v>1908</v>
      </c>
      <c r="J511" s="1" t="s">
        <v>364</v>
      </c>
      <c r="K511" s="1" t="s">
        <v>69</v>
      </c>
      <c r="L511" s="1" t="s">
        <v>292</v>
      </c>
      <c r="M511" s="1" t="s">
        <v>32</v>
      </c>
      <c r="N511" s="1" t="s">
        <v>47</v>
      </c>
      <c r="O511" s="1" t="s">
        <v>293</v>
      </c>
      <c r="P511">
        <v>174.286</v>
      </c>
      <c r="Q511">
        <v>2</v>
      </c>
      <c r="R511">
        <v>0.3</v>
      </c>
      <c r="S511">
        <v>-19.918399999999998</v>
      </c>
      <c r="T511">
        <v>5</v>
      </c>
      <c r="U511" s="1" t="s">
        <v>60</v>
      </c>
      <c r="V511" s="1" t="s">
        <v>163</v>
      </c>
    </row>
    <row r="512" spans="1:22" x14ac:dyDescent="0.35">
      <c r="A512" s="1" t="s">
        <v>1909</v>
      </c>
      <c r="B512" s="2">
        <v>42674</v>
      </c>
      <c r="C512" s="2">
        <v>42680</v>
      </c>
      <c r="D512" s="1" t="s">
        <v>41</v>
      </c>
      <c r="E512" s="1" t="s">
        <v>601</v>
      </c>
      <c r="F512" s="1" t="s">
        <v>602</v>
      </c>
      <c r="G512" s="1" t="s">
        <v>26</v>
      </c>
      <c r="H512" s="1" t="s">
        <v>27</v>
      </c>
      <c r="I512" s="1" t="s">
        <v>67</v>
      </c>
      <c r="J512" s="1" t="s">
        <v>68</v>
      </c>
      <c r="K512" s="1" t="s">
        <v>69</v>
      </c>
      <c r="L512" s="1" t="s">
        <v>1534</v>
      </c>
      <c r="M512" s="1" t="s">
        <v>32</v>
      </c>
      <c r="N512" s="1" t="s">
        <v>38</v>
      </c>
      <c r="O512" s="1" t="s">
        <v>1535</v>
      </c>
      <c r="P512">
        <v>492.83499999999998</v>
      </c>
      <c r="Q512">
        <v>5</v>
      </c>
      <c r="R512">
        <v>0.3</v>
      </c>
      <c r="S512">
        <v>-14.081</v>
      </c>
      <c r="T512">
        <v>6</v>
      </c>
      <c r="U512" s="1" t="s">
        <v>131</v>
      </c>
      <c r="V512" s="1" t="s">
        <v>50</v>
      </c>
    </row>
    <row r="513" spans="1:22" x14ac:dyDescent="0.35">
      <c r="A513" s="1" t="s">
        <v>1910</v>
      </c>
      <c r="B513" s="2">
        <v>42391</v>
      </c>
      <c r="C513" s="2">
        <v>42397</v>
      </c>
      <c r="D513" s="1" t="s">
        <v>41</v>
      </c>
      <c r="E513" s="1" t="s">
        <v>1911</v>
      </c>
      <c r="F513" s="1" t="s">
        <v>1912</v>
      </c>
      <c r="G513" s="1" t="s">
        <v>26</v>
      </c>
      <c r="H513" s="1" t="s">
        <v>27</v>
      </c>
      <c r="I513" s="1" t="s">
        <v>1913</v>
      </c>
      <c r="J513" s="1" t="s">
        <v>1038</v>
      </c>
      <c r="K513" s="1" t="s">
        <v>30</v>
      </c>
      <c r="L513" s="1" t="s">
        <v>1914</v>
      </c>
      <c r="M513" s="1" t="s">
        <v>32</v>
      </c>
      <c r="N513" s="1" t="s">
        <v>58</v>
      </c>
      <c r="O513" s="1" t="s">
        <v>1915</v>
      </c>
      <c r="P513">
        <v>14.272</v>
      </c>
      <c r="Q513">
        <v>8</v>
      </c>
      <c r="R513">
        <v>0.2</v>
      </c>
      <c r="S513">
        <v>4.2816000000000001</v>
      </c>
      <c r="T513">
        <v>6</v>
      </c>
      <c r="U513" s="1" t="s">
        <v>131</v>
      </c>
      <c r="V513" s="1" t="s">
        <v>171</v>
      </c>
    </row>
    <row r="514" spans="1:22" x14ac:dyDescent="0.35">
      <c r="A514" s="1" t="s">
        <v>1910</v>
      </c>
      <c r="B514" s="2">
        <v>42391</v>
      </c>
      <c r="C514" s="2">
        <v>42397</v>
      </c>
      <c r="D514" s="1" t="s">
        <v>41</v>
      </c>
      <c r="E514" s="1" t="s">
        <v>1911</v>
      </c>
      <c r="F514" s="1" t="s">
        <v>1912</v>
      </c>
      <c r="G514" s="1" t="s">
        <v>26</v>
      </c>
      <c r="H514" s="1" t="s">
        <v>27</v>
      </c>
      <c r="I514" s="1" t="s">
        <v>1913</v>
      </c>
      <c r="J514" s="1" t="s">
        <v>1038</v>
      </c>
      <c r="K514" s="1" t="s">
        <v>30</v>
      </c>
      <c r="L514" s="1" t="s">
        <v>1697</v>
      </c>
      <c r="M514" s="1" t="s">
        <v>32</v>
      </c>
      <c r="N514" s="1" t="s">
        <v>33</v>
      </c>
      <c r="O514" s="1" t="s">
        <v>1916</v>
      </c>
      <c r="P514">
        <v>451.13600000000002</v>
      </c>
      <c r="Q514">
        <v>4</v>
      </c>
      <c r="R514">
        <v>0.2</v>
      </c>
      <c r="S514">
        <v>-67.670400000000001</v>
      </c>
      <c r="T514">
        <v>6</v>
      </c>
      <c r="U514" s="1" t="s">
        <v>131</v>
      </c>
      <c r="V514" s="1" t="s">
        <v>171</v>
      </c>
    </row>
    <row r="515" spans="1:22" x14ac:dyDescent="0.35">
      <c r="A515" s="1" t="s">
        <v>1917</v>
      </c>
      <c r="B515" s="2">
        <v>42677</v>
      </c>
      <c r="C515" s="2">
        <v>42680</v>
      </c>
      <c r="D515" s="1" t="s">
        <v>89</v>
      </c>
      <c r="E515" s="1" t="s">
        <v>1918</v>
      </c>
      <c r="F515" s="1" t="s">
        <v>1919</v>
      </c>
      <c r="G515" s="1" t="s">
        <v>26</v>
      </c>
      <c r="H515" s="1" t="s">
        <v>27</v>
      </c>
      <c r="I515" s="1" t="s">
        <v>54</v>
      </c>
      <c r="J515" s="1" t="s">
        <v>55</v>
      </c>
      <c r="K515" s="1" t="s">
        <v>56</v>
      </c>
      <c r="L515" s="1" t="s">
        <v>1920</v>
      </c>
      <c r="M515" s="1" t="s">
        <v>32</v>
      </c>
      <c r="N515" s="1" t="s">
        <v>38</v>
      </c>
      <c r="O515" s="1" t="s">
        <v>1921</v>
      </c>
      <c r="P515">
        <v>217.584</v>
      </c>
      <c r="Q515">
        <v>2</v>
      </c>
      <c r="R515">
        <v>0.2</v>
      </c>
      <c r="S515">
        <v>-29.9178</v>
      </c>
      <c r="T515">
        <v>3</v>
      </c>
      <c r="U515" s="1" t="s">
        <v>35</v>
      </c>
      <c r="V515" s="1" t="s">
        <v>36</v>
      </c>
    </row>
    <row r="516" spans="1:22" x14ac:dyDescent="0.35">
      <c r="A516" s="1" t="s">
        <v>1922</v>
      </c>
      <c r="B516" s="2">
        <v>42982</v>
      </c>
      <c r="C516" s="2">
        <v>42986</v>
      </c>
      <c r="D516" s="1" t="s">
        <v>23</v>
      </c>
      <c r="E516" s="1" t="s">
        <v>1923</v>
      </c>
      <c r="F516" s="1" t="s">
        <v>1924</v>
      </c>
      <c r="G516" s="1" t="s">
        <v>92</v>
      </c>
      <c r="H516" s="1" t="s">
        <v>27</v>
      </c>
      <c r="I516" s="1" t="s">
        <v>54</v>
      </c>
      <c r="J516" s="1" t="s">
        <v>55</v>
      </c>
      <c r="K516" s="1" t="s">
        <v>56</v>
      </c>
      <c r="L516" s="1" t="s">
        <v>753</v>
      </c>
      <c r="M516" s="1" t="s">
        <v>32</v>
      </c>
      <c r="N516" s="1" t="s">
        <v>47</v>
      </c>
      <c r="O516" s="1" t="s">
        <v>754</v>
      </c>
      <c r="P516">
        <v>1322.3520000000001</v>
      </c>
      <c r="Q516">
        <v>3</v>
      </c>
      <c r="R516">
        <v>0.2</v>
      </c>
      <c r="S516">
        <v>-99.176400000000001</v>
      </c>
      <c r="T516">
        <v>4</v>
      </c>
      <c r="U516" s="1" t="s">
        <v>85</v>
      </c>
      <c r="V516" s="1" t="s">
        <v>79</v>
      </c>
    </row>
    <row r="517" spans="1:22" x14ac:dyDescent="0.35">
      <c r="A517" s="1" t="s">
        <v>1925</v>
      </c>
      <c r="B517" s="2">
        <v>42975</v>
      </c>
      <c r="C517" s="2">
        <v>42981</v>
      </c>
      <c r="D517" s="1" t="s">
        <v>41</v>
      </c>
      <c r="E517" s="1" t="s">
        <v>1926</v>
      </c>
      <c r="F517" s="1" t="s">
        <v>1927</v>
      </c>
      <c r="G517" s="1" t="s">
        <v>102</v>
      </c>
      <c r="H517" s="1" t="s">
        <v>27</v>
      </c>
      <c r="I517" s="1" t="s">
        <v>193</v>
      </c>
      <c r="J517" s="1" t="s">
        <v>194</v>
      </c>
      <c r="K517" s="1" t="s">
        <v>56</v>
      </c>
      <c r="L517" s="1" t="s">
        <v>443</v>
      </c>
      <c r="M517" s="1" t="s">
        <v>32</v>
      </c>
      <c r="N517" s="1" t="s">
        <v>47</v>
      </c>
      <c r="O517" s="1" t="s">
        <v>444</v>
      </c>
      <c r="P517">
        <v>1137.75</v>
      </c>
      <c r="Q517">
        <v>5</v>
      </c>
      <c r="R517">
        <v>0</v>
      </c>
      <c r="S517">
        <v>250.30500000000001</v>
      </c>
      <c r="T517">
        <v>6</v>
      </c>
      <c r="U517" s="1" t="s">
        <v>131</v>
      </c>
      <c r="V517" s="1" t="s">
        <v>255</v>
      </c>
    </row>
    <row r="518" spans="1:22" x14ac:dyDescent="0.35">
      <c r="A518" s="1" t="s">
        <v>1928</v>
      </c>
      <c r="B518" s="2">
        <v>42623</v>
      </c>
      <c r="C518" s="2">
        <v>42627</v>
      </c>
      <c r="D518" s="1" t="s">
        <v>23</v>
      </c>
      <c r="E518" s="1" t="s">
        <v>1929</v>
      </c>
      <c r="F518" s="1" t="s">
        <v>1930</v>
      </c>
      <c r="G518" s="1" t="s">
        <v>26</v>
      </c>
      <c r="H518" s="1" t="s">
        <v>27</v>
      </c>
      <c r="I518" s="1" t="s">
        <v>103</v>
      </c>
      <c r="J518" s="1" t="s">
        <v>94</v>
      </c>
      <c r="K518" s="1" t="s">
        <v>95</v>
      </c>
      <c r="L518" s="1" t="s">
        <v>1064</v>
      </c>
      <c r="M518" s="1" t="s">
        <v>32</v>
      </c>
      <c r="N518" s="1" t="s">
        <v>47</v>
      </c>
      <c r="O518" s="1" t="s">
        <v>1065</v>
      </c>
      <c r="P518">
        <v>300.93</v>
      </c>
      <c r="Q518">
        <v>5</v>
      </c>
      <c r="R518">
        <v>0.3</v>
      </c>
      <c r="S518">
        <v>-34.392000000000003</v>
      </c>
      <c r="T518">
        <v>4</v>
      </c>
      <c r="U518" s="1" t="s">
        <v>85</v>
      </c>
      <c r="V518" s="1" t="s">
        <v>79</v>
      </c>
    </row>
    <row r="519" spans="1:22" x14ac:dyDescent="0.35">
      <c r="A519" s="1" t="s">
        <v>1931</v>
      </c>
      <c r="B519" s="2">
        <v>41806</v>
      </c>
      <c r="C519" s="2">
        <v>41812</v>
      </c>
      <c r="D519" s="1" t="s">
        <v>41</v>
      </c>
      <c r="E519" s="1" t="s">
        <v>1932</v>
      </c>
      <c r="F519" s="1" t="s">
        <v>1933</v>
      </c>
      <c r="G519" s="1" t="s">
        <v>26</v>
      </c>
      <c r="H519" s="1" t="s">
        <v>27</v>
      </c>
      <c r="I519" s="1" t="s">
        <v>1934</v>
      </c>
      <c r="J519" s="1" t="s">
        <v>112</v>
      </c>
      <c r="K519" s="1" t="s">
        <v>95</v>
      </c>
      <c r="L519" s="1" t="s">
        <v>512</v>
      </c>
      <c r="M519" s="1" t="s">
        <v>32</v>
      </c>
      <c r="N519" s="1" t="s">
        <v>38</v>
      </c>
      <c r="O519" s="1" t="s">
        <v>513</v>
      </c>
      <c r="P519">
        <v>647.84</v>
      </c>
      <c r="Q519">
        <v>8</v>
      </c>
      <c r="R519">
        <v>0</v>
      </c>
      <c r="S519">
        <v>32.392000000000003</v>
      </c>
      <c r="T519">
        <v>6</v>
      </c>
      <c r="U519" s="1" t="s">
        <v>131</v>
      </c>
      <c r="V519" s="1" t="s">
        <v>61</v>
      </c>
    </row>
    <row r="520" spans="1:22" x14ac:dyDescent="0.35">
      <c r="A520" s="1" t="s">
        <v>1935</v>
      </c>
      <c r="B520" s="2">
        <v>41845</v>
      </c>
      <c r="C520" s="2">
        <v>41847</v>
      </c>
      <c r="D520" s="1" t="s">
        <v>23</v>
      </c>
      <c r="E520" s="1" t="s">
        <v>313</v>
      </c>
      <c r="F520" s="1" t="s">
        <v>314</v>
      </c>
      <c r="G520" s="1" t="s">
        <v>26</v>
      </c>
      <c r="H520" s="1" t="s">
        <v>27</v>
      </c>
      <c r="I520" s="1" t="s">
        <v>330</v>
      </c>
      <c r="J520" s="1" t="s">
        <v>55</v>
      </c>
      <c r="K520" s="1" t="s">
        <v>56</v>
      </c>
      <c r="L520" s="1" t="s">
        <v>317</v>
      </c>
      <c r="M520" s="1" t="s">
        <v>32</v>
      </c>
      <c r="N520" s="1" t="s">
        <v>58</v>
      </c>
      <c r="O520" s="1" t="s">
        <v>318</v>
      </c>
      <c r="P520">
        <v>77.92</v>
      </c>
      <c r="Q520">
        <v>8</v>
      </c>
      <c r="R520">
        <v>0</v>
      </c>
      <c r="S520">
        <v>34.284799999999997</v>
      </c>
      <c r="T520">
        <v>2</v>
      </c>
      <c r="U520" s="1" t="s">
        <v>72</v>
      </c>
      <c r="V520" s="1" t="s">
        <v>73</v>
      </c>
    </row>
    <row r="521" spans="1:22" x14ac:dyDescent="0.35">
      <c r="A521" s="1" t="s">
        <v>1936</v>
      </c>
      <c r="B521" s="2">
        <v>42685</v>
      </c>
      <c r="C521" s="2">
        <v>42691</v>
      </c>
      <c r="D521" s="1" t="s">
        <v>41</v>
      </c>
      <c r="E521" s="1" t="s">
        <v>1937</v>
      </c>
      <c r="F521" s="1" t="s">
        <v>1938</v>
      </c>
      <c r="G521" s="1" t="s">
        <v>92</v>
      </c>
      <c r="H521" s="1" t="s">
        <v>27</v>
      </c>
      <c r="I521" s="1" t="s">
        <v>135</v>
      </c>
      <c r="J521" s="1" t="s">
        <v>136</v>
      </c>
      <c r="K521" s="1" t="s">
        <v>95</v>
      </c>
      <c r="L521" s="1" t="s">
        <v>1104</v>
      </c>
      <c r="M521" s="1" t="s">
        <v>32</v>
      </c>
      <c r="N521" s="1" t="s">
        <v>38</v>
      </c>
      <c r="O521" s="1" t="s">
        <v>1105</v>
      </c>
      <c r="P521">
        <v>47.991999999999997</v>
      </c>
      <c r="Q521">
        <v>2</v>
      </c>
      <c r="R521">
        <v>0.3</v>
      </c>
      <c r="S521">
        <v>-2.0568</v>
      </c>
      <c r="T521">
        <v>6</v>
      </c>
      <c r="U521" s="1" t="s">
        <v>131</v>
      </c>
      <c r="V521" s="1" t="s">
        <v>36</v>
      </c>
    </row>
    <row r="522" spans="1:22" x14ac:dyDescent="0.35">
      <c r="A522" s="1" t="s">
        <v>1939</v>
      </c>
      <c r="B522" s="2">
        <v>42857</v>
      </c>
      <c r="C522" s="2">
        <v>42862</v>
      </c>
      <c r="D522" s="1" t="s">
        <v>41</v>
      </c>
      <c r="E522" s="1" t="s">
        <v>1940</v>
      </c>
      <c r="F522" s="1" t="s">
        <v>1941</v>
      </c>
      <c r="G522" s="1" t="s">
        <v>92</v>
      </c>
      <c r="H522" s="1" t="s">
        <v>27</v>
      </c>
      <c r="I522" s="1" t="s">
        <v>1942</v>
      </c>
      <c r="J522" s="1" t="s">
        <v>364</v>
      </c>
      <c r="K522" s="1" t="s">
        <v>69</v>
      </c>
      <c r="L522" s="1" t="s">
        <v>992</v>
      </c>
      <c r="M522" s="1" t="s">
        <v>32</v>
      </c>
      <c r="N522" s="1" t="s">
        <v>58</v>
      </c>
      <c r="O522" s="1" t="s">
        <v>993</v>
      </c>
      <c r="P522">
        <v>129.93</v>
      </c>
      <c r="Q522">
        <v>3</v>
      </c>
      <c r="R522">
        <v>0</v>
      </c>
      <c r="S522">
        <v>12.993</v>
      </c>
      <c r="T522">
        <v>5</v>
      </c>
      <c r="U522" s="1" t="s">
        <v>60</v>
      </c>
      <c r="V522" s="1" t="s">
        <v>163</v>
      </c>
    </row>
    <row r="523" spans="1:22" x14ac:dyDescent="0.35">
      <c r="A523" s="1" t="s">
        <v>1943</v>
      </c>
      <c r="B523" s="2">
        <v>42031</v>
      </c>
      <c r="C523" s="2">
        <v>42033</v>
      </c>
      <c r="D523" s="1" t="s">
        <v>23</v>
      </c>
      <c r="E523" s="1" t="s">
        <v>741</v>
      </c>
      <c r="F523" s="1" t="s">
        <v>742</v>
      </c>
      <c r="G523" s="1" t="s">
        <v>26</v>
      </c>
      <c r="H523" s="1" t="s">
        <v>27</v>
      </c>
      <c r="I523" s="1" t="s">
        <v>695</v>
      </c>
      <c r="J523" s="1" t="s">
        <v>233</v>
      </c>
      <c r="K523" s="1" t="s">
        <v>69</v>
      </c>
      <c r="L523" s="1" t="s">
        <v>144</v>
      </c>
      <c r="M523" s="1" t="s">
        <v>32</v>
      </c>
      <c r="N523" s="1" t="s">
        <v>38</v>
      </c>
      <c r="O523" s="1" t="s">
        <v>145</v>
      </c>
      <c r="P523">
        <v>181.98599999999999</v>
      </c>
      <c r="Q523">
        <v>2</v>
      </c>
      <c r="R523">
        <v>0.3</v>
      </c>
      <c r="S523">
        <v>-54.595799999999997</v>
      </c>
      <c r="T523">
        <v>2</v>
      </c>
      <c r="U523" s="1" t="s">
        <v>72</v>
      </c>
      <c r="V523" s="1" t="s">
        <v>171</v>
      </c>
    </row>
    <row r="524" spans="1:22" x14ac:dyDescent="0.35">
      <c r="A524" s="1" t="s">
        <v>1944</v>
      </c>
      <c r="B524" s="2">
        <v>42201</v>
      </c>
      <c r="C524" s="2">
        <v>42201</v>
      </c>
      <c r="D524" s="1" t="s">
        <v>427</v>
      </c>
      <c r="E524" s="1" t="s">
        <v>1945</v>
      </c>
      <c r="F524" s="1" t="s">
        <v>1946</v>
      </c>
      <c r="G524" s="1" t="s">
        <v>92</v>
      </c>
      <c r="H524" s="1" t="s">
        <v>27</v>
      </c>
      <c r="I524" s="1" t="s">
        <v>330</v>
      </c>
      <c r="J524" s="1" t="s">
        <v>55</v>
      </c>
      <c r="K524" s="1" t="s">
        <v>56</v>
      </c>
      <c r="L524" s="1" t="s">
        <v>407</v>
      </c>
      <c r="M524" s="1" t="s">
        <v>32</v>
      </c>
      <c r="N524" s="1" t="s">
        <v>38</v>
      </c>
      <c r="O524" s="1" t="s">
        <v>408</v>
      </c>
      <c r="P524">
        <v>1348.704</v>
      </c>
      <c r="Q524">
        <v>6</v>
      </c>
      <c r="R524">
        <v>0.2</v>
      </c>
      <c r="S524">
        <v>-219.1644</v>
      </c>
      <c r="T524">
        <v>0</v>
      </c>
      <c r="U524" s="1" t="s">
        <v>432</v>
      </c>
      <c r="V524" s="1" t="s">
        <v>73</v>
      </c>
    </row>
    <row r="525" spans="1:22" x14ac:dyDescent="0.35">
      <c r="A525" s="1" t="s">
        <v>1944</v>
      </c>
      <c r="B525" s="2">
        <v>42201</v>
      </c>
      <c r="C525" s="2">
        <v>42201</v>
      </c>
      <c r="D525" s="1" t="s">
        <v>427</v>
      </c>
      <c r="E525" s="1" t="s">
        <v>1945</v>
      </c>
      <c r="F525" s="1" t="s">
        <v>1946</v>
      </c>
      <c r="G525" s="1" t="s">
        <v>92</v>
      </c>
      <c r="H525" s="1" t="s">
        <v>27</v>
      </c>
      <c r="I525" s="1" t="s">
        <v>330</v>
      </c>
      <c r="J525" s="1" t="s">
        <v>55</v>
      </c>
      <c r="K525" s="1" t="s">
        <v>56</v>
      </c>
      <c r="L525" s="1" t="s">
        <v>383</v>
      </c>
      <c r="M525" s="1" t="s">
        <v>32</v>
      </c>
      <c r="N525" s="1" t="s">
        <v>38</v>
      </c>
      <c r="O525" s="1" t="s">
        <v>384</v>
      </c>
      <c r="P525">
        <v>700.15200000000004</v>
      </c>
      <c r="Q525">
        <v>3</v>
      </c>
      <c r="R525">
        <v>0.2</v>
      </c>
      <c r="S525">
        <v>78.767099999999999</v>
      </c>
      <c r="T525">
        <v>0</v>
      </c>
      <c r="U525" s="1" t="s">
        <v>432</v>
      </c>
      <c r="V525" s="1" t="s">
        <v>73</v>
      </c>
    </row>
    <row r="526" spans="1:22" x14ac:dyDescent="0.35">
      <c r="A526" s="1" t="s">
        <v>1947</v>
      </c>
      <c r="B526" s="2">
        <v>42490</v>
      </c>
      <c r="C526" s="2">
        <v>42494</v>
      </c>
      <c r="D526" s="1" t="s">
        <v>41</v>
      </c>
      <c r="E526" s="1" t="s">
        <v>1948</v>
      </c>
      <c r="F526" s="1" t="s">
        <v>1949</v>
      </c>
      <c r="G526" s="1" t="s">
        <v>92</v>
      </c>
      <c r="H526" s="1" t="s">
        <v>27</v>
      </c>
      <c r="I526" s="1" t="s">
        <v>1950</v>
      </c>
      <c r="J526" s="1" t="s">
        <v>522</v>
      </c>
      <c r="K526" s="1" t="s">
        <v>56</v>
      </c>
      <c r="L526" s="1" t="s">
        <v>699</v>
      </c>
      <c r="M526" s="1" t="s">
        <v>32</v>
      </c>
      <c r="N526" s="1" t="s">
        <v>58</v>
      </c>
      <c r="O526" s="1" t="s">
        <v>700</v>
      </c>
      <c r="P526">
        <v>111.88800000000001</v>
      </c>
      <c r="Q526">
        <v>7</v>
      </c>
      <c r="R526">
        <v>0.2</v>
      </c>
      <c r="S526">
        <v>22.377600000000001</v>
      </c>
      <c r="T526">
        <v>4</v>
      </c>
      <c r="U526" s="1" t="s">
        <v>85</v>
      </c>
      <c r="V526" s="1" t="s">
        <v>115</v>
      </c>
    </row>
    <row r="527" spans="1:22" x14ac:dyDescent="0.35">
      <c r="A527" s="1" t="s">
        <v>1951</v>
      </c>
      <c r="B527" s="2">
        <v>42621</v>
      </c>
      <c r="C527" s="2">
        <v>42627</v>
      </c>
      <c r="D527" s="1" t="s">
        <v>41</v>
      </c>
      <c r="E527" s="1" t="s">
        <v>1952</v>
      </c>
      <c r="F527" s="1" t="s">
        <v>1953</v>
      </c>
      <c r="G527" s="1" t="s">
        <v>102</v>
      </c>
      <c r="H527" s="1" t="s">
        <v>27</v>
      </c>
      <c r="I527" s="1" t="s">
        <v>1954</v>
      </c>
      <c r="J527" s="1" t="s">
        <v>436</v>
      </c>
      <c r="K527" s="1" t="s">
        <v>69</v>
      </c>
      <c r="L527" s="1" t="s">
        <v>1955</v>
      </c>
      <c r="M527" s="1" t="s">
        <v>32</v>
      </c>
      <c r="N527" s="1" t="s">
        <v>33</v>
      </c>
      <c r="O527" s="1" t="s">
        <v>1956</v>
      </c>
      <c r="P527">
        <v>173.94</v>
      </c>
      <c r="Q527">
        <v>3</v>
      </c>
      <c r="R527">
        <v>0</v>
      </c>
      <c r="S527">
        <v>13.9152</v>
      </c>
      <c r="T527">
        <v>6</v>
      </c>
      <c r="U527" s="1" t="s">
        <v>131</v>
      </c>
      <c r="V527" s="1" t="s">
        <v>79</v>
      </c>
    </row>
    <row r="528" spans="1:22" x14ac:dyDescent="0.35">
      <c r="A528" s="1" t="s">
        <v>1957</v>
      </c>
      <c r="B528" s="2">
        <v>42841</v>
      </c>
      <c r="C528" s="2">
        <v>42845</v>
      </c>
      <c r="D528" s="1" t="s">
        <v>41</v>
      </c>
      <c r="E528" s="1" t="s">
        <v>140</v>
      </c>
      <c r="F528" s="1" t="s">
        <v>141</v>
      </c>
      <c r="G528" s="1" t="s">
        <v>26</v>
      </c>
      <c r="H528" s="1" t="s">
        <v>27</v>
      </c>
      <c r="I528" s="1" t="s">
        <v>1493</v>
      </c>
      <c r="J528" s="1" t="s">
        <v>55</v>
      </c>
      <c r="K528" s="1" t="s">
        <v>56</v>
      </c>
      <c r="L528" s="1" t="s">
        <v>544</v>
      </c>
      <c r="M528" s="1" t="s">
        <v>32</v>
      </c>
      <c r="N528" s="1" t="s">
        <v>33</v>
      </c>
      <c r="O528" s="1" t="s">
        <v>545</v>
      </c>
      <c r="P528">
        <v>102.833</v>
      </c>
      <c r="Q528">
        <v>1</v>
      </c>
      <c r="R528">
        <v>0.15</v>
      </c>
      <c r="S528">
        <v>-6.0490000000000004</v>
      </c>
      <c r="T528">
        <v>4</v>
      </c>
      <c r="U528" s="1" t="s">
        <v>85</v>
      </c>
      <c r="V528" s="1" t="s">
        <v>115</v>
      </c>
    </row>
    <row r="529" spans="1:22" x14ac:dyDescent="0.35">
      <c r="A529" s="1" t="s">
        <v>1958</v>
      </c>
      <c r="B529" s="2">
        <v>43058</v>
      </c>
      <c r="C529" s="2">
        <v>43062</v>
      </c>
      <c r="D529" s="1" t="s">
        <v>41</v>
      </c>
      <c r="E529" s="1" t="s">
        <v>1264</v>
      </c>
      <c r="F529" s="1" t="s">
        <v>1265</v>
      </c>
      <c r="G529" s="1" t="s">
        <v>26</v>
      </c>
      <c r="H529" s="1" t="s">
        <v>27</v>
      </c>
      <c r="I529" s="1" t="s">
        <v>28</v>
      </c>
      <c r="J529" s="1" t="s">
        <v>29</v>
      </c>
      <c r="K529" s="1" t="s">
        <v>30</v>
      </c>
      <c r="L529" s="1" t="s">
        <v>1959</v>
      </c>
      <c r="M529" s="1" t="s">
        <v>32</v>
      </c>
      <c r="N529" s="1" t="s">
        <v>58</v>
      </c>
      <c r="O529" s="1" t="s">
        <v>1960</v>
      </c>
      <c r="P529">
        <v>821.88</v>
      </c>
      <c r="Q529">
        <v>6</v>
      </c>
      <c r="R529">
        <v>0</v>
      </c>
      <c r="S529">
        <v>213.68879999999999</v>
      </c>
      <c r="T529">
        <v>4</v>
      </c>
      <c r="U529" s="1" t="s">
        <v>85</v>
      </c>
      <c r="V529" s="1" t="s">
        <v>36</v>
      </c>
    </row>
    <row r="530" spans="1:22" x14ac:dyDescent="0.35">
      <c r="A530" s="1" t="s">
        <v>1961</v>
      </c>
      <c r="B530" s="2">
        <v>42651</v>
      </c>
      <c r="C530" s="2">
        <v>42657</v>
      </c>
      <c r="D530" s="1" t="s">
        <v>41</v>
      </c>
      <c r="E530" s="1" t="s">
        <v>1962</v>
      </c>
      <c r="F530" s="1" t="s">
        <v>1963</v>
      </c>
      <c r="G530" s="1" t="s">
        <v>92</v>
      </c>
      <c r="H530" s="1" t="s">
        <v>27</v>
      </c>
      <c r="I530" s="1" t="s">
        <v>103</v>
      </c>
      <c r="J530" s="1" t="s">
        <v>94</v>
      </c>
      <c r="K530" s="1" t="s">
        <v>95</v>
      </c>
      <c r="L530" s="1" t="s">
        <v>1964</v>
      </c>
      <c r="M530" s="1" t="s">
        <v>32</v>
      </c>
      <c r="N530" s="1" t="s">
        <v>58</v>
      </c>
      <c r="O530" s="1" t="s">
        <v>1965</v>
      </c>
      <c r="P530">
        <v>51.712000000000003</v>
      </c>
      <c r="Q530">
        <v>8</v>
      </c>
      <c r="R530">
        <v>0.6</v>
      </c>
      <c r="S530">
        <v>-32.32</v>
      </c>
      <c r="T530">
        <v>6</v>
      </c>
      <c r="U530" s="1" t="s">
        <v>131</v>
      </c>
      <c r="V530" s="1" t="s">
        <v>50</v>
      </c>
    </row>
    <row r="531" spans="1:22" x14ac:dyDescent="0.35">
      <c r="A531" s="1" t="s">
        <v>1966</v>
      </c>
      <c r="B531" s="2">
        <v>42155</v>
      </c>
      <c r="C531" s="2">
        <v>42159</v>
      </c>
      <c r="D531" s="1" t="s">
        <v>41</v>
      </c>
      <c r="E531" s="1" t="s">
        <v>1967</v>
      </c>
      <c r="F531" s="1" t="s">
        <v>1968</v>
      </c>
      <c r="G531" s="1" t="s">
        <v>26</v>
      </c>
      <c r="H531" s="1" t="s">
        <v>27</v>
      </c>
      <c r="I531" s="1" t="s">
        <v>77</v>
      </c>
      <c r="J531" s="1" t="s">
        <v>78</v>
      </c>
      <c r="K531" s="1" t="s">
        <v>56</v>
      </c>
      <c r="L531" s="1" t="s">
        <v>1969</v>
      </c>
      <c r="M531" s="1" t="s">
        <v>32</v>
      </c>
      <c r="N531" s="1" t="s">
        <v>33</v>
      </c>
      <c r="O531" s="1" t="s">
        <v>1970</v>
      </c>
      <c r="P531">
        <v>1406.86</v>
      </c>
      <c r="Q531">
        <v>7</v>
      </c>
      <c r="R531">
        <v>0</v>
      </c>
      <c r="S531">
        <v>140.68600000000001</v>
      </c>
      <c r="T531">
        <v>4</v>
      </c>
      <c r="U531" s="1" t="s">
        <v>85</v>
      </c>
      <c r="V531" s="1" t="s">
        <v>163</v>
      </c>
    </row>
    <row r="532" spans="1:22" x14ac:dyDescent="0.35">
      <c r="A532" s="1" t="s">
        <v>1971</v>
      </c>
      <c r="B532" s="2">
        <v>43040</v>
      </c>
      <c r="C532" s="2">
        <v>43042</v>
      </c>
      <c r="D532" s="1" t="s">
        <v>23</v>
      </c>
      <c r="E532" s="1" t="s">
        <v>1972</v>
      </c>
      <c r="F532" s="1" t="s">
        <v>1973</v>
      </c>
      <c r="G532" s="1" t="s">
        <v>26</v>
      </c>
      <c r="H532" s="1" t="s">
        <v>27</v>
      </c>
      <c r="I532" s="1" t="s">
        <v>1974</v>
      </c>
      <c r="J532" s="1" t="s">
        <v>194</v>
      </c>
      <c r="K532" s="1" t="s">
        <v>56</v>
      </c>
      <c r="L532" s="1" t="s">
        <v>1673</v>
      </c>
      <c r="M532" s="1" t="s">
        <v>32</v>
      </c>
      <c r="N532" s="1" t="s">
        <v>47</v>
      </c>
      <c r="O532" s="1" t="s">
        <v>1674</v>
      </c>
      <c r="P532">
        <v>2665.62</v>
      </c>
      <c r="Q532">
        <v>9</v>
      </c>
      <c r="R532">
        <v>0</v>
      </c>
      <c r="S532">
        <v>239.9058</v>
      </c>
      <c r="T532">
        <v>2</v>
      </c>
      <c r="U532" s="1" t="s">
        <v>72</v>
      </c>
      <c r="V532" s="1" t="s">
        <v>36</v>
      </c>
    </row>
    <row r="533" spans="1:22" x14ac:dyDescent="0.35">
      <c r="A533" s="1" t="s">
        <v>1975</v>
      </c>
      <c r="B533" s="2">
        <v>42925</v>
      </c>
      <c r="C533" s="2">
        <v>42930</v>
      </c>
      <c r="D533" s="1" t="s">
        <v>41</v>
      </c>
      <c r="E533" s="1" t="s">
        <v>1976</v>
      </c>
      <c r="F533" s="1" t="s">
        <v>1977</v>
      </c>
      <c r="G533" s="1" t="s">
        <v>102</v>
      </c>
      <c r="H533" s="1" t="s">
        <v>27</v>
      </c>
      <c r="I533" s="1" t="s">
        <v>1407</v>
      </c>
      <c r="J533" s="1" t="s">
        <v>112</v>
      </c>
      <c r="K533" s="1" t="s">
        <v>95</v>
      </c>
      <c r="L533" s="1" t="s">
        <v>1012</v>
      </c>
      <c r="M533" s="1" t="s">
        <v>32</v>
      </c>
      <c r="N533" s="1" t="s">
        <v>58</v>
      </c>
      <c r="O533" s="1" t="s">
        <v>1013</v>
      </c>
      <c r="P533">
        <v>526.45000000000005</v>
      </c>
      <c r="Q533">
        <v>5</v>
      </c>
      <c r="R533">
        <v>0</v>
      </c>
      <c r="S533">
        <v>31.587</v>
      </c>
      <c r="T533">
        <v>5</v>
      </c>
      <c r="U533" s="1" t="s">
        <v>60</v>
      </c>
      <c r="V533" s="1" t="s">
        <v>73</v>
      </c>
    </row>
    <row r="534" spans="1:22" x14ac:dyDescent="0.35">
      <c r="A534" s="1" t="s">
        <v>1978</v>
      </c>
      <c r="B534" s="2">
        <v>41665</v>
      </c>
      <c r="C534" s="2">
        <v>41670</v>
      </c>
      <c r="D534" s="1" t="s">
        <v>41</v>
      </c>
      <c r="E534" s="1" t="s">
        <v>1259</v>
      </c>
      <c r="F534" s="1" t="s">
        <v>1260</v>
      </c>
      <c r="G534" s="1" t="s">
        <v>102</v>
      </c>
      <c r="H534" s="1" t="s">
        <v>27</v>
      </c>
      <c r="I534" s="1" t="s">
        <v>1979</v>
      </c>
      <c r="J534" s="1" t="s">
        <v>718</v>
      </c>
      <c r="K534" s="1" t="s">
        <v>30</v>
      </c>
      <c r="L534" s="1" t="s">
        <v>1980</v>
      </c>
      <c r="M534" s="1" t="s">
        <v>32</v>
      </c>
      <c r="N534" s="1" t="s">
        <v>58</v>
      </c>
      <c r="O534" s="1" t="s">
        <v>1981</v>
      </c>
      <c r="P534">
        <v>62.82</v>
      </c>
      <c r="Q534">
        <v>3</v>
      </c>
      <c r="R534">
        <v>0</v>
      </c>
      <c r="S534">
        <v>30.7818</v>
      </c>
      <c r="T534">
        <v>5</v>
      </c>
      <c r="U534" s="1" t="s">
        <v>60</v>
      </c>
      <c r="V534" s="1" t="s">
        <v>171</v>
      </c>
    </row>
    <row r="535" spans="1:22" x14ac:dyDescent="0.35">
      <c r="A535" s="1" t="s">
        <v>1978</v>
      </c>
      <c r="B535" s="2">
        <v>41665</v>
      </c>
      <c r="C535" s="2">
        <v>41670</v>
      </c>
      <c r="D535" s="1" t="s">
        <v>41</v>
      </c>
      <c r="E535" s="1" t="s">
        <v>1259</v>
      </c>
      <c r="F535" s="1" t="s">
        <v>1260</v>
      </c>
      <c r="G535" s="1" t="s">
        <v>102</v>
      </c>
      <c r="H535" s="1" t="s">
        <v>27</v>
      </c>
      <c r="I535" s="1" t="s">
        <v>1979</v>
      </c>
      <c r="J535" s="1" t="s">
        <v>718</v>
      </c>
      <c r="K535" s="1" t="s">
        <v>30</v>
      </c>
      <c r="L535" s="1" t="s">
        <v>1982</v>
      </c>
      <c r="M535" s="1" t="s">
        <v>32</v>
      </c>
      <c r="N535" s="1" t="s">
        <v>58</v>
      </c>
      <c r="O535" s="1" t="s">
        <v>1983</v>
      </c>
      <c r="P535">
        <v>12.42</v>
      </c>
      <c r="Q535">
        <v>3</v>
      </c>
      <c r="R535">
        <v>0</v>
      </c>
      <c r="S535">
        <v>4.4711999999999996</v>
      </c>
      <c r="T535">
        <v>5</v>
      </c>
      <c r="U535" s="1" t="s">
        <v>60</v>
      </c>
      <c r="V535" s="1" t="s">
        <v>171</v>
      </c>
    </row>
    <row r="536" spans="1:22" x14ac:dyDescent="0.35">
      <c r="A536" s="1" t="s">
        <v>1984</v>
      </c>
      <c r="B536" s="2">
        <v>42916</v>
      </c>
      <c r="C536" s="2">
        <v>42922</v>
      </c>
      <c r="D536" s="1" t="s">
        <v>41</v>
      </c>
      <c r="E536" s="1" t="s">
        <v>710</v>
      </c>
      <c r="F536" s="1" t="s">
        <v>711</v>
      </c>
      <c r="G536" s="1" t="s">
        <v>26</v>
      </c>
      <c r="H536" s="1" t="s">
        <v>27</v>
      </c>
      <c r="I536" s="1" t="s">
        <v>175</v>
      </c>
      <c r="J536" s="1" t="s">
        <v>122</v>
      </c>
      <c r="K536" s="1" t="s">
        <v>69</v>
      </c>
      <c r="L536" s="1" t="s">
        <v>1985</v>
      </c>
      <c r="M536" s="1" t="s">
        <v>32</v>
      </c>
      <c r="N536" s="1" t="s">
        <v>58</v>
      </c>
      <c r="O536" s="1" t="s">
        <v>1986</v>
      </c>
      <c r="P536">
        <v>22.23</v>
      </c>
      <c r="Q536">
        <v>1</v>
      </c>
      <c r="R536">
        <v>0</v>
      </c>
      <c r="S536">
        <v>9.7812000000000001</v>
      </c>
      <c r="T536">
        <v>6</v>
      </c>
      <c r="U536" s="1" t="s">
        <v>131</v>
      </c>
      <c r="V536" s="1" t="s">
        <v>61</v>
      </c>
    </row>
    <row r="537" spans="1:22" x14ac:dyDescent="0.35">
      <c r="A537" s="1" t="s">
        <v>1987</v>
      </c>
      <c r="B537" s="2">
        <v>42621</v>
      </c>
      <c r="C537" s="2">
        <v>42627</v>
      </c>
      <c r="D537" s="1" t="s">
        <v>41</v>
      </c>
      <c r="E537" s="1" t="s">
        <v>1988</v>
      </c>
      <c r="F537" s="1" t="s">
        <v>1989</v>
      </c>
      <c r="G537" s="1" t="s">
        <v>26</v>
      </c>
      <c r="H537" s="1" t="s">
        <v>27</v>
      </c>
      <c r="I537" s="1" t="s">
        <v>1990</v>
      </c>
      <c r="J537" s="1" t="s">
        <v>136</v>
      </c>
      <c r="K537" s="1" t="s">
        <v>95</v>
      </c>
      <c r="L537" s="1" t="s">
        <v>1991</v>
      </c>
      <c r="M537" s="1" t="s">
        <v>32</v>
      </c>
      <c r="N537" s="1" t="s">
        <v>58</v>
      </c>
      <c r="O537" s="1" t="s">
        <v>1992</v>
      </c>
      <c r="P537">
        <v>14.135999999999999</v>
      </c>
      <c r="Q537">
        <v>2</v>
      </c>
      <c r="R537">
        <v>0.6</v>
      </c>
      <c r="S537">
        <v>-7.7747999999999999</v>
      </c>
      <c r="T537">
        <v>6</v>
      </c>
      <c r="U537" s="1" t="s">
        <v>131</v>
      </c>
      <c r="V537" s="1" t="s">
        <v>79</v>
      </c>
    </row>
    <row r="538" spans="1:22" x14ac:dyDescent="0.35">
      <c r="A538" s="1" t="s">
        <v>1987</v>
      </c>
      <c r="B538" s="2">
        <v>42621</v>
      </c>
      <c r="C538" s="2">
        <v>42627</v>
      </c>
      <c r="D538" s="1" t="s">
        <v>41</v>
      </c>
      <c r="E538" s="1" t="s">
        <v>1988</v>
      </c>
      <c r="F538" s="1" t="s">
        <v>1989</v>
      </c>
      <c r="G538" s="1" t="s">
        <v>26</v>
      </c>
      <c r="H538" s="1" t="s">
        <v>27</v>
      </c>
      <c r="I538" s="1" t="s">
        <v>1990</v>
      </c>
      <c r="J538" s="1" t="s">
        <v>136</v>
      </c>
      <c r="K538" s="1" t="s">
        <v>95</v>
      </c>
      <c r="L538" s="1" t="s">
        <v>1993</v>
      </c>
      <c r="M538" s="1" t="s">
        <v>32</v>
      </c>
      <c r="N538" s="1" t="s">
        <v>47</v>
      </c>
      <c r="O538" s="1" t="s">
        <v>1994</v>
      </c>
      <c r="P538">
        <v>601.47</v>
      </c>
      <c r="Q538">
        <v>3</v>
      </c>
      <c r="R538">
        <v>0.5</v>
      </c>
      <c r="S538">
        <v>-300.73500000000001</v>
      </c>
      <c r="T538">
        <v>6</v>
      </c>
      <c r="U538" s="1" t="s">
        <v>131</v>
      </c>
      <c r="V538" s="1" t="s">
        <v>79</v>
      </c>
    </row>
    <row r="539" spans="1:22" x14ac:dyDescent="0.35">
      <c r="A539" s="1" t="s">
        <v>1995</v>
      </c>
      <c r="B539" s="2">
        <v>42525</v>
      </c>
      <c r="C539" s="2">
        <v>42525</v>
      </c>
      <c r="D539" s="1" t="s">
        <v>427</v>
      </c>
      <c r="E539" s="1" t="s">
        <v>1996</v>
      </c>
      <c r="F539" s="1" t="s">
        <v>1997</v>
      </c>
      <c r="G539" s="1" t="s">
        <v>26</v>
      </c>
      <c r="H539" s="1" t="s">
        <v>27</v>
      </c>
      <c r="I539" s="1" t="s">
        <v>175</v>
      </c>
      <c r="J539" s="1" t="s">
        <v>122</v>
      </c>
      <c r="K539" s="1" t="s">
        <v>69</v>
      </c>
      <c r="L539" s="1" t="s">
        <v>1382</v>
      </c>
      <c r="M539" s="1" t="s">
        <v>32</v>
      </c>
      <c r="N539" s="1" t="s">
        <v>33</v>
      </c>
      <c r="O539" s="1" t="s">
        <v>1383</v>
      </c>
      <c r="P539">
        <v>136.78399999999999</v>
      </c>
      <c r="Q539">
        <v>1</v>
      </c>
      <c r="R539">
        <v>0.2</v>
      </c>
      <c r="S539">
        <v>5.1294000000000004</v>
      </c>
      <c r="T539">
        <v>0</v>
      </c>
      <c r="U539" s="1" t="s">
        <v>432</v>
      </c>
      <c r="V539" s="1" t="s">
        <v>61</v>
      </c>
    </row>
    <row r="540" spans="1:22" x14ac:dyDescent="0.35">
      <c r="A540" s="1" t="s">
        <v>1995</v>
      </c>
      <c r="B540" s="2">
        <v>42525</v>
      </c>
      <c r="C540" s="2">
        <v>42525</v>
      </c>
      <c r="D540" s="1" t="s">
        <v>427</v>
      </c>
      <c r="E540" s="1" t="s">
        <v>1996</v>
      </c>
      <c r="F540" s="1" t="s">
        <v>1997</v>
      </c>
      <c r="G540" s="1" t="s">
        <v>26</v>
      </c>
      <c r="H540" s="1" t="s">
        <v>27</v>
      </c>
      <c r="I540" s="1" t="s">
        <v>175</v>
      </c>
      <c r="J540" s="1" t="s">
        <v>122</v>
      </c>
      <c r="K540" s="1" t="s">
        <v>69</v>
      </c>
      <c r="L540" s="1" t="s">
        <v>872</v>
      </c>
      <c r="M540" s="1" t="s">
        <v>32</v>
      </c>
      <c r="N540" s="1" t="s">
        <v>58</v>
      </c>
      <c r="O540" s="1" t="s">
        <v>873</v>
      </c>
      <c r="P540">
        <v>61.12</v>
      </c>
      <c r="Q540">
        <v>4</v>
      </c>
      <c r="R540">
        <v>0</v>
      </c>
      <c r="S540">
        <v>20.780799999999999</v>
      </c>
      <c r="T540">
        <v>0</v>
      </c>
      <c r="U540" s="1" t="s">
        <v>432</v>
      </c>
      <c r="V540" s="1" t="s">
        <v>61</v>
      </c>
    </row>
    <row r="541" spans="1:22" x14ac:dyDescent="0.35">
      <c r="A541" s="1" t="s">
        <v>1998</v>
      </c>
      <c r="B541" s="2">
        <v>41968</v>
      </c>
      <c r="C541" s="2">
        <v>41973</v>
      </c>
      <c r="D541" s="1" t="s">
        <v>41</v>
      </c>
      <c r="E541" s="1" t="s">
        <v>1999</v>
      </c>
      <c r="F541" s="1" t="s">
        <v>2000</v>
      </c>
      <c r="G541" s="1" t="s">
        <v>92</v>
      </c>
      <c r="H541" s="1" t="s">
        <v>27</v>
      </c>
      <c r="I541" s="1" t="s">
        <v>691</v>
      </c>
      <c r="J541" s="1" t="s">
        <v>94</v>
      </c>
      <c r="K541" s="1" t="s">
        <v>95</v>
      </c>
      <c r="L541" s="1" t="s">
        <v>46</v>
      </c>
      <c r="M541" s="1" t="s">
        <v>32</v>
      </c>
      <c r="N541" s="1" t="s">
        <v>47</v>
      </c>
      <c r="O541" s="1" t="s">
        <v>48</v>
      </c>
      <c r="P541">
        <v>1218.7349999999999</v>
      </c>
      <c r="Q541">
        <v>5</v>
      </c>
      <c r="R541">
        <v>0.3</v>
      </c>
      <c r="S541">
        <v>-121.87350000000001</v>
      </c>
      <c r="T541">
        <v>5</v>
      </c>
      <c r="U541" s="1" t="s">
        <v>60</v>
      </c>
      <c r="V541" s="1" t="s">
        <v>36</v>
      </c>
    </row>
    <row r="542" spans="1:22" x14ac:dyDescent="0.35">
      <c r="A542" s="1" t="s">
        <v>1998</v>
      </c>
      <c r="B542" s="2">
        <v>41968</v>
      </c>
      <c r="C542" s="2">
        <v>41973</v>
      </c>
      <c r="D542" s="1" t="s">
        <v>41</v>
      </c>
      <c r="E542" s="1" t="s">
        <v>1999</v>
      </c>
      <c r="F542" s="1" t="s">
        <v>2000</v>
      </c>
      <c r="G542" s="1" t="s">
        <v>92</v>
      </c>
      <c r="H542" s="1" t="s">
        <v>27</v>
      </c>
      <c r="I542" s="1" t="s">
        <v>691</v>
      </c>
      <c r="J542" s="1" t="s">
        <v>94</v>
      </c>
      <c r="K542" s="1" t="s">
        <v>95</v>
      </c>
      <c r="L542" s="1" t="s">
        <v>663</v>
      </c>
      <c r="M542" s="1" t="s">
        <v>32</v>
      </c>
      <c r="N542" s="1" t="s">
        <v>58</v>
      </c>
      <c r="O542" s="1" t="s">
        <v>664</v>
      </c>
      <c r="P542">
        <v>6.0960000000000001</v>
      </c>
      <c r="Q542">
        <v>3</v>
      </c>
      <c r="R542">
        <v>0.6</v>
      </c>
      <c r="S542">
        <v>-3.9624000000000001</v>
      </c>
      <c r="T542">
        <v>5</v>
      </c>
      <c r="U542" s="1" t="s">
        <v>60</v>
      </c>
      <c r="V542" s="1" t="s">
        <v>36</v>
      </c>
    </row>
    <row r="543" spans="1:22" x14ac:dyDescent="0.35">
      <c r="A543" s="1" t="s">
        <v>2001</v>
      </c>
      <c r="B543" s="2">
        <v>42488</v>
      </c>
      <c r="C543" s="2">
        <v>42495</v>
      </c>
      <c r="D543" s="1" t="s">
        <v>41</v>
      </c>
      <c r="E543" s="1" t="s">
        <v>2002</v>
      </c>
      <c r="F543" s="1" t="s">
        <v>2003</v>
      </c>
      <c r="G543" s="1" t="s">
        <v>92</v>
      </c>
      <c r="H543" s="1" t="s">
        <v>27</v>
      </c>
      <c r="I543" s="1" t="s">
        <v>54</v>
      </c>
      <c r="J543" s="1" t="s">
        <v>55</v>
      </c>
      <c r="K543" s="1" t="s">
        <v>56</v>
      </c>
      <c r="L543" s="1" t="s">
        <v>1005</v>
      </c>
      <c r="M543" s="1" t="s">
        <v>32</v>
      </c>
      <c r="N543" s="1" t="s">
        <v>38</v>
      </c>
      <c r="O543" s="1" t="s">
        <v>1006</v>
      </c>
      <c r="P543">
        <v>41.567999999999998</v>
      </c>
      <c r="Q543">
        <v>2</v>
      </c>
      <c r="R543">
        <v>0.2</v>
      </c>
      <c r="S543">
        <v>2.5979999999999999</v>
      </c>
      <c r="T543">
        <v>7</v>
      </c>
      <c r="U543" s="1" t="s">
        <v>49</v>
      </c>
      <c r="V543" s="1" t="s">
        <v>115</v>
      </c>
    </row>
    <row r="544" spans="1:22" x14ac:dyDescent="0.35">
      <c r="A544" s="1" t="s">
        <v>2004</v>
      </c>
      <c r="B544" s="2">
        <v>41755</v>
      </c>
      <c r="C544" s="2">
        <v>41762</v>
      </c>
      <c r="D544" s="1" t="s">
        <v>41</v>
      </c>
      <c r="E544" s="1" t="s">
        <v>2005</v>
      </c>
      <c r="F544" s="1" t="s">
        <v>2006</v>
      </c>
      <c r="G544" s="1" t="s">
        <v>92</v>
      </c>
      <c r="H544" s="1" t="s">
        <v>27</v>
      </c>
      <c r="I544" s="1" t="s">
        <v>54</v>
      </c>
      <c r="J544" s="1" t="s">
        <v>55</v>
      </c>
      <c r="K544" s="1" t="s">
        <v>56</v>
      </c>
      <c r="L544" s="1" t="s">
        <v>468</v>
      </c>
      <c r="M544" s="1" t="s">
        <v>32</v>
      </c>
      <c r="N544" s="1" t="s">
        <v>38</v>
      </c>
      <c r="O544" s="1" t="s">
        <v>469</v>
      </c>
      <c r="P544">
        <v>230.28</v>
      </c>
      <c r="Q544">
        <v>3</v>
      </c>
      <c r="R544">
        <v>0.2</v>
      </c>
      <c r="S544">
        <v>23.027999999999999</v>
      </c>
      <c r="T544">
        <v>7</v>
      </c>
      <c r="U544" s="1" t="s">
        <v>49</v>
      </c>
      <c r="V544" s="1" t="s">
        <v>115</v>
      </c>
    </row>
    <row r="545" spans="1:22" x14ac:dyDescent="0.35">
      <c r="A545" s="1" t="s">
        <v>2007</v>
      </c>
      <c r="B545" s="2">
        <v>42870</v>
      </c>
      <c r="C545" s="2">
        <v>42875</v>
      </c>
      <c r="D545" s="1" t="s">
        <v>41</v>
      </c>
      <c r="E545" s="1" t="s">
        <v>2008</v>
      </c>
      <c r="F545" s="1" t="s">
        <v>2009</v>
      </c>
      <c r="G545" s="1" t="s">
        <v>26</v>
      </c>
      <c r="H545" s="1" t="s">
        <v>27</v>
      </c>
      <c r="I545" s="1" t="s">
        <v>193</v>
      </c>
      <c r="J545" s="1" t="s">
        <v>194</v>
      </c>
      <c r="K545" s="1" t="s">
        <v>56</v>
      </c>
      <c r="L545" s="1" t="s">
        <v>1123</v>
      </c>
      <c r="M545" s="1" t="s">
        <v>32</v>
      </c>
      <c r="N545" s="1" t="s">
        <v>58</v>
      </c>
      <c r="O545" s="1" t="s">
        <v>1124</v>
      </c>
      <c r="P545">
        <v>39.96</v>
      </c>
      <c r="Q545">
        <v>2</v>
      </c>
      <c r="R545">
        <v>0</v>
      </c>
      <c r="S545">
        <v>17.1828</v>
      </c>
      <c r="T545">
        <v>5</v>
      </c>
      <c r="U545" s="1" t="s">
        <v>60</v>
      </c>
      <c r="V545" s="1" t="s">
        <v>163</v>
      </c>
    </row>
    <row r="546" spans="1:22" x14ac:dyDescent="0.35">
      <c r="A546" s="1" t="s">
        <v>2007</v>
      </c>
      <c r="B546" s="2">
        <v>42870</v>
      </c>
      <c r="C546" s="2">
        <v>42875</v>
      </c>
      <c r="D546" s="1" t="s">
        <v>41</v>
      </c>
      <c r="E546" s="1" t="s">
        <v>2008</v>
      </c>
      <c r="F546" s="1" t="s">
        <v>2009</v>
      </c>
      <c r="G546" s="1" t="s">
        <v>26</v>
      </c>
      <c r="H546" s="1" t="s">
        <v>27</v>
      </c>
      <c r="I546" s="1" t="s">
        <v>193</v>
      </c>
      <c r="J546" s="1" t="s">
        <v>194</v>
      </c>
      <c r="K546" s="1" t="s">
        <v>56</v>
      </c>
      <c r="L546" s="1" t="s">
        <v>2010</v>
      </c>
      <c r="M546" s="1" t="s">
        <v>32</v>
      </c>
      <c r="N546" s="1" t="s">
        <v>38</v>
      </c>
      <c r="O546" s="1" t="s">
        <v>2011</v>
      </c>
      <c r="P546">
        <v>42.624000000000002</v>
      </c>
      <c r="Q546">
        <v>2</v>
      </c>
      <c r="R546">
        <v>0.2</v>
      </c>
      <c r="S546">
        <v>4.2624000000000004</v>
      </c>
      <c r="T546">
        <v>5</v>
      </c>
      <c r="U546" s="1" t="s">
        <v>60</v>
      </c>
      <c r="V546" s="1" t="s">
        <v>163</v>
      </c>
    </row>
    <row r="547" spans="1:22" x14ac:dyDescent="0.35">
      <c r="A547" s="1" t="s">
        <v>2007</v>
      </c>
      <c r="B547" s="2">
        <v>42870</v>
      </c>
      <c r="C547" s="2">
        <v>42875</v>
      </c>
      <c r="D547" s="1" t="s">
        <v>41</v>
      </c>
      <c r="E547" s="1" t="s">
        <v>2008</v>
      </c>
      <c r="F547" s="1" t="s">
        <v>2009</v>
      </c>
      <c r="G547" s="1" t="s">
        <v>26</v>
      </c>
      <c r="H547" s="1" t="s">
        <v>27</v>
      </c>
      <c r="I547" s="1" t="s">
        <v>193</v>
      </c>
      <c r="J547" s="1" t="s">
        <v>194</v>
      </c>
      <c r="K547" s="1" t="s">
        <v>56</v>
      </c>
      <c r="L547" s="1" t="s">
        <v>248</v>
      </c>
      <c r="M547" s="1" t="s">
        <v>32</v>
      </c>
      <c r="N547" s="1" t="s">
        <v>38</v>
      </c>
      <c r="O547" s="1" t="s">
        <v>249</v>
      </c>
      <c r="P547">
        <v>220.96</v>
      </c>
      <c r="Q547">
        <v>1</v>
      </c>
      <c r="R547">
        <v>0.2</v>
      </c>
      <c r="S547">
        <v>24.858000000000001</v>
      </c>
      <c r="T547">
        <v>5</v>
      </c>
      <c r="U547" s="1" t="s">
        <v>60</v>
      </c>
      <c r="V547" s="1" t="s">
        <v>163</v>
      </c>
    </row>
    <row r="548" spans="1:22" x14ac:dyDescent="0.35">
      <c r="A548" s="1" t="s">
        <v>2012</v>
      </c>
      <c r="B548" s="2">
        <v>42190</v>
      </c>
      <c r="C548" s="2">
        <v>42195</v>
      </c>
      <c r="D548" s="1" t="s">
        <v>23</v>
      </c>
      <c r="E548" s="1" t="s">
        <v>1527</v>
      </c>
      <c r="F548" s="1" t="s">
        <v>1528</v>
      </c>
      <c r="G548" s="1" t="s">
        <v>92</v>
      </c>
      <c r="H548" s="1" t="s">
        <v>27</v>
      </c>
      <c r="I548" s="1" t="s">
        <v>1913</v>
      </c>
      <c r="J548" s="1" t="s">
        <v>1038</v>
      </c>
      <c r="K548" s="1" t="s">
        <v>30</v>
      </c>
      <c r="L548" s="1" t="s">
        <v>2013</v>
      </c>
      <c r="M548" s="1" t="s">
        <v>32</v>
      </c>
      <c r="N548" s="1" t="s">
        <v>58</v>
      </c>
      <c r="O548" s="1" t="s">
        <v>2014</v>
      </c>
      <c r="P548">
        <v>4.9279999999999999</v>
      </c>
      <c r="Q548">
        <v>2</v>
      </c>
      <c r="R548">
        <v>0.2</v>
      </c>
      <c r="S548">
        <v>0.73919999999999997</v>
      </c>
      <c r="T548">
        <v>5</v>
      </c>
      <c r="U548" s="1" t="s">
        <v>60</v>
      </c>
      <c r="V548" s="1" t="s">
        <v>73</v>
      </c>
    </row>
    <row r="549" spans="1:22" x14ac:dyDescent="0.35">
      <c r="A549" s="1" t="s">
        <v>2015</v>
      </c>
      <c r="B549" s="2">
        <v>42898</v>
      </c>
      <c r="C549" s="2">
        <v>42904</v>
      </c>
      <c r="D549" s="1" t="s">
        <v>41</v>
      </c>
      <c r="E549" s="1" t="s">
        <v>2016</v>
      </c>
      <c r="F549" s="1" t="s">
        <v>2017</v>
      </c>
      <c r="G549" s="1" t="s">
        <v>26</v>
      </c>
      <c r="H549" s="1" t="s">
        <v>27</v>
      </c>
      <c r="I549" s="1" t="s">
        <v>175</v>
      </c>
      <c r="J549" s="1" t="s">
        <v>122</v>
      </c>
      <c r="K549" s="1" t="s">
        <v>69</v>
      </c>
      <c r="L549" s="1" t="s">
        <v>582</v>
      </c>
      <c r="M549" s="1" t="s">
        <v>32</v>
      </c>
      <c r="N549" s="1" t="s">
        <v>38</v>
      </c>
      <c r="O549" s="1" t="s">
        <v>583</v>
      </c>
      <c r="P549">
        <v>858.24</v>
      </c>
      <c r="Q549">
        <v>4</v>
      </c>
      <c r="R549">
        <v>0.1</v>
      </c>
      <c r="S549">
        <v>143.04</v>
      </c>
      <c r="T549">
        <v>6</v>
      </c>
      <c r="U549" s="1" t="s">
        <v>131</v>
      </c>
      <c r="V549" s="1" t="s">
        <v>61</v>
      </c>
    </row>
    <row r="550" spans="1:22" x14ac:dyDescent="0.35">
      <c r="A550" s="1" t="s">
        <v>2018</v>
      </c>
      <c r="B550" s="2">
        <v>42477</v>
      </c>
      <c r="C550" s="2">
        <v>42481</v>
      </c>
      <c r="D550" s="1" t="s">
        <v>23</v>
      </c>
      <c r="E550" s="1" t="s">
        <v>1739</v>
      </c>
      <c r="F550" s="1" t="s">
        <v>1740</v>
      </c>
      <c r="G550" s="1" t="s">
        <v>102</v>
      </c>
      <c r="H550" s="1" t="s">
        <v>27</v>
      </c>
      <c r="I550" s="1" t="s">
        <v>2019</v>
      </c>
      <c r="J550" s="1" t="s">
        <v>1038</v>
      </c>
      <c r="K550" s="1" t="s">
        <v>30</v>
      </c>
      <c r="L550" s="1" t="s">
        <v>502</v>
      </c>
      <c r="M550" s="1" t="s">
        <v>32</v>
      </c>
      <c r="N550" s="1" t="s">
        <v>58</v>
      </c>
      <c r="O550" s="1" t="s">
        <v>503</v>
      </c>
      <c r="P550">
        <v>18.623999999999999</v>
      </c>
      <c r="Q550">
        <v>8</v>
      </c>
      <c r="R550">
        <v>0.2</v>
      </c>
      <c r="S550">
        <v>6.2855999999999996</v>
      </c>
      <c r="T550">
        <v>4</v>
      </c>
      <c r="U550" s="1" t="s">
        <v>85</v>
      </c>
      <c r="V550" s="1" t="s">
        <v>115</v>
      </c>
    </row>
    <row r="551" spans="1:22" x14ac:dyDescent="0.35">
      <c r="A551" s="1" t="s">
        <v>2020</v>
      </c>
      <c r="B551" s="2">
        <v>41889</v>
      </c>
      <c r="C551" s="2">
        <v>41894</v>
      </c>
      <c r="D551" s="1" t="s">
        <v>23</v>
      </c>
      <c r="E551" s="1" t="s">
        <v>2021</v>
      </c>
      <c r="F551" s="1" t="s">
        <v>2022</v>
      </c>
      <c r="G551" s="1" t="s">
        <v>26</v>
      </c>
      <c r="H551" s="1" t="s">
        <v>27</v>
      </c>
      <c r="I551" s="1" t="s">
        <v>2023</v>
      </c>
      <c r="J551" s="1" t="s">
        <v>1524</v>
      </c>
      <c r="K551" s="1" t="s">
        <v>95</v>
      </c>
      <c r="L551" s="1" t="s">
        <v>1313</v>
      </c>
      <c r="M551" s="1" t="s">
        <v>32</v>
      </c>
      <c r="N551" s="1" t="s">
        <v>58</v>
      </c>
      <c r="O551" s="1" t="s">
        <v>2024</v>
      </c>
      <c r="P551">
        <v>57.69</v>
      </c>
      <c r="Q551">
        <v>3</v>
      </c>
      <c r="R551">
        <v>0</v>
      </c>
      <c r="S551">
        <v>23.652899999999999</v>
      </c>
      <c r="T551">
        <v>5</v>
      </c>
      <c r="U551" s="1" t="s">
        <v>60</v>
      </c>
      <c r="V551" s="1" t="s">
        <v>79</v>
      </c>
    </row>
    <row r="552" spans="1:22" x14ac:dyDescent="0.35">
      <c r="A552" s="1" t="s">
        <v>2020</v>
      </c>
      <c r="B552" s="2">
        <v>41889</v>
      </c>
      <c r="C552" s="2">
        <v>41894</v>
      </c>
      <c r="D552" s="1" t="s">
        <v>23</v>
      </c>
      <c r="E552" s="1" t="s">
        <v>2021</v>
      </c>
      <c r="F552" s="1" t="s">
        <v>2022</v>
      </c>
      <c r="G552" s="1" t="s">
        <v>26</v>
      </c>
      <c r="H552" s="1" t="s">
        <v>27</v>
      </c>
      <c r="I552" s="1" t="s">
        <v>2023</v>
      </c>
      <c r="J552" s="1" t="s">
        <v>1524</v>
      </c>
      <c r="K552" s="1" t="s">
        <v>95</v>
      </c>
      <c r="L552" s="1" t="s">
        <v>1959</v>
      </c>
      <c r="M552" s="1" t="s">
        <v>32</v>
      </c>
      <c r="N552" s="1" t="s">
        <v>58</v>
      </c>
      <c r="O552" s="1" t="s">
        <v>1960</v>
      </c>
      <c r="P552">
        <v>821.88</v>
      </c>
      <c r="Q552">
        <v>6</v>
      </c>
      <c r="R552">
        <v>0</v>
      </c>
      <c r="S552">
        <v>213.68879999999999</v>
      </c>
      <c r="T552">
        <v>5</v>
      </c>
      <c r="U552" s="1" t="s">
        <v>60</v>
      </c>
      <c r="V552" s="1" t="s">
        <v>79</v>
      </c>
    </row>
    <row r="553" spans="1:22" x14ac:dyDescent="0.35">
      <c r="A553" s="1" t="s">
        <v>2025</v>
      </c>
      <c r="B553" s="2">
        <v>42639</v>
      </c>
      <c r="C553" s="2">
        <v>42644</v>
      </c>
      <c r="D553" s="1" t="s">
        <v>41</v>
      </c>
      <c r="E553" s="1" t="s">
        <v>2026</v>
      </c>
      <c r="F553" s="1" t="s">
        <v>2027</v>
      </c>
      <c r="G553" s="1" t="s">
        <v>92</v>
      </c>
      <c r="H553" s="1" t="s">
        <v>27</v>
      </c>
      <c r="I553" s="1" t="s">
        <v>2028</v>
      </c>
      <c r="J553" s="1" t="s">
        <v>55</v>
      </c>
      <c r="K553" s="1" t="s">
        <v>56</v>
      </c>
      <c r="L553" s="1" t="s">
        <v>1138</v>
      </c>
      <c r="M553" s="1" t="s">
        <v>32</v>
      </c>
      <c r="N553" s="1" t="s">
        <v>33</v>
      </c>
      <c r="O553" s="1" t="s">
        <v>1139</v>
      </c>
      <c r="P553">
        <v>424.95749999999998</v>
      </c>
      <c r="Q553">
        <v>5</v>
      </c>
      <c r="R553">
        <v>0.15</v>
      </c>
      <c r="S553">
        <v>19.998000000000001</v>
      </c>
      <c r="T553">
        <v>5</v>
      </c>
      <c r="U553" s="1" t="s">
        <v>60</v>
      </c>
      <c r="V553" s="1" t="s">
        <v>79</v>
      </c>
    </row>
    <row r="554" spans="1:22" x14ac:dyDescent="0.35">
      <c r="A554" s="1" t="s">
        <v>2029</v>
      </c>
      <c r="B554" s="2">
        <v>42995</v>
      </c>
      <c r="C554" s="2">
        <v>42999</v>
      </c>
      <c r="D554" s="1" t="s">
        <v>23</v>
      </c>
      <c r="E554" s="1" t="s">
        <v>373</v>
      </c>
      <c r="F554" s="1" t="s">
        <v>374</v>
      </c>
      <c r="G554" s="1" t="s">
        <v>92</v>
      </c>
      <c r="H554" s="1" t="s">
        <v>27</v>
      </c>
      <c r="I554" s="1" t="s">
        <v>1235</v>
      </c>
      <c r="J554" s="1" t="s">
        <v>78</v>
      </c>
      <c r="K554" s="1" t="s">
        <v>56</v>
      </c>
      <c r="L554" s="1" t="s">
        <v>2030</v>
      </c>
      <c r="M554" s="1" t="s">
        <v>32</v>
      </c>
      <c r="N554" s="1" t="s">
        <v>33</v>
      </c>
      <c r="O554" s="1" t="s">
        <v>2031</v>
      </c>
      <c r="P554">
        <v>1292.94</v>
      </c>
      <c r="Q554">
        <v>3</v>
      </c>
      <c r="R554">
        <v>0</v>
      </c>
      <c r="S554">
        <v>77.576400000000007</v>
      </c>
      <c r="T554">
        <v>4</v>
      </c>
      <c r="U554" s="1" t="s">
        <v>85</v>
      </c>
      <c r="V554" s="1" t="s">
        <v>79</v>
      </c>
    </row>
    <row r="555" spans="1:22" x14ac:dyDescent="0.35">
      <c r="A555" s="1" t="s">
        <v>2032</v>
      </c>
      <c r="B555" s="2">
        <v>42362</v>
      </c>
      <c r="C555" s="2">
        <v>42366</v>
      </c>
      <c r="D555" s="1" t="s">
        <v>41</v>
      </c>
      <c r="E555" s="1" t="s">
        <v>2033</v>
      </c>
      <c r="F555" s="1" t="s">
        <v>2034</v>
      </c>
      <c r="G555" s="1" t="s">
        <v>92</v>
      </c>
      <c r="H555" s="1" t="s">
        <v>27</v>
      </c>
      <c r="I555" s="1" t="s">
        <v>2035</v>
      </c>
      <c r="J555" s="1" t="s">
        <v>522</v>
      </c>
      <c r="K555" s="1" t="s">
        <v>56</v>
      </c>
      <c r="L555" s="1" t="s">
        <v>248</v>
      </c>
      <c r="M555" s="1" t="s">
        <v>32</v>
      </c>
      <c r="N555" s="1" t="s">
        <v>38</v>
      </c>
      <c r="O555" s="1" t="s">
        <v>249</v>
      </c>
      <c r="P555">
        <v>883.84</v>
      </c>
      <c r="Q555">
        <v>4</v>
      </c>
      <c r="R555">
        <v>0.2</v>
      </c>
      <c r="S555">
        <v>99.432000000000002</v>
      </c>
      <c r="T555">
        <v>4</v>
      </c>
      <c r="U555" s="1" t="s">
        <v>85</v>
      </c>
      <c r="V555" s="1" t="s">
        <v>98</v>
      </c>
    </row>
    <row r="556" spans="1:22" x14ac:dyDescent="0.35">
      <c r="A556" s="1" t="s">
        <v>2036</v>
      </c>
      <c r="B556" s="2">
        <v>42491</v>
      </c>
      <c r="C556" s="2">
        <v>42494</v>
      </c>
      <c r="D556" s="1" t="s">
        <v>89</v>
      </c>
      <c r="E556" s="1" t="s">
        <v>2037</v>
      </c>
      <c r="F556" s="1" t="s">
        <v>2038</v>
      </c>
      <c r="G556" s="1" t="s">
        <v>26</v>
      </c>
      <c r="H556" s="1" t="s">
        <v>27</v>
      </c>
      <c r="I556" s="1" t="s">
        <v>142</v>
      </c>
      <c r="J556" s="1" t="s">
        <v>143</v>
      </c>
      <c r="K556" s="1" t="s">
        <v>30</v>
      </c>
      <c r="L556" s="1" t="s">
        <v>214</v>
      </c>
      <c r="M556" s="1" t="s">
        <v>32</v>
      </c>
      <c r="N556" s="1" t="s">
        <v>47</v>
      </c>
      <c r="O556" s="1" t="s">
        <v>215</v>
      </c>
      <c r="P556">
        <v>370.62</v>
      </c>
      <c r="Q556">
        <v>3</v>
      </c>
      <c r="R556">
        <v>0.4</v>
      </c>
      <c r="S556">
        <v>-142.071</v>
      </c>
      <c r="T556">
        <v>3</v>
      </c>
      <c r="U556" s="1" t="s">
        <v>35</v>
      </c>
      <c r="V556" s="1" t="s">
        <v>163</v>
      </c>
    </row>
    <row r="557" spans="1:22" x14ac:dyDescent="0.35">
      <c r="A557" s="1" t="s">
        <v>2039</v>
      </c>
      <c r="B557" s="2">
        <v>42241</v>
      </c>
      <c r="C557" s="2">
        <v>42246</v>
      </c>
      <c r="D557" s="1" t="s">
        <v>41</v>
      </c>
      <c r="E557" s="1" t="s">
        <v>2040</v>
      </c>
      <c r="F557" s="1" t="s">
        <v>2041</v>
      </c>
      <c r="G557" s="1" t="s">
        <v>102</v>
      </c>
      <c r="H557" s="1" t="s">
        <v>27</v>
      </c>
      <c r="I557" s="1" t="s">
        <v>54</v>
      </c>
      <c r="J557" s="1" t="s">
        <v>55</v>
      </c>
      <c r="K557" s="1" t="s">
        <v>56</v>
      </c>
      <c r="L557" s="1" t="s">
        <v>70</v>
      </c>
      <c r="M557" s="1" t="s">
        <v>32</v>
      </c>
      <c r="N557" s="1" t="s">
        <v>38</v>
      </c>
      <c r="O557" s="1" t="s">
        <v>71</v>
      </c>
      <c r="P557">
        <v>40.783999999999999</v>
      </c>
      <c r="Q557">
        <v>1</v>
      </c>
      <c r="R557">
        <v>0.2</v>
      </c>
      <c r="S557">
        <v>4.5881999999999996</v>
      </c>
      <c r="T557">
        <v>5</v>
      </c>
      <c r="U557" s="1" t="s">
        <v>60</v>
      </c>
      <c r="V557" s="1" t="s">
        <v>255</v>
      </c>
    </row>
    <row r="558" spans="1:22" x14ac:dyDescent="0.35">
      <c r="A558" s="1" t="s">
        <v>2042</v>
      </c>
      <c r="B558" s="2">
        <v>41891</v>
      </c>
      <c r="C558" s="2">
        <v>41894</v>
      </c>
      <c r="D558" s="1" t="s">
        <v>23</v>
      </c>
      <c r="E558" s="1" t="s">
        <v>2043</v>
      </c>
      <c r="F558" s="1" t="s">
        <v>2044</v>
      </c>
      <c r="G558" s="1" t="s">
        <v>92</v>
      </c>
      <c r="H558" s="1" t="s">
        <v>27</v>
      </c>
      <c r="I558" s="1" t="s">
        <v>2045</v>
      </c>
      <c r="J558" s="1" t="s">
        <v>436</v>
      </c>
      <c r="K558" s="1" t="s">
        <v>69</v>
      </c>
      <c r="L558" s="1" t="s">
        <v>2046</v>
      </c>
      <c r="M558" s="1" t="s">
        <v>32</v>
      </c>
      <c r="N558" s="1" t="s">
        <v>38</v>
      </c>
      <c r="O558" s="1" t="s">
        <v>2047</v>
      </c>
      <c r="P558">
        <v>785.88</v>
      </c>
      <c r="Q558">
        <v>6</v>
      </c>
      <c r="R558">
        <v>0</v>
      </c>
      <c r="S558">
        <v>212.1876</v>
      </c>
      <c r="T558">
        <v>3</v>
      </c>
      <c r="U558" s="1" t="s">
        <v>35</v>
      </c>
      <c r="V558" s="1" t="s">
        <v>79</v>
      </c>
    </row>
    <row r="559" spans="1:22" x14ac:dyDescent="0.35">
      <c r="A559" s="1" t="s">
        <v>2048</v>
      </c>
      <c r="B559" s="2">
        <v>42391</v>
      </c>
      <c r="C559" s="2">
        <v>42397</v>
      </c>
      <c r="D559" s="1" t="s">
        <v>41</v>
      </c>
      <c r="E559" s="1" t="s">
        <v>789</v>
      </c>
      <c r="F559" s="1" t="s">
        <v>790</v>
      </c>
      <c r="G559" s="1" t="s">
        <v>92</v>
      </c>
      <c r="H559" s="1" t="s">
        <v>27</v>
      </c>
      <c r="I559" s="1" t="s">
        <v>193</v>
      </c>
      <c r="J559" s="1" t="s">
        <v>194</v>
      </c>
      <c r="K559" s="1" t="s">
        <v>56</v>
      </c>
      <c r="L559" s="1" t="s">
        <v>632</v>
      </c>
      <c r="M559" s="1" t="s">
        <v>32</v>
      </c>
      <c r="N559" s="1" t="s">
        <v>58</v>
      </c>
      <c r="O559" s="1" t="s">
        <v>633</v>
      </c>
      <c r="P559">
        <v>109.9</v>
      </c>
      <c r="Q559">
        <v>5</v>
      </c>
      <c r="R559">
        <v>0</v>
      </c>
      <c r="S559">
        <v>37.366</v>
      </c>
      <c r="T559">
        <v>6</v>
      </c>
      <c r="U559" s="1" t="s">
        <v>131</v>
      </c>
      <c r="V559" s="1" t="s">
        <v>171</v>
      </c>
    </row>
    <row r="560" spans="1:22" x14ac:dyDescent="0.35">
      <c r="A560" s="1" t="s">
        <v>2049</v>
      </c>
      <c r="B560" s="2">
        <v>41927</v>
      </c>
      <c r="C560" s="2">
        <v>41932</v>
      </c>
      <c r="D560" s="1" t="s">
        <v>41</v>
      </c>
      <c r="E560" s="1" t="s">
        <v>2050</v>
      </c>
      <c r="F560" s="1" t="s">
        <v>2051</v>
      </c>
      <c r="G560" s="1" t="s">
        <v>26</v>
      </c>
      <c r="H560" s="1" t="s">
        <v>27</v>
      </c>
      <c r="I560" s="1" t="s">
        <v>2052</v>
      </c>
      <c r="J560" s="1" t="s">
        <v>45</v>
      </c>
      <c r="K560" s="1" t="s">
        <v>30</v>
      </c>
      <c r="L560" s="1" t="s">
        <v>1313</v>
      </c>
      <c r="M560" s="1" t="s">
        <v>32</v>
      </c>
      <c r="N560" s="1" t="s">
        <v>58</v>
      </c>
      <c r="O560" s="1" t="s">
        <v>2024</v>
      </c>
      <c r="P560">
        <v>15.384</v>
      </c>
      <c r="Q560">
        <v>1</v>
      </c>
      <c r="R560">
        <v>0.2</v>
      </c>
      <c r="S560">
        <v>4.0382999999999996</v>
      </c>
      <c r="T560">
        <v>5</v>
      </c>
      <c r="U560" s="1" t="s">
        <v>60</v>
      </c>
      <c r="V560" s="1" t="s">
        <v>50</v>
      </c>
    </row>
    <row r="561" spans="1:22" x14ac:dyDescent="0.35">
      <c r="A561" s="1" t="s">
        <v>2053</v>
      </c>
      <c r="B561" s="2">
        <v>41716</v>
      </c>
      <c r="C561" s="2">
        <v>41721</v>
      </c>
      <c r="D561" s="1" t="s">
        <v>41</v>
      </c>
      <c r="E561" s="1" t="s">
        <v>1976</v>
      </c>
      <c r="F561" s="1" t="s">
        <v>1977</v>
      </c>
      <c r="G561" s="1" t="s">
        <v>102</v>
      </c>
      <c r="H561" s="1" t="s">
        <v>27</v>
      </c>
      <c r="I561" s="1" t="s">
        <v>608</v>
      </c>
      <c r="J561" s="1" t="s">
        <v>45</v>
      </c>
      <c r="K561" s="1" t="s">
        <v>30</v>
      </c>
      <c r="L561" s="1" t="s">
        <v>1313</v>
      </c>
      <c r="M561" s="1" t="s">
        <v>32</v>
      </c>
      <c r="N561" s="1" t="s">
        <v>58</v>
      </c>
      <c r="O561" s="1" t="s">
        <v>2024</v>
      </c>
      <c r="P561">
        <v>30.768000000000001</v>
      </c>
      <c r="Q561">
        <v>2</v>
      </c>
      <c r="R561">
        <v>0.2</v>
      </c>
      <c r="S561">
        <v>8.0765999999999991</v>
      </c>
      <c r="T561">
        <v>5</v>
      </c>
      <c r="U561" s="1" t="s">
        <v>60</v>
      </c>
      <c r="V561" s="1" t="s">
        <v>197</v>
      </c>
    </row>
    <row r="562" spans="1:22" x14ac:dyDescent="0.35">
      <c r="A562" s="1" t="s">
        <v>2053</v>
      </c>
      <c r="B562" s="2">
        <v>41716</v>
      </c>
      <c r="C562" s="2">
        <v>41721</v>
      </c>
      <c r="D562" s="1" t="s">
        <v>41</v>
      </c>
      <c r="E562" s="1" t="s">
        <v>1976</v>
      </c>
      <c r="F562" s="1" t="s">
        <v>1977</v>
      </c>
      <c r="G562" s="1" t="s">
        <v>102</v>
      </c>
      <c r="H562" s="1" t="s">
        <v>27</v>
      </c>
      <c r="I562" s="1" t="s">
        <v>608</v>
      </c>
      <c r="J562" s="1" t="s">
        <v>45</v>
      </c>
      <c r="K562" s="1" t="s">
        <v>30</v>
      </c>
      <c r="L562" s="1" t="s">
        <v>1539</v>
      </c>
      <c r="M562" s="1" t="s">
        <v>32</v>
      </c>
      <c r="N562" s="1" t="s">
        <v>58</v>
      </c>
      <c r="O562" s="1" t="s">
        <v>1540</v>
      </c>
      <c r="P562">
        <v>122.352</v>
      </c>
      <c r="Q562">
        <v>3</v>
      </c>
      <c r="R562">
        <v>0.2</v>
      </c>
      <c r="S562">
        <v>15.294</v>
      </c>
      <c r="T562">
        <v>5</v>
      </c>
      <c r="U562" s="1" t="s">
        <v>60</v>
      </c>
      <c r="V562" s="1" t="s">
        <v>197</v>
      </c>
    </row>
    <row r="563" spans="1:22" x14ac:dyDescent="0.35">
      <c r="A563" s="1" t="s">
        <v>2054</v>
      </c>
      <c r="B563" s="2">
        <v>42034</v>
      </c>
      <c r="C563" s="2">
        <v>42041</v>
      </c>
      <c r="D563" s="1" t="s">
        <v>41</v>
      </c>
      <c r="E563" s="1" t="s">
        <v>2055</v>
      </c>
      <c r="F563" s="1" t="s">
        <v>2056</v>
      </c>
      <c r="G563" s="1" t="s">
        <v>26</v>
      </c>
      <c r="H563" s="1" t="s">
        <v>27</v>
      </c>
      <c r="I563" s="1" t="s">
        <v>54</v>
      </c>
      <c r="J563" s="1" t="s">
        <v>55</v>
      </c>
      <c r="K563" s="1" t="s">
        <v>56</v>
      </c>
      <c r="L563" s="1" t="s">
        <v>2057</v>
      </c>
      <c r="M563" s="1" t="s">
        <v>32</v>
      </c>
      <c r="N563" s="1" t="s">
        <v>58</v>
      </c>
      <c r="O563" s="1" t="s">
        <v>2058</v>
      </c>
      <c r="P563">
        <v>227.36</v>
      </c>
      <c r="Q563">
        <v>7</v>
      </c>
      <c r="R563">
        <v>0</v>
      </c>
      <c r="S563">
        <v>81.849599999999995</v>
      </c>
      <c r="T563">
        <v>7</v>
      </c>
      <c r="U563" s="1" t="s">
        <v>49</v>
      </c>
      <c r="V563" s="1" t="s">
        <v>171</v>
      </c>
    </row>
    <row r="564" spans="1:22" x14ac:dyDescent="0.35">
      <c r="A564" s="1" t="s">
        <v>2059</v>
      </c>
      <c r="B564" s="2">
        <v>43017</v>
      </c>
      <c r="C564" s="2">
        <v>43019</v>
      </c>
      <c r="D564" s="1" t="s">
        <v>89</v>
      </c>
      <c r="E564" s="1" t="s">
        <v>2060</v>
      </c>
      <c r="F564" s="1" t="s">
        <v>2061</v>
      </c>
      <c r="G564" s="1" t="s">
        <v>92</v>
      </c>
      <c r="H564" s="1" t="s">
        <v>27</v>
      </c>
      <c r="I564" s="1" t="s">
        <v>2062</v>
      </c>
      <c r="J564" s="1" t="s">
        <v>233</v>
      </c>
      <c r="K564" s="1" t="s">
        <v>69</v>
      </c>
      <c r="L564" s="1" t="s">
        <v>778</v>
      </c>
      <c r="M564" s="1" t="s">
        <v>32</v>
      </c>
      <c r="N564" s="1" t="s">
        <v>58</v>
      </c>
      <c r="O564" s="1" t="s">
        <v>779</v>
      </c>
      <c r="P564">
        <v>45.887999999999998</v>
      </c>
      <c r="Q564">
        <v>4</v>
      </c>
      <c r="R564">
        <v>0.2</v>
      </c>
      <c r="S564">
        <v>9.1776</v>
      </c>
      <c r="T564">
        <v>2</v>
      </c>
      <c r="U564" s="1" t="s">
        <v>72</v>
      </c>
      <c r="V564" s="1" t="s">
        <v>50</v>
      </c>
    </row>
    <row r="565" spans="1:22" x14ac:dyDescent="0.35">
      <c r="A565" s="1" t="s">
        <v>2063</v>
      </c>
      <c r="B565" s="2">
        <v>41979</v>
      </c>
      <c r="C565" s="2">
        <v>41981</v>
      </c>
      <c r="D565" s="1" t="s">
        <v>23</v>
      </c>
      <c r="E565" s="1" t="s">
        <v>1576</v>
      </c>
      <c r="F565" s="1" t="s">
        <v>1577</v>
      </c>
      <c r="G565" s="1" t="s">
        <v>26</v>
      </c>
      <c r="H565" s="1" t="s">
        <v>27</v>
      </c>
      <c r="I565" s="1" t="s">
        <v>103</v>
      </c>
      <c r="J565" s="1" t="s">
        <v>94</v>
      </c>
      <c r="K565" s="1" t="s">
        <v>95</v>
      </c>
      <c r="L565" s="1" t="s">
        <v>699</v>
      </c>
      <c r="M565" s="1" t="s">
        <v>32</v>
      </c>
      <c r="N565" s="1" t="s">
        <v>58</v>
      </c>
      <c r="O565" s="1" t="s">
        <v>700</v>
      </c>
      <c r="P565">
        <v>23.975999999999999</v>
      </c>
      <c r="Q565">
        <v>3</v>
      </c>
      <c r="R565">
        <v>0.6</v>
      </c>
      <c r="S565">
        <v>-14.3856</v>
      </c>
      <c r="T565">
        <v>2</v>
      </c>
      <c r="U565" s="1" t="s">
        <v>72</v>
      </c>
      <c r="V565" s="1" t="s">
        <v>98</v>
      </c>
    </row>
    <row r="566" spans="1:22" x14ac:dyDescent="0.35">
      <c r="A566" s="1" t="s">
        <v>2064</v>
      </c>
      <c r="B566" s="2">
        <v>43046</v>
      </c>
      <c r="C566" s="2">
        <v>43052</v>
      </c>
      <c r="D566" s="1" t="s">
        <v>41</v>
      </c>
      <c r="E566" s="1" t="s">
        <v>2065</v>
      </c>
      <c r="F566" s="1" t="s">
        <v>2066</v>
      </c>
      <c r="G566" s="1" t="s">
        <v>26</v>
      </c>
      <c r="H566" s="1" t="s">
        <v>27</v>
      </c>
      <c r="I566" s="1" t="s">
        <v>67</v>
      </c>
      <c r="J566" s="1" t="s">
        <v>68</v>
      </c>
      <c r="K566" s="1" t="s">
        <v>69</v>
      </c>
      <c r="L566" s="1" t="s">
        <v>1902</v>
      </c>
      <c r="M566" s="1" t="s">
        <v>32</v>
      </c>
      <c r="N566" s="1" t="s">
        <v>47</v>
      </c>
      <c r="O566" s="1" t="s">
        <v>1903</v>
      </c>
      <c r="P566">
        <v>350.35199999999998</v>
      </c>
      <c r="Q566">
        <v>4</v>
      </c>
      <c r="R566">
        <v>0.4</v>
      </c>
      <c r="S566">
        <v>-140.14080000000001</v>
      </c>
      <c r="T566">
        <v>6</v>
      </c>
      <c r="U566" s="1" t="s">
        <v>131</v>
      </c>
      <c r="V566" s="1" t="s">
        <v>36</v>
      </c>
    </row>
    <row r="567" spans="1:22" x14ac:dyDescent="0.35">
      <c r="A567" s="1" t="s">
        <v>2067</v>
      </c>
      <c r="B567" s="2">
        <v>42779</v>
      </c>
      <c r="C567" s="2">
        <v>42785</v>
      </c>
      <c r="D567" s="1" t="s">
        <v>41</v>
      </c>
      <c r="E567" s="1" t="s">
        <v>2068</v>
      </c>
      <c r="F567" s="1" t="s">
        <v>2069</v>
      </c>
      <c r="G567" s="1" t="s">
        <v>26</v>
      </c>
      <c r="H567" s="1" t="s">
        <v>27</v>
      </c>
      <c r="I567" s="1" t="s">
        <v>193</v>
      </c>
      <c r="J567" s="1" t="s">
        <v>194</v>
      </c>
      <c r="K567" s="1" t="s">
        <v>56</v>
      </c>
      <c r="L567" s="1" t="s">
        <v>310</v>
      </c>
      <c r="M567" s="1" t="s">
        <v>32</v>
      </c>
      <c r="N567" s="1" t="s">
        <v>58</v>
      </c>
      <c r="O567" s="1" t="s">
        <v>311</v>
      </c>
      <c r="P567">
        <v>107.53</v>
      </c>
      <c r="Q567">
        <v>1</v>
      </c>
      <c r="R567">
        <v>0</v>
      </c>
      <c r="S567">
        <v>21.506</v>
      </c>
      <c r="T567">
        <v>6</v>
      </c>
      <c r="U567" s="1" t="s">
        <v>131</v>
      </c>
      <c r="V567" s="1" t="s">
        <v>299</v>
      </c>
    </row>
    <row r="568" spans="1:22" x14ac:dyDescent="0.35">
      <c r="A568" s="1" t="s">
        <v>2070</v>
      </c>
      <c r="B568" s="2">
        <v>42321</v>
      </c>
      <c r="C568" s="2">
        <v>42327</v>
      </c>
      <c r="D568" s="1" t="s">
        <v>41</v>
      </c>
      <c r="E568" s="1" t="s">
        <v>313</v>
      </c>
      <c r="F568" s="1" t="s">
        <v>314</v>
      </c>
      <c r="G568" s="1" t="s">
        <v>26</v>
      </c>
      <c r="H568" s="1" t="s">
        <v>27</v>
      </c>
      <c r="I568" s="1" t="s">
        <v>232</v>
      </c>
      <c r="J568" s="1" t="s">
        <v>202</v>
      </c>
      <c r="K568" s="1" t="s">
        <v>69</v>
      </c>
      <c r="L568" s="1" t="s">
        <v>1138</v>
      </c>
      <c r="M568" s="1" t="s">
        <v>32</v>
      </c>
      <c r="N568" s="1" t="s">
        <v>33</v>
      </c>
      <c r="O568" s="1" t="s">
        <v>1139</v>
      </c>
      <c r="P568">
        <v>299.97000000000003</v>
      </c>
      <c r="Q568">
        <v>3</v>
      </c>
      <c r="R568">
        <v>0</v>
      </c>
      <c r="S568">
        <v>56.994300000000003</v>
      </c>
      <c r="T568">
        <v>6</v>
      </c>
      <c r="U568" s="1" t="s">
        <v>131</v>
      </c>
      <c r="V568" s="1" t="s">
        <v>36</v>
      </c>
    </row>
    <row r="569" spans="1:22" x14ac:dyDescent="0.35">
      <c r="A569" s="1" t="s">
        <v>2071</v>
      </c>
      <c r="B569" s="2">
        <v>41947</v>
      </c>
      <c r="C569" s="2">
        <v>41951</v>
      </c>
      <c r="D569" s="1" t="s">
        <v>41</v>
      </c>
      <c r="E569" s="1" t="s">
        <v>2072</v>
      </c>
      <c r="F569" s="1" t="s">
        <v>2073</v>
      </c>
      <c r="G569" s="1" t="s">
        <v>26</v>
      </c>
      <c r="H569" s="1" t="s">
        <v>27</v>
      </c>
      <c r="I569" s="1" t="s">
        <v>641</v>
      </c>
      <c r="J569" s="1" t="s">
        <v>55</v>
      </c>
      <c r="K569" s="1" t="s">
        <v>56</v>
      </c>
      <c r="L569" s="1" t="s">
        <v>1991</v>
      </c>
      <c r="M569" s="1" t="s">
        <v>32</v>
      </c>
      <c r="N569" s="1" t="s">
        <v>58</v>
      </c>
      <c r="O569" s="1" t="s">
        <v>1992</v>
      </c>
      <c r="P569">
        <v>35.340000000000003</v>
      </c>
      <c r="Q569">
        <v>2</v>
      </c>
      <c r="R569">
        <v>0</v>
      </c>
      <c r="S569">
        <v>13.4292</v>
      </c>
      <c r="T569">
        <v>4</v>
      </c>
      <c r="U569" s="1" t="s">
        <v>85</v>
      </c>
      <c r="V569" s="1" t="s">
        <v>36</v>
      </c>
    </row>
    <row r="570" spans="1:22" x14ac:dyDescent="0.35">
      <c r="A570" s="1" t="s">
        <v>2074</v>
      </c>
      <c r="B570" s="2">
        <v>42175</v>
      </c>
      <c r="C570" s="2">
        <v>42180</v>
      </c>
      <c r="D570" s="1" t="s">
        <v>23</v>
      </c>
      <c r="E570" s="1" t="s">
        <v>2075</v>
      </c>
      <c r="F570" s="1" t="s">
        <v>2076</v>
      </c>
      <c r="G570" s="1" t="s">
        <v>92</v>
      </c>
      <c r="H570" s="1" t="s">
        <v>27</v>
      </c>
      <c r="I570" s="1" t="s">
        <v>330</v>
      </c>
      <c r="J570" s="1" t="s">
        <v>55</v>
      </c>
      <c r="K570" s="1" t="s">
        <v>56</v>
      </c>
      <c r="L570" s="1" t="s">
        <v>747</v>
      </c>
      <c r="M570" s="1" t="s">
        <v>32</v>
      </c>
      <c r="N570" s="1" t="s">
        <v>58</v>
      </c>
      <c r="O570" s="1" t="s">
        <v>748</v>
      </c>
      <c r="P570">
        <v>257.64</v>
      </c>
      <c r="Q570">
        <v>6</v>
      </c>
      <c r="R570">
        <v>0</v>
      </c>
      <c r="S570">
        <v>100.4796</v>
      </c>
      <c r="T570">
        <v>5</v>
      </c>
      <c r="U570" s="1" t="s">
        <v>60</v>
      </c>
      <c r="V570" s="1" t="s">
        <v>61</v>
      </c>
    </row>
    <row r="571" spans="1:22" x14ac:dyDescent="0.35">
      <c r="A571" s="1" t="s">
        <v>2077</v>
      </c>
      <c r="B571" s="2">
        <v>41771</v>
      </c>
      <c r="C571" s="2">
        <v>41776</v>
      </c>
      <c r="D571" s="1" t="s">
        <v>41</v>
      </c>
      <c r="E571" s="1" t="s">
        <v>1929</v>
      </c>
      <c r="F571" s="1" t="s">
        <v>1930</v>
      </c>
      <c r="G571" s="1" t="s">
        <v>26</v>
      </c>
      <c r="H571" s="1" t="s">
        <v>27</v>
      </c>
      <c r="I571" s="1" t="s">
        <v>239</v>
      </c>
      <c r="J571" s="1" t="s">
        <v>436</v>
      </c>
      <c r="K571" s="1" t="s">
        <v>69</v>
      </c>
      <c r="L571" s="1" t="s">
        <v>764</v>
      </c>
      <c r="M571" s="1" t="s">
        <v>32</v>
      </c>
      <c r="N571" s="1" t="s">
        <v>47</v>
      </c>
      <c r="O571" s="1" t="s">
        <v>765</v>
      </c>
      <c r="P571">
        <v>700.05600000000004</v>
      </c>
      <c r="Q571">
        <v>3</v>
      </c>
      <c r="R571">
        <v>0.3</v>
      </c>
      <c r="S571">
        <v>-130.0104</v>
      </c>
      <c r="T571">
        <v>5</v>
      </c>
      <c r="U571" s="1" t="s">
        <v>60</v>
      </c>
      <c r="V571" s="1" t="s">
        <v>163</v>
      </c>
    </row>
    <row r="572" spans="1:22" x14ac:dyDescent="0.35">
      <c r="A572" s="1" t="s">
        <v>2078</v>
      </c>
      <c r="B572" s="2">
        <v>41798</v>
      </c>
      <c r="C572" s="2">
        <v>41804</v>
      </c>
      <c r="D572" s="1" t="s">
        <v>41</v>
      </c>
      <c r="E572" s="1" t="s">
        <v>630</v>
      </c>
      <c r="F572" s="1" t="s">
        <v>631</v>
      </c>
      <c r="G572" s="1" t="s">
        <v>26</v>
      </c>
      <c r="H572" s="1" t="s">
        <v>27</v>
      </c>
      <c r="I572" s="1" t="s">
        <v>193</v>
      </c>
      <c r="J572" s="1" t="s">
        <v>194</v>
      </c>
      <c r="K572" s="1" t="s">
        <v>56</v>
      </c>
      <c r="L572" s="1" t="s">
        <v>2079</v>
      </c>
      <c r="M572" s="1" t="s">
        <v>32</v>
      </c>
      <c r="N572" s="1" t="s">
        <v>38</v>
      </c>
      <c r="O572" s="1" t="s">
        <v>2080</v>
      </c>
      <c r="P572">
        <v>585.55200000000002</v>
      </c>
      <c r="Q572">
        <v>3</v>
      </c>
      <c r="R572">
        <v>0.2</v>
      </c>
      <c r="S572">
        <v>73.194000000000003</v>
      </c>
      <c r="T572">
        <v>6</v>
      </c>
      <c r="U572" s="1" t="s">
        <v>131</v>
      </c>
      <c r="V572" s="1" t="s">
        <v>61</v>
      </c>
    </row>
    <row r="573" spans="1:22" x14ac:dyDescent="0.35">
      <c r="A573" s="1" t="s">
        <v>2081</v>
      </c>
      <c r="B573" s="2">
        <v>41785</v>
      </c>
      <c r="C573" s="2">
        <v>41789</v>
      </c>
      <c r="D573" s="1" t="s">
        <v>41</v>
      </c>
      <c r="E573" s="1" t="s">
        <v>2037</v>
      </c>
      <c r="F573" s="1" t="s">
        <v>2038</v>
      </c>
      <c r="G573" s="1" t="s">
        <v>26</v>
      </c>
      <c r="H573" s="1" t="s">
        <v>27</v>
      </c>
      <c r="I573" s="1" t="s">
        <v>54</v>
      </c>
      <c r="J573" s="1" t="s">
        <v>55</v>
      </c>
      <c r="K573" s="1" t="s">
        <v>56</v>
      </c>
      <c r="L573" s="1" t="s">
        <v>1534</v>
      </c>
      <c r="M573" s="1" t="s">
        <v>32</v>
      </c>
      <c r="N573" s="1" t="s">
        <v>38</v>
      </c>
      <c r="O573" s="1" t="s">
        <v>1535</v>
      </c>
      <c r="P573">
        <v>225.29599999999999</v>
      </c>
      <c r="Q573">
        <v>2</v>
      </c>
      <c r="R573">
        <v>0.2</v>
      </c>
      <c r="S573">
        <v>22.529599999999999</v>
      </c>
      <c r="T573">
        <v>4</v>
      </c>
      <c r="U573" s="1" t="s">
        <v>85</v>
      </c>
      <c r="V573" s="1" t="s">
        <v>163</v>
      </c>
    </row>
    <row r="574" spans="1:22" x14ac:dyDescent="0.35">
      <c r="A574" s="1" t="s">
        <v>2082</v>
      </c>
      <c r="B574" s="2">
        <v>42440</v>
      </c>
      <c r="C574" s="2">
        <v>42444</v>
      </c>
      <c r="D574" s="1" t="s">
        <v>41</v>
      </c>
      <c r="E574" s="1" t="s">
        <v>2083</v>
      </c>
      <c r="F574" s="1" t="s">
        <v>2084</v>
      </c>
      <c r="G574" s="1" t="s">
        <v>102</v>
      </c>
      <c r="H574" s="1" t="s">
        <v>27</v>
      </c>
      <c r="I574" s="1" t="s">
        <v>349</v>
      </c>
      <c r="J574" s="1" t="s">
        <v>669</v>
      </c>
      <c r="K574" s="1" t="s">
        <v>30</v>
      </c>
      <c r="L574" s="1" t="s">
        <v>1313</v>
      </c>
      <c r="M574" s="1" t="s">
        <v>32</v>
      </c>
      <c r="N574" s="1" t="s">
        <v>58</v>
      </c>
      <c r="O574" s="1" t="s">
        <v>2024</v>
      </c>
      <c r="P574">
        <v>76.92</v>
      </c>
      <c r="Q574">
        <v>4</v>
      </c>
      <c r="R574">
        <v>0</v>
      </c>
      <c r="S574">
        <v>31.537199999999999</v>
      </c>
      <c r="T574">
        <v>4</v>
      </c>
      <c r="U574" s="1" t="s">
        <v>85</v>
      </c>
      <c r="V574" s="1" t="s">
        <v>197</v>
      </c>
    </row>
    <row r="575" spans="1:22" x14ac:dyDescent="0.35">
      <c r="A575" s="1" t="s">
        <v>2085</v>
      </c>
      <c r="B575" s="2">
        <v>43079</v>
      </c>
      <c r="C575" s="2">
        <v>43081</v>
      </c>
      <c r="D575" s="1" t="s">
        <v>89</v>
      </c>
      <c r="E575" s="1" t="s">
        <v>1504</v>
      </c>
      <c r="F575" s="1" t="s">
        <v>1505</v>
      </c>
      <c r="G575" s="1" t="s">
        <v>26</v>
      </c>
      <c r="H575" s="1" t="s">
        <v>27</v>
      </c>
      <c r="I575" s="1" t="s">
        <v>44</v>
      </c>
      <c r="J575" s="1" t="s">
        <v>45</v>
      </c>
      <c r="K575" s="1" t="s">
        <v>30</v>
      </c>
      <c r="L575" s="1" t="s">
        <v>929</v>
      </c>
      <c r="M575" s="1" t="s">
        <v>32</v>
      </c>
      <c r="N575" s="1" t="s">
        <v>58</v>
      </c>
      <c r="O575" s="1" t="s">
        <v>318</v>
      </c>
      <c r="P575">
        <v>19.103999999999999</v>
      </c>
      <c r="Q575">
        <v>3</v>
      </c>
      <c r="R575">
        <v>0.2</v>
      </c>
      <c r="S575">
        <v>5.7312000000000003</v>
      </c>
      <c r="T575">
        <v>2</v>
      </c>
      <c r="U575" s="1" t="s">
        <v>72</v>
      </c>
      <c r="V575" s="1" t="s">
        <v>98</v>
      </c>
    </row>
    <row r="576" spans="1:22" x14ac:dyDescent="0.35">
      <c r="A576" s="1" t="s">
        <v>2086</v>
      </c>
      <c r="B576" s="2">
        <v>42202</v>
      </c>
      <c r="C576" s="2">
        <v>42204</v>
      </c>
      <c r="D576" s="1" t="s">
        <v>23</v>
      </c>
      <c r="E576" s="1" t="s">
        <v>1333</v>
      </c>
      <c r="F576" s="1" t="s">
        <v>1334</v>
      </c>
      <c r="G576" s="1" t="s">
        <v>26</v>
      </c>
      <c r="H576" s="1" t="s">
        <v>27</v>
      </c>
      <c r="I576" s="1" t="s">
        <v>2087</v>
      </c>
      <c r="J576" s="1" t="s">
        <v>55</v>
      </c>
      <c r="K576" s="1" t="s">
        <v>56</v>
      </c>
      <c r="L576" s="1" t="s">
        <v>1478</v>
      </c>
      <c r="M576" s="1" t="s">
        <v>32</v>
      </c>
      <c r="N576" s="1" t="s">
        <v>33</v>
      </c>
      <c r="O576" s="1" t="s">
        <v>1479</v>
      </c>
      <c r="P576">
        <v>195.46600000000001</v>
      </c>
      <c r="Q576">
        <v>2</v>
      </c>
      <c r="R576">
        <v>0.15</v>
      </c>
      <c r="S576">
        <v>-13.797599999999999</v>
      </c>
      <c r="T576">
        <v>2</v>
      </c>
      <c r="U576" s="1" t="s">
        <v>72</v>
      </c>
      <c r="V576" s="1" t="s">
        <v>73</v>
      </c>
    </row>
    <row r="577" spans="1:22" x14ac:dyDescent="0.35">
      <c r="A577" s="1" t="s">
        <v>2088</v>
      </c>
      <c r="B577" s="2">
        <v>42855</v>
      </c>
      <c r="C577" s="2">
        <v>42860</v>
      </c>
      <c r="D577" s="1" t="s">
        <v>41</v>
      </c>
      <c r="E577" s="1" t="s">
        <v>2089</v>
      </c>
      <c r="F577" s="1" t="s">
        <v>2090</v>
      </c>
      <c r="G577" s="1" t="s">
        <v>92</v>
      </c>
      <c r="H577" s="1" t="s">
        <v>27</v>
      </c>
      <c r="I577" s="1" t="s">
        <v>2091</v>
      </c>
      <c r="J577" s="1" t="s">
        <v>45</v>
      </c>
      <c r="K577" s="1" t="s">
        <v>30</v>
      </c>
      <c r="L577" s="1" t="s">
        <v>448</v>
      </c>
      <c r="M577" s="1" t="s">
        <v>32</v>
      </c>
      <c r="N577" s="1" t="s">
        <v>58</v>
      </c>
      <c r="O577" s="1" t="s">
        <v>449</v>
      </c>
      <c r="P577">
        <v>23.68</v>
      </c>
      <c r="Q577">
        <v>8</v>
      </c>
      <c r="R577">
        <v>0.2</v>
      </c>
      <c r="S577">
        <v>6.2160000000000002</v>
      </c>
      <c r="T577">
        <v>5</v>
      </c>
      <c r="U577" s="1" t="s">
        <v>60</v>
      </c>
      <c r="V577" s="1" t="s">
        <v>115</v>
      </c>
    </row>
    <row r="578" spans="1:22" x14ac:dyDescent="0.35">
      <c r="A578" s="1" t="s">
        <v>2092</v>
      </c>
      <c r="B578" s="2">
        <v>42268</v>
      </c>
      <c r="C578" s="2">
        <v>42270</v>
      </c>
      <c r="D578" s="1" t="s">
        <v>89</v>
      </c>
      <c r="E578" s="1" t="s">
        <v>2093</v>
      </c>
      <c r="F578" s="1" t="s">
        <v>2094</v>
      </c>
      <c r="G578" s="1" t="s">
        <v>102</v>
      </c>
      <c r="H578" s="1" t="s">
        <v>27</v>
      </c>
      <c r="I578" s="1" t="s">
        <v>54</v>
      </c>
      <c r="J578" s="1" t="s">
        <v>55</v>
      </c>
      <c r="K578" s="1" t="s">
        <v>56</v>
      </c>
      <c r="L578" s="1" t="s">
        <v>627</v>
      </c>
      <c r="M578" s="1" t="s">
        <v>32</v>
      </c>
      <c r="N578" s="1" t="s">
        <v>38</v>
      </c>
      <c r="O578" s="1" t="s">
        <v>628</v>
      </c>
      <c r="P578">
        <v>601.53599999999994</v>
      </c>
      <c r="Q578">
        <v>4</v>
      </c>
      <c r="R578">
        <v>0.2</v>
      </c>
      <c r="S578">
        <v>0</v>
      </c>
      <c r="T578">
        <v>2</v>
      </c>
      <c r="U578" s="1" t="s">
        <v>72</v>
      </c>
      <c r="V578" s="1" t="s">
        <v>79</v>
      </c>
    </row>
    <row r="579" spans="1:22" x14ac:dyDescent="0.35">
      <c r="A579" s="1" t="s">
        <v>2095</v>
      </c>
      <c r="B579" s="2">
        <v>41975</v>
      </c>
      <c r="C579" s="2">
        <v>41979</v>
      </c>
      <c r="D579" s="1" t="s">
        <v>41</v>
      </c>
      <c r="E579" s="1" t="s">
        <v>2096</v>
      </c>
      <c r="F579" s="1" t="s">
        <v>2097</v>
      </c>
      <c r="G579" s="1" t="s">
        <v>92</v>
      </c>
      <c r="H579" s="1" t="s">
        <v>27</v>
      </c>
      <c r="I579" s="1" t="s">
        <v>2098</v>
      </c>
      <c r="J579" s="1" t="s">
        <v>94</v>
      </c>
      <c r="K579" s="1" t="s">
        <v>95</v>
      </c>
      <c r="L579" s="1" t="s">
        <v>391</v>
      </c>
      <c r="M579" s="1" t="s">
        <v>32</v>
      </c>
      <c r="N579" s="1" t="s">
        <v>58</v>
      </c>
      <c r="O579" s="1" t="s">
        <v>392</v>
      </c>
      <c r="P579">
        <v>58.36</v>
      </c>
      <c r="Q579">
        <v>5</v>
      </c>
      <c r="R579">
        <v>0.6</v>
      </c>
      <c r="S579">
        <v>-24.803000000000001</v>
      </c>
      <c r="T579">
        <v>4</v>
      </c>
      <c r="U579" s="1" t="s">
        <v>85</v>
      </c>
      <c r="V579" s="1" t="s">
        <v>98</v>
      </c>
    </row>
    <row r="580" spans="1:22" x14ac:dyDescent="0.35">
      <c r="A580" s="1" t="s">
        <v>2095</v>
      </c>
      <c r="B580" s="2">
        <v>41975</v>
      </c>
      <c r="C580" s="2">
        <v>41979</v>
      </c>
      <c r="D580" s="1" t="s">
        <v>41</v>
      </c>
      <c r="E580" s="1" t="s">
        <v>2096</v>
      </c>
      <c r="F580" s="1" t="s">
        <v>2097</v>
      </c>
      <c r="G580" s="1" t="s">
        <v>92</v>
      </c>
      <c r="H580" s="1" t="s">
        <v>27</v>
      </c>
      <c r="I580" s="1" t="s">
        <v>2098</v>
      </c>
      <c r="J580" s="1" t="s">
        <v>94</v>
      </c>
      <c r="K580" s="1" t="s">
        <v>95</v>
      </c>
      <c r="L580" s="1" t="s">
        <v>699</v>
      </c>
      <c r="M580" s="1" t="s">
        <v>32</v>
      </c>
      <c r="N580" s="1" t="s">
        <v>58</v>
      </c>
      <c r="O580" s="1" t="s">
        <v>700</v>
      </c>
      <c r="P580">
        <v>39.96</v>
      </c>
      <c r="Q580">
        <v>5</v>
      </c>
      <c r="R580">
        <v>0.6</v>
      </c>
      <c r="S580">
        <v>-23.975999999999999</v>
      </c>
      <c r="T580">
        <v>4</v>
      </c>
      <c r="U580" s="1" t="s">
        <v>85</v>
      </c>
      <c r="V580" s="1" t="s">
        <v>98</v>
      </c>
    </row>
    <row r="581" spans="1:22" x14ac:dyDescent="0.35">
      <c r="A581" s="1" t="s">
        <v>2099</v>
      </c>
      <c r="B581" s="2">
        <v>41741</v>
      </c>
      <c r="C581" s="2">
        <v>41746</v>
      </c>
      <c r="D581" s="1" t="s">
        <v>41</v>
      </c>
      <c r="E581" s="1" t="s">
        <v>2100</v>
      </c>
      <c r="F581" s="1" t="s">
        <v>2101</v>
      </c>
      <c r="G581" s="1" t="s">
        <v>92</v>
      </c>
      <c r="H581" s="1" t="s">
        <v>27</v>
      </c>
      <c r="I581" s="1" t="s">
        <v>2102</v>
      </c>
      <c r="J581" s="1" t="s">
        <v>55</v>
      </c>
      <c r="K581" s="1" t="s">
        <v>56</v>
      </c>
      <c r="L581" s="1" t="s">
        <v>544</v>
      </c>
      <c r="M581" s="1" t="s">
        <v>32</v>
      </c>
      <c r="N581" s="1" t="s">
        <v>33</v>
      </c>
      <c r="O581" s="1" t="s">
        <v>545</v>
      </c>
      <c r="P581">
        <v>308.49900000000002</v>
      </c>
      <c r="Q581">
        <v>3</v>
      </c>
      <c r="R581">
        <v>0.15</v>
      </c>
      <c r="S581">
        <v>-18.146999999999998</v>
      </c>
      <c r="T581">
        <v>5</v>
      </c>
      <c r="U581" s="1" t="s">
        <v>60</v>
      </c>
      <c r="V581" s="1" t="s">
        <v>115</v>
      </c>
    </row>
    <row r="582" spans="1:22" x14ac:dyDescent="0.35">
      <c r="A582" s="1" t="s">
        <v>2103</v>
      </c>
      <c r="B582" s="2">
        <v>43042</v>
      </c>
      <c r="C582" s="2">
        <v>43047</v>
      </c>
      <c r="D582" s="1" t="s">
        <v>41</v>
      </c>
      <c r="E582" s="1" t="s">
        <v>2104</v>
      </c>
      <c r="F582" s="1" t="s">
        <v>2105</v>
      </c>
      <c r="G582" s="1" t="s">
        <v>26</v>
      </c>
      <c r="H582" s="1" t="s">
        <v>27</v>
      </c>
      <c r="I582" s="1" t="s">
        <v>2106</v>
      </c>
      <c r="J582" s="1" t="s">
        <v>1898</v>
      </c>
      <c r="K582" s="1" t="s">
        <v>56</v>
      </c>
      <c r="L582" s="1" t="s">
        <v>176</v>
      </c>
      <c r="M582" s="1" t="s">
        <v>32</v>
      </c>
      <c r="N582" s="1" t="s">
        <v>58</v>
      </c>
      <c r="O582" s="1" t="s">
        <v>177</v>
      </c>
      <c r="P582">
        <v>41.37</v>
      </c>
      <c r="Q582">
        <v>3</v>
      </c>
      <c r="R582">
        <v>0</v>
      </c>
      <c r="S582">
        <v>17.375399999999999</v>
      </c>
      <c r="T582">
        <v>5</v>
      </c>
      <c r="U582" s="1" t="s">
        <v>60</v>
      </c>
      <c r="V582" s="1" t="s">
        <v>36</v>
      </c>
    </row>
    <row r="583" spans="1:22" x14ac:dyDescent="0.35">
      <c r="A583" s="1" t="s">
        <v>2107</v>
      </c>
      <c r="B583" s="2">
        <v>42254</v>
      </c>
      <c r="C583" s="2">
        <v>42258</v>
      </c>
      <c r="D583" s="1" t="s">
        <v>41</v>
      </c>
      <c r="E583" s="1" t="s">
        <v>2055</v>
      </c>
      <c r="F583" s="1" t="s">
        <v>2056</v>
      </c>
      <c r="G583" s="1" t="s">
        <v>26</v>
      </c>
      <c r="H583" s="1" t="s">
        <v>27</v>
      </c>
      <c r="I583" s="1" t="s">
        <v>1376</v>
      </c>
      <c r="J583" s="1" t="s">
        <v>94</v>
      </c>
      <c r="K583" s="1" t="s">
        <v>95</v>
      </c>
      <c r="L583" s="1" t="s">
        <v>1767</v>
      </c>
      <c r="M583" s="1" t="s">
        <v>32</v>
      </c>
      <c r="N583" s="1" t="s">
        <v>38</v>
      </c>
      <c r="O583" s="1" t="s">
        <v>1768</v>
      </c>
      <c r="P583">
        <v>47.515999999999998</v>
      </c>
      <c r="Q583">
        <v>2</v>
      </c>
      <c r="R583">
        <v>0.3</v>
      </c>
      <c r="S583">
        <v>-2.0364</v>
      </c>
      <c r="T583">
        <v>4</v>
      </c>
      <c r="U583" s="1" t="s">
        <v>85</v>
      </c>
      <c r="V583" s="1" t="s">
        <v>79</v>
      </c>
    </row>
    <row r="584" spans="1:22" x14ac:dyDescent="0.35">
      <c r="A584" s="1" t="s">
        <v>2108</v>
      </c>
      <c r="B584" s="2">
        <v>42210</v>
      </c>
      <c r="C584" s="2">
        <v>42212</v>
      </c>
      <c r="D584" s="1" t="s">
        <v>23</v>
      </c>
      <c r="E584" s="1" t="s">
        <v>2109</v>
      </c>
      <c r="F584" s="1" t="s">
        <v>2110</v>
      </c>
      <c r="G584" s="1" t="s">
        <v>26</v>
      </c>
      <c r="H584" s="1" t="s">
        <v>27</v>
      </c>
      <c r="I584" s="1" t="s">
        <v>193</v>
      </c>
      <c r="J584" s="1" t="s">
        <v>194</v>
      </c>
      <c r="K584" s="1" t="s">
        <v>56</v>
      </c>
      <c r="L584" s="1" t="s">
        <v>1697</v>
      </c>
      <c r="M584" s="1" t="s">
        <v>32</v>
      </c>
      <c r="N584" s="1" t="s">
        <v>33</v>
      </c>
      <c r="O584" s="1" t="s">
        <v>1916</v>
      </c>
      <c r="P584">
        <v>704.9</v>
      </c>
      <c r="Q584">
        <v>5</v>
      </c>
      <c r="R584">
        <v>0</v>
      </c>
      <c r="S584">
        <v>56.392000000000003</v>
      </c>
      <c r="T584">
        <v>2</v>
      </c>
      <c r="U584" s="1" t="s">
        <v>72</v>
      </c>
      <c r="V584" s="1" t="s">
        <v>73</v>
      </c>
    </row>
    <row r="585" spans="1:22" x14ac:dyDescent="0.35">
      <c r="A585" s="1" t="s">
        <v>2108</v>
      </c>
      <c r="B585" s="2">
        <v>42210</v>
      </c>
      <c r="C585" s="2">
        <v>42212</v>
      </c>
      <c r="D585" s="1" t="s">
        <v>23</v>
      </c>
      <c r="E585" s="1" t="s">
        <v>2109</v>
      </c>
      <c r="F585" s="1" t="s">
        <v>2110</v>
      </c>
      <c r="G585" s="1" t="s">
        <v>26</v>
      </c>
      <c r="H585" s="1" t="s">
        <v>27</v>
      </c>
      <c r="I585" s="1" t="s">
        <v>193</v>
      </c>
      <c r="J585" s="1" t="s">
        <v>194</v>
      </c>
      <c r="K585" s="1" t="s">
        <v>56</v>
      </c>
      <c r="L585" s="1" t="s">
        <v>1488</v>
      </c>
      <c r="M585" s="1" t="s">
        <v>32</v>
      </c>
      <c r="N585" s="1" t="s">
        <v>38</v>
      </c>
      <c r="O585" s="1" t="s">
        <v>1489</v>
      </c>
      <c r="P585">
        <v>561.56799999999998</v>
      </c>
      <c r="Q585">
        <v>2</v>
      </c>
      <c r="R585">
        <v>0.2</v>
      </c>
      <c r="S585">
        <v>28.078399999999998</v>
      </c>
      <c r="T585">
        <v>2</v>
      </c>
      <c r="U585" s="1" t="s">
        <v>72</v>
      </c>
      <c r="V585" s="1" t="s">
        <v>73</v>
      </c>
    </row>
    <row r="586" spans="1:22" x14ac:dyDescent="0.35">
      <c r="A586" s="1" t="s">
        <v>2111</v>
      </c>
      <c r="B586" s="2">
        <v>42324</v>
      </c>
      <c r="C586" s="2">
        <v>42326</v>
      </c>
      <c r="D586" s="1" t="s">
        <v>23</v>
      </c>
      <c r="E586" s="1" t="s">
        <v>1353</v>
      </c>
      <c r="F586" s="1" t="s">
        <v>1354</v>
      </c>
      <c r="G586" s="1" t="s">
        <v>102</v>
      </c>
      <c r="H586" s="1" t="s">
        <v>27</v>
      </c>
      <c r="I586" s="1" t="s">
        <v>907</v>
      </c>
      <c r="J586" s="1" t="s">
        <v>240</v>
      </c>
      <c r="K586" s="1" t="s">
        <v>95</v>
      </c>
      <c r="L586" s="1" t="s">
        <v>2112</v>
      </c>
      <c r="M586" s="1" t="s">
        <v>32</v>
      </c>
      <c r="N586" s="1" t="s">
        <v>58</v>
      </c>
      <c r="O586" s="1" t="s">
        <v>2113</v>
      </c>
      <c r="P586">
        <v>185.58</v>
      </c>
      <c r="Q586">
        <v>6</v>
      </c>
      <c r="R586">
        <v>0</v>
      </c>
      <c r="S586">
        <v>76.087800000000001</v>
      </c>
      <c r="T586">
        <v>2</v>
      </c>
      <c r="U586" s="1" t="s">
        <v>72</v>
      </c>
      <c r="V586" s="1" t="s">
        <v>36</v>
      </c>
    </row>
    <row r="587" spans="1:22" x14ac:dyDescent="0.35">
      <c r="A587" s="1" t="s">
        <v>2111</v>
      </c>
      <c r="B587" s="2">
        <v>42324</v>
      </c>
      <c r="C587" s="2">
        <v>42326</v>
      </c>
      <c r="D587" s="1" t="s">
        <v>23</v>
      </c>
      <c r="E587" s="1" t="s">
        <v>1353</v>
      </c>
      <c r="F587" s="1" t="s">
        <v>1354</v>
      </c>
      <c r="G587" s="1" t="s">
        <v>102</v>
      </c>
      <c r="H587" s="1" t="s">
        <v>27</v>
      </c>
      <c r="I587" s="1" t="s">
        <v>907</v>
      </c>
      <c r="J587" s="1" t="s">
        <v>240</v>
      </c>
      <c r="K587" s="1" t="s">
        <v>95</v>
      </c>
      <c r="L587" s="1" t="s">
        <v>909</v>
      </c>
      <c r="M587" s="1" t="s">
        <v>32</v>
      </c>
      <c r="N587" s="1" t="s">
        <v>47</v>
      </c>
      <c r="O587" s="1" t="s">
        <v>910</v>
      </c>
      <c r="P587">
        <v>214.11</v>
      </c>
      <c r="Q587">
        <v>3</v>
      </c>
      <c r="R587">
        <v>0</v>
      </c>
      <c r="S587">
        <v>36.398699999999998</v>
      </c>
      <c r="T587">
        <v>2</v>
      </c>
      <c r="U587" s="1" t="s">
        <v>72</v>
      </c>
      <c r="V587" s="1" t="s">
        <v>36</v>
      </c>
    </row>
    <row r="588" spans="1:22" x14ac:dyDescent="0.35">
      <c r="A588" s="1" t="s">
        <v>2111</v>
      </c>
      <c r="B588" s="2">
        <v>42324</v>
      </c>
      <c r="C588" s="2">
        <v>42326</v>
      </c>
      <c r="D588" s="1" t="s">
        <v>23</v>
      </c>
      <c r="E588" s="1" t="s">
        <v>1353</v>
      </c>
      <c r="F588" s="1" t="s">
        <v>1354</v>
      </c>
      <c r="G588" s="1" t="s">
        <v>102</v>
      </c>
      <c r="H588" s="1" t="s">
        <v>27</v>
      </c>
      <c r="I588" s="1" t="s">
        <v>907</v>
      </c>
      <c r="J588" s="1" t="s">
        <v>240</v>
      </c>
      <c r="K588" s="1" t="s">
        <v>95</v>
      </c>
      <c r="L588" s="1" t="s">
        <v>701</v>
      </c>
      <c r="M588" s="1" t="s">
        <v>32</v>
      </c>
      <c r="N588" s="1" t="s">
        <v>47</v>
      </c>
      <c r="O588" s="1" t="s">
        <v>702</v>
      </c>
      <c r="P588">
        <v>653.54999999999995</v>
      </c>
      <c r="Q588">
        <v>3</v>
      </c>
      <c r="R588">
        <v>0</v>
      </c>
      <c r="S588">
        <v>111.1035</v>
      </c>
      <c r="T588">
        <v>2</v>
      </c>
      <c r="U588" s="1" t="s">
        <v>72</v>
      </c>
      <c r="V588" s="1" t="s">
        <v>36</v>
      </c>
    </row>
    <row r="589" spans="1:22" x14ac:dyDescent="0.35">
      <c r="A589" s="1" t="s">
        <v>2114</v>
      </c>
      <c r="B589" s="2">
        <v>42248</v>
      </c>
      <c r="C589" s="2">
        <v>42255</v>
      </c>
      <c r="D589" s="1" t="s">
        <v>41</v>
      </c>
      <c r="E589" s="1" t="s">
        <v>2115</v>
      </c>
      <c r="F589" s="1" t="s">
        <v>2116</v>
      </c>
      <c r="G589" s="1" t="s">
        <v>102</v>
      </c>
      <c r="H589" s="1" t="s">
        <v>27</v>
      </c>
      <c r="I589" s="1" t="s">
        <v>239</v>
      </c>
      <c r="J589" s="1" t="s">
        <v>436</v>
      </c>
      <c r="K589" s="1" t="s">
        <v>69</v>
      </c>
      <c r="L589" s="1" t="s">
        <v>253</v>
      </c>
      <c r="M589" s="1" t="s">
        <v>32</v>
      </c>
      <c r="N589" s="1" t="s">
        <v>38</v>
      </c>
      <c r="O589" s="1" t="s">
        <v>254</v>
      </c>
      <c r="P589">
        <v>60.74</v>
      </c>
      <c r="Q589">
        <v>1</v>
      </c>
      <c r="R589">
        <v>0</v>
      </c>
      <c r="S589">
        <v>15.185</v>
      </c>
      <c r="T589">
        <v>7</v>
      </c>
      <c r="U589" s="1" t="s">
        <v>49</v>
      </c>
      <c r="V589" s="1" t="s">
        <v>79</v>
      </c>
    </row>
    <row r="590" spans="1:22" x14ac:dyDescent="0.35">
      <c r="A590" s="1" t="s">
        <v>2114</v>
      </c>
      <c r="B590" s="2">
        <v>42248</v>
      </c>
      <c r="C590" s="2">
        <v>42255</v>
      </c>
      <c r="D590" s="1" t="s">
        <v>41</v>
      </c>
      <c r="E590" s="1" t="s">
        <v>2115</v>
      </c>
      <c r="F590" s="1" t="s">
        <v>2116</v>
      </c>
      <c r="G590" s="1" t="s">
        <v>102</v>
      </c>
      <c r="H590" s="1" t="s">
        <v>27</v>
      </c>
      <c r="I590" s="1" t="s">
        <v>239</v>
      </c>
      <c r="J590" s="1" t="s">
        <v>436</v>
      </c>
      <c r="K590" s="1" t="s">
        <v>69</v>
      </c>
      <c r="L590" s="1" t="s">
        <v>1798</v>
      </c>
      <c r="M590" s="1" t="s">
        <v>32</v>
      </c>
      <c r="N590" s="1" t="s">
        <v>58</v>
      </c>
      <c r="O590" s="1" t="s">
        <v>1799</v>
      </c>
      <c r="P590">
        <v>124.36</v>
      </c>
      <c r="Q590">
        <v>2</v>
      </c>
      <c r="R590">
        <v>0</v>
      </c>
      <c r="S590">
        <v>27.359200000000001</v>
      </c>
      <c r="T590">
        <v>7</v>
      </c>
      <c r="U590" s="1" t="s">
        <v>49</v>
      </c>
      <c r="V590" s="1" t="s">
        <v>79</v>
      </c>
    </row>
    <row r="591" spans="1:22" x14ac:dyDescent="0.35">
      <c r="A591" s="1" t="s">
        <v>2117</v>
      </c>
      <c r="B591" s="2">
        <v>42495</v>
      </c>
      <c r="C591" s="2">
        <v>42498</v>
      </c>
      <c r="D591" s="1" t="s">
        <v>89</v>
      </c>
      <c r="E591" s="1" t="s">
        <v>2118</v>
      </c>
      <c r="F591" s="1" t="s">
        <v>2119</v>
      </c>
      <c r="G591" s="1" t="s">
        <v>26</v>
      </c>
      <c r="H591" s="1" t="s">
        <v>27</v>
      </c>
      <c r="I591" s="1" t="s">
        <v>1053</v>
      </c>
      <c r="J591" s="1" t="s">
        <v>55</v>
      </c>
      <c r="K591" s="1" t="s">
        <v>56</v>
      </c>
      <c r="L591" s="1" t="s">
        <v>292</v>
      </c>
      <c r="M591" s="1" t="s">
        <v>32</v>
      </c>
      <c r="N591" s="1" t="s">
        <v>47</v>
      </c>
      <c r="O591" s="1" t="s">
        <v>293</v>
      </c>
      <c r="P591">
        <v>298.77600000000001</v>
      </c>
      <c r="Q591">
        <v>3</v>
      </c>
      <c r="R591">
        <v>0.2</v>
      </c>
      <c r="S591">
        <v>7.4694000000000003</v>
      </c>
      <c r="T591">
        <v>3</v>
      </c>
      <c r="U591" s="1" t="s">
        <v>35</v>
      </c>
      <c r="V591" s="1" t="s">
        <v>163</v>
      </c>
    </row>
    <row r="592" spans="1:22" x14ac:dyDescent="0.35">
      <c r="A592" s="1" t="s">
        <v>2120</v>
      </c>
      <c r="B592" s="2">
        <v>41907</v>
      </c>
      <c r="C592" s="2">
        <v>41912</v>
      </c>
      <c r="D592" s="1" t="s">
        <v>41</v>
      </c>
      <c r="E592" s="1" t="s">
        <v>542</v>
      </c>
      <c r="F592" s="1" t="s">
        <v>543</v>
      </c>
      <c r="G592" s="1" t="s">
        <v>102</v>
      </c>
      <c r="H592" s="1" t="s">
        <v>27</v>
      </c>
      <c r="I592" s="1" t="s">
        <v>103</v>
      </c>
      <c r="J592" s="1" t="s">
        <v>94</v>
      </c>
      <c r="K592" s="1" t="s">
        <v>95</v>
      </c>
      <c r="L592" s="1" t="s">
        <v>738</v>
      </c>
      <c r="M592" s="1" t="s">
        <v>32</v>
      </c>
      <c r="N592" s="1" t="s">
        <v>33</v>
      </c>
      <c r="O592" s="1" t="s">
        <v>739</v>
      </c>
      <c r="P592">
        <v>300.53280000000001</v>
      </c>
      <c r="Q592">
        <v>2</v>
      </c>
      <c r="R592">
        <v>0.32</v>
      </c>
      <c r="S592">
        <v>-97.231200000000001</v>
      </c>
      <c r="T592">
        <v>5</v>
      </c>
      <c r="U592" s="1" t="s">
        <v>60</v>
      </c>
      <c r="V592" s="1" t="s">
        <v>79</v>
      </c>
    </row>
    <row r="593" spans="1:22" x14ac:dyDescent="0.35">
      <c r="A593" s="1" t="s">
        <v>2121</v>
      </c>
      <c r="B593" s="2">
        <v>41712</v>
      </c>
      <c r="C593" s="2">
        <v>41717</v>
      </c>
      <c r="D593" s="1" t="s">
        <v>41</v>
      </c>
      <c r="E593" s="1" t="s">
        <v>750</v>
      </c>
      <c r="F593" s="1" t="s">
        <v>751</v>
      </c>
      <c r="G593" s="1" t="s">
        <v>102</v>
      </c>
      <c r="H593" s="1" t="s">
        <v>27</v>
      </c>
      <c r="I593" s="1" t="s">
        <v>2122</v>
      </c>
      <c r="J593" s="1" t="s">
        <v>718</v>
      </c>
      <c r="K593" s="1" t="s">
        <v>30</v>
      </c>
      <c r="L593" s="1" t="s">
        <v>577</v>
      </c>
      <c r="M593" s="1" t="s">
        <v>32</v>
      </c>
      <c r="N593" s="1" t="s">
        <v>38</v>
      </c>
      <c r="O593" s="1" t="s">
        <v>578</v>
      </c>
      <c r="P593">
        <v>1139.92</v>
      </c>
      <c r="Q593">
        <v>4</v>
      </c>
      <c r="R593">
        <v>0</v>
      </c>
      <c r="S593">
        <v>284.98</v>
      </c>
      <c r="T593">
        <v>5</v>
      </c>
      <c r="U593" s="1" t="s">
        <v>60</v>
      </c>
      <c r="V593" s="1" t="s">
        <v>197</v>
      </c>
    </row>
    <row r="594" spans="1:22" x14ac:dyDescent="0.35">
      <c r="A594" s="1" t="s">
        <v>2123</v>
      </c>
      <c r="B594" s="2">
        <v>42731</v>
      </c>
      <c r="C594" s="2">
        <v>42735</v>
      </c>
      <c r="D594" s="1" t="s">
        <v>41</v>
      </c>
      <c r="E594" s="1" t="s">
        <v>1161</v>
      </c>
      <c r="F594" s="1" t="s">
        <v>1162</v>
      </c>
      <c r="G594" s="1" t="s">
        <v>92</v>
      </c>
      <c r="H594" s="1" t="s">
        <v>27</v>
      </c>
      <c r="I594" s="1" t="s">
        <v>2124</v>
      </c>
      <c r="J594" s="1" t="s">
        <v>136</v>
      </c>
      <c r="K594" s="1" t="s">
        <v>95</v>
      </c>
      <c r="L594" s="1" t="s">
        <v>658</v>
      </c>
      <c r="M594" s="1" t="s">
        <v>32</v>
      </c>
      <c r="N594" s="1" t="s">
        <v>38</v>
      </c>
      <c r="O594" s="1" t="s">
        <v>659</v>
      </c>
      <c r="P594">
        <v>845.48800000000006</v>
      </c>
      <c r="Q594">
        <v>8</v>
      </c>
      <c r="R594">
        <v>0.3</v>
      </c>
      <c r="S594">
        <v>-12.0784</v>
      </c>
      <c r="T594">
        <v>4</v>
      </c>
      <c r="U594" s="1" t="s">
        <v>85</v>
      </c>
      <c r="V594" s="1" t="s">
        <v>98</v>
      </c>
    </row>
    <row r="595" spans="1:22" x14ac:dyDescent="0.35">
      <c r="A595" s="1" t="s">
        <v>2125</v>
      </c>
      <c r="B595" s="2">
        <v>42833</v>
      </c>
      <c r="C595" s="2">
        <v>42840</v>
      </c>
      <c r="D595" s="1" t="s">
        <v>41</v>
      </c>
      <c r="E595" s="1" t="s">
        <v>2126</v>
      </c>
      <c r="F595" s="1" t="s">
        <v>2127</v>
      </c>
      <c r="G595" s="1" t="s">
        <v>92</v>
      </c>
      <c r="H595" s="1" t="s">
        <v>27</v>
      </c>
      <c r="I595" s="1" t="s">
        <v>1819</v>
      </c>
      <c r="J595" s="1" t="s">
        <v>669</v>
      </c>
      <c r="K595" s="1" t="s">
        <v>30</v>
      </c>
      <c r="L595" s="1" t="s">
        <v>2128</v>
      </c>
      <c r="M595" s="1" t="s">
        <v>32</v>
      </c>
      <c r="N595" s="1" t="s">
        <v>58</v>
      </c>
      <c r="O595" s="1" t="s">
        <v>2129</v>
      </c>
      <c r="P595">
        <v>56.28</v>
      </c>
      <c r="Q595">
        <v>6</v>
      </c>
      <c r="R595">
        <v>0</v>
      </c>
      <c r="S595">
        <v>15.7584</v>
      </c>
      <c r="T595">
        <v>7</v>
      </c>
      <c r="U595" s="1" t="s">
        <v>49</v>
      </c>
      <c r="V595" s="1" t="s">
        <v>115</v>
      </c>
    </row>
    <row r="596" spans="1:22" x14ac:dyDescent="0.35">
      <c r="A596" s="1" t="s">
        <v>2130</v>
      </c>
      <c r="B596" s="2">
        <v>42448</v>
      </c>
      <c r="C596" s="2">
        <v>42450</v>
      </c>
      <c r="D596" s="1" t="s">
        <v>23</v>
      </c>
      <c r="E596" s="1" t="s">
        <v>1883</v>
      </c>
      <c r="F596" s="1" t="s">
        <v>1884</v>
      </c>
      <c r="G596" s="1" t="s">
        <v>26</v>
      </c>
      <c r="H596" s="1" t="s">
        <v>27</v>
      </c>
      <c r="I596" s="1" t="s">
        <v>763</v>
      </c>
      <c r="J596" s="1" t="s">
        <v>122</v>
      </c>
      <c r="K596" s="1" t="s">
        <v>69</v>
      </c>
      <c r="L596" s="1" t="s">
        <v>2131</v>
      </c>
      <c r="M596" s="1" t="s">
        <v>32</v>
      </c>
      <c r="N596" s="1" t="s">
        <v>58</v>
      </c>
      <c r="O596" s="1" t="s">
        <v>2132</v>
      </c>
      <c r="P596">
        <v>14.98</v>
      </c>
      <c r="Q596">
        <v>1</v>
      </c>
      <c r="R596">
        <v>0</v>
      </c>
      <c r="S596">
        <v>6.8907999999999996</v>
      </c>
      <c r="T596">
        <v>2</v>
      </c>
      <c r="U596" s="1" t="s">
        <v>72</v>
      </c>
      <c r="V596" s="1" t="s">
        <v>197</v>
      </c>
    </row>
    <row r="597" spans="1:22" x14ac:dyDescent="0.35">
      <c r="A597" s="1" t="s">
        <v>2130</v>
      </c>
      <c r="B597" s="2">
        <v>42448</v>
      </c>
      <c r="C597" s="2">
        <v>42450</v>
      </c>
      <c r="D597" s="1" t="s">
        <v>23</v>
      </c>
      <c r="E597" s="1" t="s">
        <v>1883</v>
      </c>
      <c r="F597" s="1" t="s">
        <v>1884</v>
      </c>
      <c r="G597" s="1" t="s">
        <v>26</v>
      </c>
      <c r="H597" s="1" t="s">
        <v>27</v>
      </c>
      <c r="I597" s="1" t="s">
        <v>763</v>
      </c>
      <c r="J597" s="1" t="s">
        <v>122</v>
      </c>
      <c r="K597" s="1" t="s">
        <v>69</v>
      </c>
      <c r="L597" s="1" t="s">
        <v>663</v>
      </c>
      <c r="M597" s="1" t="s">
        <v>32</v>
      </c>
      <c r="N597" s="1" t="s">
        <v>58</v>
      </c>
      <c r="O597" s="1" t="s">
        <v>664</v>
      </c>
      <c r="P597">
        <v>20.32</v>
      </c>
      <c r="Q597">
        <v>4</v>
      </c>
      <c r="R597">
        <v>0</v>
      </c>
      <c r="S597">
        <v>6.9088000000000003</v>
      </c>
      <c r="T597">
        <v>2</v>
      </c>
      <c r="U597" s="1" t="s">
        <v>72</v>
      </c>
      <c r="V597" s="1" t="s">
        <v>197</v>
      </c>
    </row>
    <row r="598" spans="1:22" x14ac:dyDescent="0.35">
      <c r="A598" s="1" t="s">
        <v>2133</v>
      </c>
      <c r="B598" s="2">
        <v>42608</v>
      </c>
      <c r="C598" s="2">
        <v>42611</v>
      </c>
      <c r="D598" s="1" t="s">
        <v>89</v>
      </c>
      <c r="E598" s="1" t="s">
        <v>399</v>
      </c>
      <c r="F598" s="1" t="s">
        <v>400</v>
      </c>
      <c r="G598" s="1" t="s">
        <v>92</v>
      </c>
      <c r="H598" s="1" t="s">
        <v>27</v>
      </c>
      <c r="I598" s="1" t="s">
        <v>641</v>
      </c>
      <c r="J598" s="1" t="s">
        <v>55</v>
      </c>
      <c r="K598" s="1" t="s">
        <v>56</v>
      </c>
      <c r="L598" s="1" t="s">
        <v>561</v>
      </c>
      <c r="M598" s="1" t="s">
        <v>32</v>
      </c>
      <c r="N598" s="1" t="s">
        <v>38</v>
      </c>
      <c r="O598" s="1" t="s">
        <v>562</v>
      </c>
      <c r="P598">
        <v>1603.136</v>
      </c>
      <c r="Q598">
        <v>4</v>
      </c>
      <c r="R598">
        <v>0.2</v>
      </c>
      <c r="S598">
        <v>100.196</v>
      </c>
      <c r="T598">
        <v>3</v>
      </c>
      <c r="U598" s="1" t="s">
        <v>35</v>
      </c>
      <c r="V598" s="1" t="s">
        <v>255</v>
      </c>
    </row>
    <row r="599" spans="1:22" x14ac:dyDescent="0.35">
      <c r="A599" s="1" t="s">
        <v>2134</v>
      </c>
      <c r="B599" s="2">
        <v>42597</v>
      </c>
      <c r="C599" s="2">
        <v>42599</v>
      </c>
      <c r="D599" s="1" t="s">
        <v>23</v>
      </c>
      <c r="E599" s="1" t="s">
        <v>2135</v>
      </c>
      <c r="F599" s="1" t="s">
        <v>2136</v>
      </c>
      <c r="G599" s="1" t="s">
        <v>26</v>
      </c>
      <c r="H599" s="1" t="s">
        <v>27</v>
      </c>
      <c r="I599" s="1" t="s">
        <v>1913</v>
      </c>
      <c r="J599" s="1" t="s">
        <v>1038</v>
      </c>
      <c r="K599" s="1" t="s">
        <v>30</v>
      </c>
      <c r="L599" s="1" t="s">
        <v>1534</v>
      </c>
      <c r="M599" s="1" t="s">
        <v>32</v>
      </c>
      <c r="N599" s="1" t="s">
        <v>38</v>
      </c>
      <c r="O599" s="1" t="s">
        <v>1535</v>
      </c>
      <c r="P599">
        <v>225.29599999999999</v>
      </c>
      <c r="Q599">
        <v>2</v>
      </c>
      <c r="R599">
        <v>0.2</v>
      </c>
      <c r="S599">
        <v>22.529599999999999</v>
      </c>
      <c r="T599">
        <v>2</v>
      </c>
      <c r="U599" s="1" t="s">
        <v>72</v>
      </c>
      <c r="V599" s="1" t="s">
        <v>255</v>
      </c>
    </row>
    <row r="600" spans="1:22" x14ac:dyDescent="0.35">
      <c r="A600" s="1" t="s">
        <v>2137</v>
      </c>
      <c r="B600" s="2">
        <v>42874</v>
      </c>
      <c r="C600" s="2">
        <v>42878</v>
      </c>
      <c r="D600" s="1" t="s">
        <v>41</v>
      </c>
      <c r="E600" s="1" t="s">
        <v>2138</v>
      </c>
      <c r="F600" s="1" t="s">
        <v>2139</v>
      </c>
      <c r="G600" s="1" t="s">
        <v>26</v>
      </c>
      <c r="H600" s="1" t="s">
        <v>27</v>
      </c>
      <c r="I600" s="1" t="s">
        <v>2140</v>
      </c>
      <c r="J600" s="1" t="s">
        <v>669</v>
      </c>
      <c r="K600" s="1" t="s">
        <v>30</v>
      </c>
      <c r="L600" s="1" t="s">
        <v>279</v>
      </c>
      <c r="M600" s="1" t="s">
        <v>32</v>
      </c>
      <c r="N600" s="1" t="s">
        <v>33</v>
      </c>
      <c r="O600" s="1" t="s">
        <v>280</v>
      </c>
      <c r="P600">
        <v>1628.82</v>
      </c>
      <c r="Q600">
        <v>9</v>
      </c>
      <c r="R600">
        <v>0</v>
      </c>
      <c r="S600">
        <v>374.62860000000001</v>
      </c>
      <c r="T600">
        <v>4</v>
      </c>
      <c r="U600" s="1" t="s">
        <v>85</v>
      </c>
      <c r="V600" s="1" t="s">
        <v>163</v>
      </c>
    </row>
    <row r="601" spans="1:22" x14ac:dyDescent="0.35">
      <c r="A601" s="1" t="s">
        <v>2141</v>
      </c>
      <c r="B601" s="2">
        <v>42898</v>
      </c>
      <c r="C601" s="2">
        <v>42905</v>
      </c>
      <c r="D601" s="1" t="s">
        <v>41</v>
      </c>
      <c r="E601" s="1" t="s">
        <v>223</v>
      </c>
      <c r="F601" s="1" t="s">
        <v>224</v>
      </c>
      <c r="G601" s="1" t="s">
        <v>26</v>
      </c>
      <c r="H601" s="1" t="s">
        <v>27</v>
      </c>
      <c r="I601" s="1" t="s">
        <v>791</v>
      </c>
      <c r="J601" s="1" t="s">
        <v>45</v>
      </c>
      <c r="K601" s="1" t="s">
        <v>30</v>
      </c>
      <c r="L601" s="1" t="s">
        <v>2142</v>
      </c>
      <c r="M601" s="1" t="s">
        <v>32</v>
      </c>
      <c r="N601" s="1" t="s">
        <v>58</v>
      </c>
      <c r="O601" s="1" t="s">
        <v>2143</v>
      </c>
      <c r="P601">
        <v>17.088000000000001</v>
      </c>
      <c r="Q601">
        <v>2</v>
      </c>
      <c r="R601">
        <v>0.2</v>
      </c>
      <c r="S601">
        <v>1.0680000000000001</v>
      </c>
      <c r="T601">
        <v>7</v>
      </c>
      <c r="U601" s="1" t="s">
        <v>49</v>
      </c>
      <c r="V601" s="1" t="s">
        <v>61</v>
      </c>
    </row>
    <row r="602" spans="1:22" x14ac:dyDescent="0.35">
      <c r="A602" s="1" t="s">
        <v>2144</v>
      </c>
      <c r="B602" s="2">
        <v>41720</v>
      </c>
      <c r="C602" s="2">
        <v>41724</v>
      </c>
      <c r="D602" s="1" t="s">
        <v>41</v>
      </c>
      <c r="E602" s="1" t="s">
        <v>2145</v>
      </c>
      <c r="F602" s="1" t="s">
        <v>2146</v>
      </c>
      <c r="G602" s="1" t="s">
        <v>92</v>
      </c>
      <c r="H602" s="1" t="s">
        <v>27</v>
      </c>
      <c r="I602" s="1" t="s">
        <v>1224</v>
      </c>
      <c r="J602" s="1" t="s">
        <v>522</v>
      </c>
      <c r="K602" s="1" t="s">
        <v>56</v>
      </c>
      <c r="L602" s="1" t="s">
        <v>670</v>
      </c>
      <c r="M602" s="1" t="s">
        <v>32</v>
      </c>
      <c r="N602" s="1" t="s">
        <v>38</v>
      </c>
      <c r="O602" s="1" t="s">
        <v>671</v>
      </c>
      <c r="P602">
        <v>314.35199999999998</v>
      </c>
      <c r="Q602">
        <v>3</v>
      </c>
      <c r="R602">
        <v>0.2</v>
      </c>
      <c r="S602">
        <v>-35.364600000000003</v>
      </c>
      <c r="T602">
        <v>4</v>
      </c>
      <c r="U602" s="1" t="s">
        <v>85</v>
      </c>
      <c r="V602" s="1" t="s">
        <v>197</v>
      </c>
    </row>
    <row r="603" spans="1:22" x14ac:dyDescent="0.35">
      <c r="A603" s="1" t="s">
        <v>2147</v>
      </c>
      <c r="B603" s="2">
        <v>42390</v>
      </c>
      <c r="C603" s="2">
        <v>42392</v>
      </c>
      <c r="D603" s="1" t="s">
        <v>23</v>
      </c>
      <c r="E603" s="1" t="s">
        <v>2148</v>
      </c>
      <c r="F603" s="1" t="s">
        <v>2149</v>
      </c>
      <c r="G603" s="1" t="s">
        <v>26</v>
      </c>
      <c r="H603" s="1" t="s">
        <v>27</v>
      </c>
      <c r="I603" s="1" t="s">
        <v>641</v>
      </c>
      <c r="J603" s="1" t="s">
        <v>55</v>
      </c>
      <c r="K603" s="1" t="s">
        <v>56</v>
      </c>
      <c r="L603" s="1" t="s">
        <v>1281</v>
      </c>
      <c r="M603" s="1" t="s">
        <v>32</v>
      </c>
      <c r="N603" s="1" t="s">
        <v>38</v>
      </c>
      <c r="O603" s="1" t="s">
        <v>1282</v>
      </c>
      <c r="P603">
        <v>153.56800000000001</v>
      </c>
      <c r="Q603">
        <v>2</v>
      </c>
      <c r="R603">
        <v>0.2</v>
      </c>
      <c r="S603">
        <v>-5.7587999999999999</v>
      </c>
      <c r="T603">
        <v>2</v>
      </c>
      <c r="U603" s="1" t="s">
        <v>72</v>
      </c>
      <c r="V603" s="1" t="s">
        <v>171</v>
      </c>
    </row>
    <row r="604" spans="1:22" x14ac:dyDescent="0.35">
      <c r="A604" s="1" t="s">
        <v>2147</v>
      </c>
      <c r="B604" s="2">
        <v>42390</v>
      </c>
      <c r="C604" s="2">
        <v>42392</v>
      </c>
      <c r="D604" s="1" t="s">
        <v>23</v>
      </c>
      <c r="E604" s="1" t="s">
        <v>2148</v>
      </c>
      <c r="F604" s="1" t="s">
        <v>2149</v>
      </c>
      <c r="G604" s="1" t="s">
        <v>26</v>
      </c>
      <c r="H604" s="1" t="s">
        <v>27</v>
      </c>
      <c r="I604" s="1" t="s">
        <v>641</v>
      </c>
      <c r="J604" s="1" t="s">
        <v>55</v>
      </c>
      <c r="K604" s="1" t="s">
        <v>56</v>
      </c>
      <c r="L604" s="1" t="s">
        <v>422</v>
      </c>
      <c r="M604" s="1" t="s">
        <v>32</v>
      </c>
      <c r="N604" s="1" t="s">
        <v>38</v>
      </c>
      <c r="O604" s="1" t="s">
        <v>423</v>
      </c>
      <c r="P604">
        <v>1013.4880000000001</v>
      </c>
      <c r="Q604">
        <v>7</v>
      </c>
      <c r="R604">
        <v>0.2</v>
      </c>
      <c r="S604">
        <v>76.011600000000001</v>
      </c>
      <c r="T604">
        <v>2</v>
      </c>
      <c r="U604" s="1" t="s">
        <v>72</v>
      </c>
      <c r="V604" s="1" t="s">
        <v>171</v>
      </c>
    </row>
    <row r="605" spans="1:22" x14ac:dyDescent="0.35">
      <c r="A605" s="1" t="s">
        <v>2150</v>
      </c>
      <c r="B605" s="2">
        <v>42685</v>
      </c>
      <c r="C605" s="2">
        <v>42690</v>
      </c>
      <c r="D605" s="1" t="s">
        <v>23</v>
      </c>
      <c r="E605" s="1" t="s">
        <v>2151</v>
      </c>
      <c r="F605" s="1" t="s">
        <v>2152</v>
      </c>
      <c r="G605" s="1" t="s">
        <v>26</v>
      </c>
      <c r="H605" s="1" t="s">
        <v>27</v>
      </c>
      <c r="I605" s="1" t="s">
        <v>330</v>
      </c>
      <c r="J605" s="1" t="s">
        <v>55</v>
      </c>
      <c r="K605" s="1" t="s">
        <v>56</v>
      </c>
      <c r="L605" s="1" t="s">
        <v>1073</v>
      </c>
      <c r="M605" s="1" t="s">
        <v>32</v>
      </c>
      <c r="N605" s="1" t="s">
        <v>58</v>
      </c>
      <c r="O605" s="1" t="s">
        <v>1074</v>
      </c>
      <c r="P605">
        <v>6.96</v>
      </c>
      <c r="Q605">
        <v>4</v>
      </c>
      <c r="R605">
        <v>0</v>
      </c>
      <c r="S605">
        <v>2.2271999999999998</v>
      </c>
      <c r="T605">
        <v>5</v>
      </c>
      <c r="U605" s="1" t="s">
        <v>60</v>
      </c>
      <c r="V605" s="1" t="s">
        <v>36</v>
      </c>
    </row>
    <row r="606" spans="1:22" x14ac:dyDescent="0.35">
      <c r="A606" s="1" t="s">
        <v>2153</v>
      </c>
      <c r="B606" s="2">
        <v>42661</v>
      </c>
      <c r="C606" s="2">
        <v>42665</v>
      </c>
      <c r="D606" s="1" t="s">
        <v>41</v>
      </c>
      <c r="E606" s="1" t="s">
        <v>2065</v>
      </c>
      <c r="F606" s="1" t="s">
        <v>2066</v>
      </c>
      <c r="G606" s="1" t="s">
        <v>26</v>
      </c>
      <c r="H606" s="1" t="s">
        <v>27</v>
      </c>
      <c r="I606" s="1" t="s">
        <v>2154</v>
      </c>
      <c r="J606" s="1" t="s">
        <v>522</v>
      </c>
      <c r="K606" s="1" t="s">
        <v>56</v>
      </c>
      <c r="L606" s="1" t="s">
        <v>490</v>
      </c>
      <c r="M606" s="1" t="s">
        <v>32</v>
      </c>
      <c r="N606" s="1" t="s">
        <v>38</v>
      </c>
      <c r="O606" s="1" t="s">
        <v>491</v>
      </c>
      <c r="P606">
        <v>307.92</v>
      </c>
      <c r="Q606">
        <v>5</v>
      </c>
      <c r="R606">
        <v>0.2</v>
      </c>
      <c r="S606">
        <v>-34.640999999999998</v>
      </c>
      <c r="T606">
        <v>4</v>
      </c>
      <c r="U606" s="1" t="s">
        <v>85</v>
      </c>
      <c r="V606" s="1" t="s">
        <v>50</v>
      </c>
    </row>
    <row r="607" spans="1:22" x14ac:dyDescent="0.35">
      <c r="A607" s="1" t="s">
        <v>2155</v>
      </c>
      <c r="B607" s="2">
        <v>41758</v>
      </c>
      <c r="C607" s="2">
        <v>41760</v>
      </c>
      <c r="D607" s="1" t="s">
        <v>23</v>
      </c>
      <c r="E607" s="1" t="s">
        <v>2156</v>
      </c>
      <c r="F607" s="1" t="s">
        <v>2157</v>
      </c>
      <c r="G607" s="1" t="s">
        <v>26</v>
      </c>
      <c r="H607" s="1" t="s">
        <v>27</v>
      </c>
      <c r="I607" s="1" t="s">
        <v>2158</v>
      </c>
      <c r="J607" s="1" t="s">
        <v>1408</v>
      </c>
      <c r="K607" s="1" t="s">
        <v>30</v>
      </c>
      <c r="L607" s="1" t="s">
        <v>1005</v>
      </c>
      <c r="M607" s="1" t="s">
        <v>32</v>
      </c>
      <c r="N607" s="1" t="s">
        <v>38</v>
      </c>
      <c r="O607" s="1" t="s">
        <v>1006</v>
      </c>
      <c r="P607">
        <v>51.96</v>
      </c>
      <c r="Q607">
        <v>2</v>
      </c>
      <c r="R607">
        <v>0</v>
      </c>
      <c r="S607">
        <v>12.99</v>
      </c>
      <c r="T607">
        <v>2</v>
      </c>
      <c r="U607" s="1" t="s">
        <v>72</v>
      </c>
      <c r="V607" s="1" t="s">
        <v>115</v>
      </c>
    </row>
    <row r="608" spans="1:22" x14ac:dyDescent="0.35">
      <c r="A608" s="1" t="s">
        <v>2159</v>
      </c>
      <c r="B608" s="2">
        <v>43031</v>
      </c>
      <c r="C608" s="2">
        <v>43037</v>
      </c>
      <c r="D608" s="1" t="s">
        <v>41</v>
      </c>
      <c r="E608" s="1" t="s">
        <v>1158</v>
      </c>
      <c r="F608" s="1" t="s">
        <v>1159</v>
      </c>
      <c r="G608" s="1" t="s">
        <v>92</v>
      </c>
      <c r="H608" s="1" t="s">
        <v>27</v>
      </c>
      <c r="I608" s="1" t="s">
        <v>896</v>
      </c>
      <c r="J608" s="1" t="s">
        <v>122</v>
      </c>
      <c r="K608" s="1" t="s">
        <v>69</v>
      </c>
      <c r="L608" s="1" t="s">
        <v>2160</v>
      </c>
      <c r="M608" s="1" t="s">
        <v>32</v>
      </c>
      <c r="N608" s="1" t="s">
        <v>58</v>
      </c>
      <c r="O608" s="1" t="s">
        <v>2161</v>
      </c>
      <c r="P608">
        <v>69.08</v>
      </c>
      <c r="Q608">
        <v>11</v>
      </c>
      <c r="R608">
        <v>0</v>
      </c>
      <c r="S608">
        <v>29.0136</v>
      </c>
      <c r="T608">
        <v>6</v>
      </c>
      <c r="U608" s="1" t="s">
        <v>131</v>
      </c>
      <c r="V608" s="1" t="s">
        <v>50</v>
      </c>
    </row>
    <row r="609" spans="1:22" x14ac:dyDescent="0.35">
      <c r="A609" s="1" t="s">
        <v>2162</v>
      </c>
      <c r="B609" s="2">
        <v>42120</v>
      </c>
      <c r="C609" s="2">
        <v>42124</v>
      </c>
      <c r="D609" s="1" t="s">
        <v>41</v>
      </c>
      <c r="E609" s="1" t="s">
        <v>1900</v>
      </c>
      <c r="F609" s="1" t="s">
        <v>1901</v>
      </c>
      <c r="G609" s="1" t="s">
        <v>26</v>
      </c>
      <c r="H609" s="1" t="s">
        <v>27</v>
      </c>
      <c r="I609" s="1" t="s">
        <v>103</v>
      </c>
      <c r="J609" s="1" t="s">
        <v>94</v>
      </c>
      <c r="K609" s="1" t="s">
        <v>95</v>
      </c>
      <c r="L609" s="1" t="s">
        <v>383</v>
      </c>
      <c r="M609" s="1" t="s">
        <v>32</v>
      </c>
      <c r="N609" s="1" t="s">
        <v>38</v>
      </c>
      <c r="O609" s="1" t="s">
        <v>384</v>
      </c>
      <c r="P609">
        <v>408.42200000000003</v>
      </c>
      <c r="Q609">
        <v>2</v>
      </c>
      <c r="R609">
        <v>0.3</v>
      </c>
      <c r="S609">
        <v>-5.8346</v>
      </c>
      <c r="T609">
        <v>4</v>
      </c>
      <c r="U609" s="1" t="s">
        <v>85</v>
      </c>
      <c r="V609" s="1" t="s">
        <v>115</v>
      </c>
    </row>
    <row r="610" spans="1:22" x14ac:dyDescent="0.35">
      <c r="A610" s="1" t="s">
        <v>2163</v>
      </c>
      <c r="B610" s="2">
        <v>42548</v>
      </c>
      <c r="C610" s="2">
        <v>42552</v>
      </c>
      <c r="D610" s="1" t="s">
        <v>41</v>
      </c>
      <c r="E610" s="1" t="s">
        <v>1531</v>
      </c>
      <c r="F610" s="1" t="s">
        <v>1532</v>
      </c>
      <c r="G610" s="1" t="s">
        <v>92</v>
      </c>
      <c r="H610" s="1" t="s">
        <v>27</v>
      </c>
      <c r="I610" s="1" t="s">
        <v>2164</v>
      </c>
      <c r="J610" s="1" t="s">
        <v>136</v>
      </c>
      <c r="K610" s="1" t="s">
        <v>95</v>
      </c>
      <c r="L610" s="1" t="s">
        <v>1602</v>
      </c>
      <c r="M610" s="1" t="s">
        <v>32</v>
      </c>
      <c r="N610" s="1" t="s">
        <v>38</v>
      </c>
      <c r="O610" s="1" t="s">
        <v>1603</v>
      </c>
      <c r="P610">
        <v>539.65800000000002</v>
      </c>
      <c r="Q610">
        <v>3</v>
      </c>
      <c r="R610">
        <v>0.3</v>
      </c>
      <c r="S610">
        <v>-7.7093999999999996</v>
      </c>
      <c r="T610">
        <v>4</v>
      </c>
      <c r="U610" s="1" t="s">
        <v>85</v>
      </c>
      <c r="V610" s="1" t="s">
        <v>61</v>
      </c>
    </row>
    <row r="611" spans="1:22" x14ac:dyDescent="0.35">
      <c r="A611" s="1" t="s">
        <v>2165</v>
      </c>
      <c r="B611" s="2">
        <v>42697</v>
      </c>
      <c r="C611" s="2">
        <v>42697</v>
      </c>
      <c r="D611" s="1" t="s">
        <v>427</v>
      </c>
      <c r="E611" s="1" t="s">
        <v>2166</v>
      </c>
      <c r="F611" s="1" t="s">
        <v>2167</v>
      </c>
      <c r="G611" s="1" t="s">
        <v>92</v>
      </c>
      <c r="H611" s="1" t="s">
        <v>27</v>
      </c>
      <c r="I611" s="1" t="s">
        <v>67</v>
      </c>
      <c r="J611" s="1" t="s">
        <v>68</v>
      </c>
      <c r="K611" s="1" t="s">
        <v>69</v>
      </c>
      <c r="L611" s="1" t="s">
        <v>1453</v>
      </c>
      <c r="M611" s="1" t="s">
        <v>32</v>
      </c>
      <c r="N611" s="1" t="s">
        <v>58</v>
      </c>
      <c r="O611" s="1" t="s">
        <v>1454</v>
      </c>
      <c r="P611">
        <v>14.368</v>
      </c>
      <c r="Q611">
        <v>2</v>
      </c>
      <c r="R611">
        <v>0.2</v>
      </c>
      <c r="S611">
        <v>3.9512</v>
      </c>
      <c r="T611">
        <v>0</v>
      </c>
      <c r="U611" s="1" t="s">
        <v>432</v>
      </c>
      <c r="V611" s="1" t="s">
        <v>36</v>
      </c>
    </row>
    <row r="612" spans="1:22" x14ac:dyDescent="0.35">
      <c r="A612" s="1" t="s">
        <v>2165</v>
      </c>
      <c r="B612" s="2">
        <v>42697</v>
      </c>
      <c r="C612" s="2">
        <v>42697</v>
      </c>
      <c r="D612" s="1" t="s">
        <v>427</v>
      </c>
      <c r="E612" s="1" t="s">
        <v>2166</v>
      </c>
      <c r="F612" s="1" t="s">
        <v>2167</v>
      </c>
      <c r="G612" s="1" t="s">
        <v>92</v>
      </c>
      <c r="H612" s="1" t="s">
        <v>27</v>
      </c>
      <c r="I612" s="1" t="s">
        <v>67</v>
      </c>
      <c r="J612" s="1" t="s">
        <v>68</v>
      </c>
      <c r="K612" s="1" t="s">
        <v>69</v>
      </c>
      <c r="L612" s="1" t="s">
        <v>1270</v>
      </c>
      <c r="M612" s="1" t="s">
        <v>32</v>
      </c>
      <c r="N612" s="1" t="s">
        <v>58</v>
      </c>
      <c r="O612" s="1" t="s">
        <v>1271</v>
      </c>
      <c r="P612">
        <v>70.447999999999993</v>
      </c>
      <c r="Q612">
        <v>7</v>
      </c>
      <c r="R612">
        <v>0.2</v>
      </c>
      <c r="S612">
        <v>12.3284</v>
      </c>
      <c r="T612">
        <v>0</v>
      </c>
      <c r="U612" s="1" t="s">
        <v>432</v>
      </c>
      <c r="V612" s="1" t="s">
        <v>36</v>
      </c>
    </row>
    <row r="613" spans="1:22" x14ac:dyDescent="0.35">
      <c r="A613" s="1" t="s">
        <v>2168</v>
      </c>
      <c r="B613" s="2">
        <v>41884</v>
      </c>
      <c r="C613" s="2">
        <v>41887</v>
      </c>
      <c r="D613" s="1" t="s">
        <v>89</v>
      </c>
      <c r="E613" s="1" t="s">
        <v>2169</v>
      </c>
      <c r="F613" s="1" t="s">
        <v>2170</v>
      </c>
      <c r="G613" s="1" t="s">
        <v>26</v>
      </c>
      <c r="H613" s="1" t="s">
        <v>27</v>
      </c>
      <c r="I613" s="1" t="s">
        <v>1367</v>
      </c>
      <c r="J613" s="1" t="s">
        <v>122</v>
      </c>
      <c r="K613" s="1" t="s">
        <v>69</v>
      </c>
      <c r="L613" s="1" t="s">
        <v>2171</v>
      </c>
      <c r="M613" s="1" t="s">
        <v>32</v>
      </c>
      <c r="N613" s="1" t="s">
        <v>58</v>
      </c>
      <c r="O613" s="1" t="s">
        <v>2172</v>
      </c>
      <c r="P613">
        <v>70.709999999999994</v>
      </c>
      <c r="Q613">
        <v>1</v>
      </c>
      <c r="R613">
        <v>0</v>
      </c>
      <c r="S613">
        <v>4.9497</v>
      </c>
      <c r="T613">
        <v>3</v>
      </c>
      <c r="U613" s="1" t="s">
        <v>35</v>
      </c>
      <c r="V613" s="1" t="s">
        <v>79</v>
      </c>
    </row>
    <row r="614" spans="1:22" x14ac:dyDescent="0.35">
      <c r="A614" s="1" t="s">
        <v>2173</v>
      </c>
      <c r="B614" s="2">
        <v>42926</v>
      </c>
      <c r="C614" s="2">
        <v>42930</v>
      </c>
      <c r="D614" s="1" t="s">
        <v>23</v>
      </c>
      <c r="E614" s="1" t="s">
        <v>2174</v>
      </c>
      <c r="F614" s="1" t="s">
        <v>2175</v>
      </c>
      <c r="G614" s="1" t="s">
        <v>26</v>
      </c>
      <c r="H614" s="1" t="s">
        <v>27</v>
      </c>
      <c r="I614" s="1" t="s">
        <v>349</v>
      </c>
      <c r="J614" s="1" t="s">
        <v>669</v>
      </c>
      <c r="K614" s="1" t="s">
        <v>30</v>
      </c>
      <c r="L614" s="1" t="s">
        <v>2160</v>
      </c>
      <c r="M614" s="1" t="s">
        <v>32</v>
      </c>
      <c r="N614" s="1" t="s">
        <v>58</v>
      </c>
      <c r="O614" s="1" t="s">
        <v>2161</v>
      </c>
      <c r="P614">
        <v>18.84</v>
      </c>
      <c r="Q614">
        <v>3</v>
      </c>
      <c r="R614">
        <v>0</v>
      </c>
      <c r="S614">
        <v>7.9127999999999998</v>
      </c>
      <c r="T614">
        <v>4</v>
      </c>
      <c r="U614" s="1" t="s">
        <v>85</v>
      </c>
      <c r="V614" s="1" t="s">
        <v>73</v>
      </c>
    </row>
    <row r="615" spans="1:22" x14ac:dyDescent="0.35">
      <c r="A615" s="1" t="s">
        <v>2176</v>
      </c>
      <c r="B615" s="2">
        <v>43057</v>
      </c>
      <c r="C615" s="2">
        <v>43063</v>
      </c>
      <c r="D615" s="1" t="s">
        <v>41</v>
      </c>
      <c r="E615" s="1" t="s">
        <v>1284</v>
      </c>
      <c r="F615" s="1" t="s">
        <v>1285</v>
      </c>
      <c r="G615" s="1" t="s">
        <v>102</v>
      </c>
      <c r="H615" s="1" t="s">
        <v>27</v>
      </c>
      <c r="I615" s="1" t="s">
        <v>2177</v>
      </c>
      <c r="J615" s="1" t="s">
        <v>291</v>
      </c>
      <c r="K615" s="1" t="s">
        <v>95</v>
      </c>
      <c r="L615" s="1" t="s">
        <v>804</v>
      </c>
      <c r="M615" s="1" t="s">
        <v>32</v>
      </c>
      <c r="N615" s="1" t="s">
        <v>58</v>
      </c>
      <c r="O615" s="1" t="s">
        <v>805</v>
      </c>
      <c r="P615">
        <v>19.760000000000002</v>
      </c>
      <c r="Q615">
        <v>4</v>
      </c>
      <c r="R615">
        <v>0</v>
      </c>
      <c r="S615">
        <v>8.2992000000000008</v>
      </c>
      <c r="T615">
        <v>6</v>
      </c>
      <c r="U615" s="1" t="s">
        <v>131</v>
      </c>
      <c r="V615" s="1" t="s">
        <v>36</v>
      </c>
    </row>
    <row r="616" spans="1:22" x14ac:dyDescent="0.35">
      <c r="A616" s="1" t="s">
        <v>2178</v>
      </c>
      <c r="B616" s="2">
        <v>42224</v>
      </c>
      <c r="C616" s="2">
        <v>42224</v>
      </c>
      <c r="D616" s="1" t="s">
        <v>427</v>
      </c>
      <c r="E616" s="1" t="s">
        <v>2179</v>
      </c>
      <c r="F616" s="1" t="s">
        <v>2180</v>
      </c>
      <c r="G616" s="1" t="s">
        <v>26</v>
      </c>
      <c r="H616" s="1" t="s">
        <v>27</v>
      </c>
      <c r="I616" s="1" t="s">
        <v>330</v>
      </c>
      <c r="J616" s="1" t="s">
        <v>55</v>
      </c>
      <c r="K616" s="1" t="s">
        <v>56</v>
      </c>
      <c r="L616" s="1" t="s">
        <v>422</v>
      </c>
      <c r="M616" s="1" t="s">
        <v>32</v>
      </c>
      <c r="N616" s="1" t="s">
        <v>38</v>
      </c>
      <c r="O616" s="1" t="s">
        <v>423</v>
      </c>
      <c r="P616">
        <v>144.78399999999999</v>
      </c>
      <c r="Q616">
        <v>1</v>
      </c>
      <c r="R616">
        <v>0.2</v>
      </c>
      <c r="S616">
        <v>10.8588</v>
      </c>
      <c r="T616">
        <v>0</v>
      </c>
      <c r="U616" s="1" t="s">
        <v>432</v>
      </c>
      <c r="V616" s="1" t="s">
        <v>255</v>
      </c>
    </row>
    <row r="617" spans="1:22" x14ac:dyDescent="0.35">
      <c r="A617" s="1" t="s">
        <v>2181</v>
      </c>
      <c r="B617" s="2">
        <v>42819</v>
      </c>
      <c r="C617" s="2">
        <v>42825</v>
      </c>
      <c r="D617" s="1" t="s">
        <v>41</v>
      </c>
      <c r="E617" s="1" t="s">
        <v>677</v>
      </c>
      <c r="F617" s="1" t="s">
        <v>678</v>
      </c>
      <c r="G617" s="1" t="s">
        <v>92</v>
      </c>
      <c r="H617" s="1" t="s">
        <v>27</v>
      </c>
      <c r="I617" s="1" t="s">
        <v>907</v>
      </c>
      <c r="J617" s="1" t="s">
        <v>240</v>
      </c>
      <c r="K617" s="1" t="s">
        <v>95</v>
      </c>
      <c r="L617" s="1" t="s">
        <v>2182</v>
      </c>
      <c r="M617" s="1" t="s">
        <v>32</v>
      </c>
      <c r="N617" s="1" t="s">
        <v>38</v>
      </c>
      <c r="O617" s="1" t="s">
        <v>2183</v>
      </c>
      <c r="P617">
        <v>90.99</v>
      </c>
      <c r="Q617">
        <v>1</v>
      </c>
      <c r="R617">
        <v>0</v>
      </c>
      <c r="S617">
        <v>14.558400000000001</v>
      </c>
      <c r="T617">
        <v>6</v>
      </c>
      <c r="U617" s="1" t="s">
        <v>131</v>
      </c>
      <c r="V617" s="1" t="s">
        <v>197</v>
      </c>
    </row>
    <row r="618" spans="1:22" x14ac:dyDescent="0.35">
      <c r="A618" s="1" t="s">
        <v>2181</v>
      </c>
      <c r="B618" s="2">
        <v>42819</v>
      </c>
      <c r="C618" s="2">
        <v>42825</v>
      </c>
      <c r="D618" s="1" t="s">
        <v>41</v>
      </c>
      <c r="E618" s="1" t="s">
        <v>677</v>
      </c>
      <c r="F618" s="1" t="s">
        <v>678</v>
      </c>
      <c r="G618" s="1" t="s">
        <v>92</v>
      </c>
      <c r="H618" s="1" t="s">
        <v>27</v>
      </c>
      <c r="I618" s="1" t="s">
        <v>907</v>
      </c>
      <c r="J618" s="1" t="s">
        <v>240</v>
      </c>
      <c r="K618" s="1" t="s">
        <v>95</v>
      </c>
      <c r="L618" s="1" t="s">
        <v>818</v>
      </c>
      <c r="M618" s="1" t="s">
        <v>32</v>
      </c>
      <c r="N618" s="1" t="s">
        <v>38</v>
      </c>
      <c r="O618" s="1" t="s">
        <v>819</v>
      </c>
      <c r="P618">
        <v>1526.56</v>
      </c>
      <c r="Q618">
        <v>7</v>
      </c>
      <c r="R618">
        <v>0</v>
      </c>
      <c r="S618">
        <v>427.43680000000001</v>
      </c>
      <c r="T618">
        <v>6</v>
      </c>
      <c r="U618" s="1" t="s">
        <v>131</v>
      </c>
      <c r="V618" s="1" t="s">
        <v>197</v>
      </c>
    </row>
    <row r="619" spans="1:22" x14ac:dyDescent="0.35">
      <c r="A619" s="1" t="s">
        <v>2181</v>
      </c>
      <c r="B619" s="2">
        <v>42819</v>
      </c>
      <c r="C619" s="2">
        <v>42825</v>
      </c>
      <c r="D619" s="1" t="s">
        <v>41</v>
      </c>
      <c r="E619" s="1" t="s">
        <v>677</v>
      </c>
      <c r="F619" s="1" t="s">
        <v>678</v>
      </c>
      <c r="G619" s="1" t="s">
        <v>92</v>
      </c>
      <c r="H619" s="1" t="s">
        <v>27</v>
      </c>
      <c r="I619" s="1" t="s">
        <v>907</v>
      </c>
      <c r="J619" s="1" t="s">
        <v>240</v>
      </c>
      <c r="K619" s="1" t="s">
        <v>95</v>
      </c>
      <c r="L619" s="1" t="s">
        <v>1030</v>
      </c>
      <c r="M619" s="1" t="s">
        <v>32</v>
      </c>
      <c r="N619" s="1" t="s">
        <v>38</v>
      </c>
      <c r="O619" s="1" t="s">
        <v>1031</v>
      </c>
      <c r="P619">
        <v>368.97</v>
      </c>
      <c r="Q619">
        <v>3</v>
      </c>
      <c r="R619">
        <v>0</v>
      </c>
      <c r="S619">
        <v>40.5867</v>
      </c>
      <c r="T619">
        <v>6</v>
      </c>
      <c r="U619" s="1" t="s">
        <v>131</v>
      </c>
      <c r="V619" s="1" t="s">
        <v>197</v>
      </c>
    </row>
    <row r="620" spans="1:22" x14ac:dyDescent="0.35">
      <c r="A620" s="1" t="s">
        <v>2184</v>
      </c>
      <c r="B620" s="2">
        <v>43058</v>
      </c>
      <c r="C620" s="2">
        <v>43063</v>
      </c>
      <c r="D620" s="1" t="s">
        <v>41</v>
      </c>
      <c r="E620" s="1" t="s">
        <v>1374</v>
      </c>
      <c r="F620" s="1" t="s">
        <v>1375</v>
      </c>
      <c r="G620" s="1" t="s">
        <v>26</v>
      </c>
      <c r="H620" s="1" t="s">
        <v>27</v>
      </c>
      <c r="I620" s="1" t="s">
        <v>54</v>
      </c>
      <c r="J620" s="1" t="s">
        <v>55</v>
      </c>
      <c r="K620" s="1" t="s">
        <v>56</v>
      </c>
      <c r="L620" s="1" t="s">
        <v>2185</v>
      </c>
      <c r="M620" s="1" t="s">
        <v>32</v>
      </c>
      <c r="N620" s="1" t="s">
        <v>58</v>
      </c>
      <c r="O620" s="1" t="s">
        <v>2186</v>
      </c>
      <c r="P620">
        <v>18.7</v>
      </c>
      <c r="Q620">
        <v>1</v>
      </c>
      <c r="R620">
        <v>0</v>
      </c>
      <c r="S620">
        <v>7.1059999999999999</v>
      </c>
      <c r="T620">
        <v>5</v>
      </c>
      <c r="U620" s="1" t="s">
        <v>60</v>
      </c>
      <c r="V620" s="1" t="s">
        <v>36</v>
      </c>
    </row>
    <row r="621" spans="1:22" x14ac:dyDescent="0.35">
      <c r="A621" s="1" t="s">
        <v>2187</v>
      </c>
      <c r="B621" s="2">
        <v>42678</v>
      </c>
      <c r="C621" s="2">
        <v>42679</v>
      </c>
      <c r="D621" s="1" t="s">
        <v>89</v>
      </c>
      <c r="E621" s="1" t="s">
        <v>2188</v>
      </c>
      <c r="F621" s="1" t="s">
        <v>2189</v>
      </c>
      <c r="G621" s="1" t="s">
        <v>26</v>
      </c>
      <c r="H621" s="1" t="s">
        <v>27</v>
      </c>
      <c r="I621" s="1" t="s">
        <v>330</v>
      </c>
      <c r="J621" s="1" t="s">
        <v>55</v>
      </c>
      <c r="K621" s="1" t="s">
        <v>56</v>
      </c>
      <c r="L621" s="1" t="s">
        <v>622</v>
      </c>
      <c r="M621" s="1" t="s">
        <v>32</v>
      </c>
      <c r="N621" s="1" t="s">
        <v>58</v>
      </c>
      <c r="O621" s="1" t="s">
        <v>623</v>
      </c>
      <c r="P621">
        <v>38.29</v>
      </c>
      <c r="Q621">
        <v>7</v>
      </c>
      <c r="R621">
        <v>0</v>
      </c>
      <c r="S621">
        <v>16.464700000000001</v>
      </c>
      <c r="T621">
        <v>1</v>
      </c>
      <c r="U621" s="1" t="s">
        <v>125</v>
      </c>
      <c r="V621" s="1" t="s">
        <v>36</v>
      </c>
    </row>
    <row r="622" spans="1:22" x14ac:dyDescent="0.35">
      <c r="A622" s="1" t="s">
        <v>2190</v>
      </c>
      <c r="B622" s="2">
        <v>43083</v>
      </c>
      <c r="C622" s="2">
        <v>43087</v>
      </c>
      <c r="D622" s="1" t="s">
        <v>41</v>
      </c>
      <c r="E622" s="1" t="s">
        <v>1353</v>
      </c>
      <c r="F622" s="1" t="s">
        <v>1354</v>
      </c>
      <c r="G622" s="1" t="s">
        <v>102</v>
      </c>
      <c r="H622" s="1" t="s">
        <v>27</v>
      </c>
      <c r="I622" s="1" t="s">
        <v>641</v>
      </c>
      <c r="J622" s="1" t="s">
        <v>55</v>
      </c>
      <c r="K622" s="1" t="s">
        <v>56</v>
      </c>
      <c r="L622" s="1" t="s">
        <v>2191</v>
      </c>
      <c r="M622" s="1" t="s">
        <v>32</v>
      </c>
      <c r="N622" s="1" t="s">
        <v>58</v>
      </c>
      <c r="O622" s="1" t="s">
        <v>2192</v>
      </c>
      <c r="P622">
        <v>26.25</v>
      </c>
      <c r="Q622">
        <v>3</v>
      </c>
      <c r="R622">
        <v>0</v>
      </c>
      <c r="S622">
        <v>11.025</v>
      </c>
      <c r="T622">
        <v>4</v>
      </c>
      <c r="U622" s="1" t="s">
        <v>85</v>
      </c>
      <c r="V622" s="1" t="s">
        <v>98</v>
      </c>
    </row>
    <row r="623" spans="1:22" x14ac:dyDescent="0.35">
      <c r="A623" s="1" t="s">
        <v>2193</v>
      </c>
      <c r="B623" s="2">
        <v>43051</v>
      </c>
      <c r="C623" s="2">
        <v>43051</v>
      </c>
      <c r="D623" s="1" t="s">
        <v>427</v>
      </c>
      <c r="E623" s="1" t="s">
        <v>2194</v>
      </c>
      <c r="F623" s="1" t="s">
        <v>2195</v>
      </c>
      <c r="G623" s="1" t="s">
        <v>102</v>
      </c>
      <c r="H623" s="1" t="s">
        <v>27</v>
      </c>
      <c r="I623" s="1" t="s">
        <v>1304</v>
      </c>
      <c r="J623" s="1" t="s">
        <v>522</v>
      </c>
      <c r="K623" s="1" t="s">
        <v>56</v>
      </c>
      <c r="L623" s="1" t="s">
        <v>2196</v>
      </c>
      <c r="M623" s="1" t="s">
        <v>32</v>
      </c>
      <c r="N623" s="1" t="s">
        <v>38</v>
      </c>
      <c r="O623" s="1" t="s">
        <v>2197</v>
      </c>
      <c r="P623">
        <v>113.88800000000001</v>
      </c>
      <c r="Q623">
        <v>2</v>
      </c>
      <c r="R623">
        <v>0.2</v>
      </c>
      <c r="S623">
        <v>9.9651999999999994</v>
      </c>
      <c r="T623">
        <v>0</v>
      </c>
      <c r="U623" s="1" t="s">
        <v>432</v>
      </c>
      <c r="V623" s="1" t="s">
        <v>36</v>
      </c>
    </row>
    <row r="624" spans="1:22" x14ac:dyDescent="0.35">
      <c r="A624" s="1" t="s">
        <v>2193</v>
      </c>
      <c r="B624" s="2">
        <v>43051</v>
      </c>
      <c r="C624" s="2">
        <v>43051</v>
      </c>
      <c r="D624" s="1" t="s">
        <v>427</v>
      </c>
      <c r="E624" s="1" t="s">
        <v>2194</v>
      </c>
      <c r="F624" s="1" t="s">
        <v>2195</v>
      </c>
      <c r="G624" s="1" t="s">
        <v>102</v>
      </c>
      <c r="H624" s="1" t="s">
        <v>27</v>
      </c>
      <c r="I624" s="1" t="s">
        <v>1304</v>
      </c>
      <c r="J624" s="1" t="s">
        <v>522</v>
      </c>
      <c r="K624" s="1" t="s">
        <v>56</v>
      </c>
      <c r="L624" s="1" t="s">
        <v>2198</v>
      </c>
      <c r="M624" s="1" t="s">
        <v>32</v>
      </c>
      <c r="N624" s="1" t="s">
        <v>58</v>
      </c>
      <c r="O624" s="1" t="s">
        <v>2199</v>
      </c>
      <c r="P624">
        <v>113.568</v>
      </c>
      <c r="Q624">
        <v>2</v>
      </c>
      <c r="R624">
        <v>0.2</v>
      </c>
      <c r="S624">
        <v>-5.6783999999999999</v>
      </c>
      <c r="T624">
        <v>0</v>
      </c>
      <c r="U624" s="1" t="s">
        <v>432</v>
      </c>
      <c r="V624" s="1" t="s">
        <v>36</v>
      </c>
    </row>
    <row r="625" spans="1:22" x14ac:dyDescent="0.35">
      <c r="A625" s="1" t="s">
        <v>2200</v>
      </c>
      <c r="B625" s="2">
        <v>42913</v>
      </c>
      <c r="C625" s="2">
        <v>42920</v>
      </c>
      <c r="D625" s="1" t="s">
        <v>41</v>
      </c>
      <c r="E625" s="1" t="s">
        <v>2201</v>
      </c>
      <c r="F625" s="1" t="s">
        <v>2202</v>
      </c>
      <c r="G625" s="1" t="s">
        <v>102</v>
      </c>
      <c r="H625" s="1" t="s">
        <v>27</v>
      </c>
      <c r="I625" s="1" t="s">
        <v>1367</v>
      </c>
      <c r="J625" s="1" t="s">
        <v>122</v>
      </c>
      <c r="K625" s="1" t="s">
        <v>69</v>
      </c>
      <c r="L625" s="1" t="s">
        <v>592</v>
      </c>
      <c r="M625" s="1" t="s">
        <v>32</v>
      </c>
      <c r="N625" s="1" t="s">
        <v>38</v>
      </c>
      <c r="O625" s="1" t="s">
        <v>593</v>
      </c>
      <c r="P625">
        <v>191.64599999999999</v>
      </c>
      <c r="Q625">
        <v>3</v>
      </c>
      <c r="R625">
        <v>0.1</v>
      </c>
      <c r="S625">
        <v>31.940999999999999</v>
      </c>
      <c r="T625">
        <v>7</v>
      </c>
      <c r="U625" s="1" t="s">
        <v>49</v>
      </c>
      <c r="V625" s="1" t="s">
        <v>61</v>
      </c>
    </row>
    <row r="626" spans="1:22" x14ac:dyDescent="0.35">
      <c r="A626" s="1" t="s">
        <v>2203</v>
      </c>
      <c r="B626" s="2">
        <v>43085</v>
      </c>
      <c r="C626" s="2">
        <v>43090</v>
      </c>
      <c r="D626" s="1" t="s">
        <v>23</v>
      </c>
      <c r="E626" s="1" t="s">
        <v>2204</v>
      </c>
      <c r="F626" s="1" t="s">
        <v>2205</v>
      </c>
      <c r="G626" s="1" t="s">
        <v>92</v>
      </c>
      <c r="H626" s="1" t="s">
        <v>27</v>
      </c>
      <c r="I626" s="1" t="s">
        <v>763</v>
      </c>
      <c r="J626" s="1" t="s">
        <v>55</v>
      </c>
      <c r="K626" s="1" t="s">
        <v>56</v>
      </c>
      <c r="L626" s="1" t="s">
        <v>70</v>
      </c>
      <c r="M626" s="1" t="s">
        <v>32</v>
      </c>
      <c r="N626" s="1" t="s">
        <v>38</v>
      </c>
      <c r="O626" s="1" t="s">
        <v>71</v>
      </c>
      <c r="P626">
        <v>81.567999999999998</v>
      </c>
      <c r="Q626">
        <v>2</v>
      </c>
      <c r="R626">
        <v>0.2</v>
      </c>
      <c r="S626">
        <v>9.1763999999999992</v>
      </c>
      <c r="T626">
        <v>5</v>
      </c>
      <c r="U626" s="1" t="s">
        <v>60</v>
      </c>
      <c r="V626" s="1" t="s">
        <v>98</v>
      </c>
    </row>
    <row r="627" spans="1:22" x14ac:dyDescent="0.35">
      <c r="A627" s="1" t="s">
        <v>2203</v>
      </c>
      <c r="B627" s="2">
        <v>43085</v>
      </c>
      <c r="C627" s="2">
        <v>43090</v>
      </c>
      <c r="D627" s="1" t="s">
        <v>23</v>
      </c>
      <c r="E627" s="1" t="s">
        <v>2204</v>
      </c>
      <c r="F627" s="1" t="s">
        <v>2205</v>
      </c>
      <c r="G627" s="1" t="s">
        <v>92</v>
      </c>
      <c r="H627" s="1" t="s">
        <v>27</v>
      </c>
      <c r="I627" s="1" t="s">
        <v>763</v>
      </c>
      <c r="J627" s="1" t="s">
        <v>55</v>
      </c>
      <c r="K627" s="1" t="s">
        <v>56</v>
      </c>
      <c r="L627" s="1" t="s">
        <v>253</v>
      </c>
      <c r="M627" s="1" t="s">
        <v>32</v>
      </c>
      <c r="N627" s="1" t="s">
        <v>38</v>
      </c>
      <c r="O627" s="1" t="s">
        <v>254</v>
      </c>
      <c r="P627">
        <v>97.183999999999997</v>
      </c>
      <c r="Q627">
        <v>2</v>
      </c>
      <c r="R627">
        <v>0.2</v>
      </c>
      <c r="S627">
        <v>6.0739999999999998</v>
      </c>
      <c r="T627">
        <v>5</v>
      </c>
      <c r="U627" s="1" t="s">
        <v>60</v>
      </c>
      <c r="V627" s="1" t="s">
        <v>98</v>
      </c>
    </row>
    <row r="628" spans="1:22" x14ac:dyDescent="0.35">
      <c r="A628" s="1" t="s">
        <v>2203</v>
      </c>
      <c r="B628" s="2">
        <v>43085</v>
      </c>
      <c r="C628" s="2">
        <v>43090</v>
      </c>
      <c r="D628" s="1" t="s">
        <v>23</v>
      </c>
      <c r="E628" s="1" t="s">
        <v>2204</v>
      </c>
      <c r="F628" s="1" t="s">
        <v>2205</v>
      </c>
      <c r="G628" s="1" t="s">
        <v>92</v>
      </c>
      <c r="H628" s="1" t="s">
        <v>27</v>
      </c>
      <c r="I628" s="1" t="s">
        <v>763</v>
      </c>
      <c r="J628" s="1" t="s">
        <v>55</v>
      </c>
      <c r="K628" s="1" t="s">
        <v>56</v>
      </c>
      <c r="L628" s="1" t="s">
        <v>2206</v>
      </c>
      <c r="M628" s="1" t="s">
        <v>32</v>
      </c>
      <c r="N628" s="1" t="s">
        <v>58</v>
      </c>
      <c r="O628" s="1" t="s">
        <v>2207</v>
      </c>
      <c r="P628">
        <v>18.96</v>
      </c>
      <c r="Q628">
        <v>2</v>
      </c>
      <c r="R628">
        <v>0</v>
      </c>
      <c r="S628">
        <v>7.5839999999999996</v>
      </c>
      <c r="T628">
        <v>5</v>
      </c>
      <c r="U628" s="1" t="s">
        <v>60</v>
      </c>
      <c r="V628" s="1" t="s">
        <v>98</v>
      </c>
    </row>
    <row r="629" spans="1:22" x14ac:dyDescent="0.35">
      <c r="A629" s="1" t="s">
        <v>2208</v>
      </c>
      <c r="B629" s="2">
        <v>42000</v>
      </c>
      <c r="C629" s="2">
        <v>42004</v>
      </c>
      <c r="D629" s="1" t="s">
        <v>41</v>
      </c>
      <c r="E629" s="1" t="s">
        <v>2209</v>
      </c>
      <c r="F629" s="1" t="s">
        <v>2210</v>
      </c>
      <c r="G629" s="1" t="s">
        <v>26</v>
      </c>
      <c r="H629" s="1" t="s">
        <v>27</v>
      </c>
      <c r="I629" s="1" t="s">
        <v>2211</v>
      </c>
      <c r="J629" s="1" t="s">
        <v>136</v>
      </c>
      <c r="K629" s="1" t="s">
        <v>95</v>
      </c>
      <c r="L629" s="1" t="s">
        <v>1292</v>
      </c>
      <c r="M629" s="1" t="s">
        <v>32</v>
      </c>
      <c r="N629" s="1" t="s">
        <v>58</v>
      </c>
      <c r="O629" s="1" t="s">
        <v>1293</v>
      </c>
      <c r="P629">
        <v>32.951999999999998</v>
      </c>
      <c r="Q629">
        <v>6</v>
      </c>
      <c r="R629">
        <v>0.6</v>
      </c>
      <c r="S629">
        <v>-19.7712</v>
      </c>
      <c r="T629">
        <v>4</v>
      </c>
      <c r="U629" s="1" t="s">
        <v>85</v>
      </c>
      <c r="V629" s="1" t="s">
        <v>98</v>
      </c>
    </row>
    <row r="630" spans="1:22" x14ac:dyDescent="0.35">
      <c r="A630" s="1" t="s">
        <v>2212</v>
      </c>
      <c r="B630" s="2">
        <v>43045</v>
      </c>
      <c r="C630" s="2">
        <v>43048</v>
      </c>
      <c r="D630" s="1" t="s">
        <v>23</v>
      </c>
      <c r="E630" s="1" t="s">
        <v>2213</v>
      </c>
      <c r="F630" s="1" t="s">
        <v>2214</v>
      </c>
      <c r="G630" s="1" t="s">
        <v>26</v>
      </c>
      <c r="H630" s="1" t="s">
        <v>27</v>
      </c>
      <c r="I630" s="1" t="s">
        <v>1913</v>
      </c>
      <c r="J630" s="1" t="s">
        <v>1038</v>
      </c>
      <c r="K630" s="1" t="s">
        <v>30</v>
      </c>
      <c r="L630" s="1" t="s">
        <v>1991</v>
      </c>
      <c r="M630" s="1" t="s">
        <v>32</v>
      </c>
      <c r="N630" s="1" t="s">
        <v>58</v>
      </c>
      <c r="O630" s="1" t="s">
        <v>1992</v>
      </c>
      <c r="P630">
        <v>28.271999999999998</v>
      </c>
      <c r="Q630">
        <v>2</v>
      </c>
      <c r="R630">
        <v>0.2</v>
      </c>
      <c r="S630">
        <v>6.3612000000000002</v>
      </c>
      <c r="T630">
        <v>3</v>
      </c>
      <c r="U630" s="1" t="s">
        <v>35</v>
      </c>
      <c r="V630" s="1" t="s">
        <v>36</v>
      </c>
    </row>
    <row r="631" spans="1:22" x14ac:dyDescent="0.35">
      <c r="A631" s="1" t="s">
        <v>2215</v>
      </c>
      <c r="B631" s="2">
        <v>42131</v>
      </c>
      <c r="C631" s="2">
        <v>42136</v>
      </c>
      <c r="D631" s="1" t="s">
        <v>41</v>
      </c>
      <c r="E631" s="1" t="s">
        <v>451</v>
      </c>
      <c r="F631" s="1" t="s">
        <v>452</v>
      </c>
      <c r="G631" s="1" t="s">
        <v>26</v>
      </c>
      <c r="H631" s="1" t="s">
        <v>27</v>
      </c>
      <c r="I631" s="1" t="s">
        <v>2216</v>
      </c>
      <c r="J631" s="1" t="s">
        <v>94</v>
      </c>
      <c r="K631" s="1" t="s">
        <v>95</v>
      </c>
      <c r="L631" s="1" t="s">
        <v>786</v>
      </c>
      <c r="M631" s="1" t="s">
        <v>32</v>
      </c>
      <c r="N631" s="1" t="s">
        <v>47</v>
      </c>
      <c r="O631" s="1" t="s">
        <v>787</v>
      </c>
      <c r="P631">
        <v>244.006</v>
      </c>
      <c r="Q631">
        <v>2</v>
      </c>
      <c r="R631">
        <v>0.3</v>
      </c>
      <c r="S631">
        <v>-31.372199999999999</v>
      </c>
      <c r="T631">
        <v>5</v>
      </c>
      <c r="U631" s="1" t="s">
        <v>60</v>
      </c>
      <c r="V631" s="1" t="s">
        <v>163</v>
      </c>
    </row>
    <row r="632" spans="1:22" x14ac:dyDescent="0.35">
      <c r="A632" s="1" t="s">
        <v>2217</v>
      </c>
      <c r="B632" s="2">
        <v>43073</v>
      </c>
      <c r="C632" s="2">
        <v>43073</v>
      </c>
      <c r="D632" s="1" t="s">
        <v>427</v>
      </c>
      <c r="E632" s="1" t="s">
        <v>2218</v>
      </c>
      <c r="F632" s="1" t="s">
        <v>2219</v>
      </c>
      <c r="G632" s="1" t="s">
        <v>92</v>
      </c>
      <c r="H632" s="1" t="s">
        <v>27</v>
      </c>
      <c r="I632" s="1" t="s">
        <v>67</v>
      </c>
      <c r="J632" s="1" t="s">
        <v>68</v>
      </c>
      <c r="K632" s="1" t="s">
        <v>69</v>
      </c>
      <c r="L632" s="1" t="s">
        <v>2220</v>
      </c>
      <c r="M632" s="1" t="s">
        <v>32</v>
      </c>
      <c r="N632" s="1" t="s">
        <v>38</v>
      </c>
      <c r="O632" s="1" t="s">
        <v>2221</v>
      </c>
      <c r="P632">
        <v>188.55199999999999</v>
      </c>
      <c r="Q632">
        <v>7</v>
      </c>
      <c r="R632">
        <v>0.3</v>
      </c>
      <c r="S632">
        <v>-2.6936</v>
      </c>
      <c r="T632">
        <v>0</v>
      </c>
      <c r="U632" s="1" t="s">
        <v>432</v>
      </c>
      <c r="V632" s="1" t="s">
        <v>98</v>
      </c>
    </row>
    <row r="633" spans="1:22" x14ac:dyDescent="0.35">
      <c r="A633" s="1" t="s">
        <v>2222</v>
      </c>
      <c r="B633" s="2">
        <v>41652</v>
      </c>
      <c r="C633" s="2">
        <v>41655</v>
      </c>
      <c r="D633" s="1" t="s">
        <v>23</v>
      </c>
      <c r="E633" s="1" t="s">
        <v>1437</v>
      </c>
      <c r="F633" s="1" t="s">
        <v>1438</v>
      </c>
      <c r="G633" s="1" t="s">
        <v>26</v>
      </c>
      <c r="H633" s="1" t="s">
        <v>27</v>
      </c>
      <c r="I633" s="1" t="s">
        <v>2223</v>
      </c>
      <c r="J633" s="1" t="s">
        <v>160</v>
      </c>
      <c r="K633" s="1" t="s">
        <v>30</v>
      </c>
      <c r="L633" s="1" t="s">
        <v>2182</v>
      </c>
      <c r="M633" s="1" t="s">
        <v>32</v>
      </c>
      <c r="N633" s="1" t="s">
        <v>38</v>
      </c>
      <c r="O633" s="1" t="s">
        <v>2183</v>
      </c>
      <c r="P633">
        <v>545.94000000000005</v>
      </c>
      <c r="Q633">
        <v>6</v>
      </c>
      <c r="R633">
        <v>0</v>
      </c>
      <c r="S633">
        <v>87.350399999999993</v>
      </c>
      <c r="T633">
        <v>3</v>
      </c>
      <c r="U633" s="1" t="s">
        <v>35</v>
      </c>
      <c r="V633" s="1" t="s">
        <v>171</v>
      </c>
    </row>
    <row r="634" spans="1:22" x14ac:dyDescent="0.35">
      <c r="A634" s="1" t="s">
        <v>2224</v>
      </c>
      <c r="B634" s="2">
        <v>42167</v>
      </c>
      <c r="C634" s="2">
        <v>42172</v>
      </c>
      <c r="D634" s="1" t="s">
        <v>41</v>
      </c>
      <c r="E634" s="1" t="s">
        <v>2225</v>
      </c>
      <c r="F634" s="1" t="s">
        <v>2226</v>
      </c>
      <c r="G634" s="1" t="s">
        <v>26</v>
      </c>
      <c r="H634" s="1" t="s">
        <v>27</v>
      </c>
      <c r="I634" s="1" t="s">
        <v>67</v>
      </c>
      <c r="J634" s="1" t="s">
        <v>68</v>
      </c>
      <c r="K634" s="1" t="s">
        <v>69</v>
      </c>
      <c r="L634" s="1" t="s">
        <v>1711</v>
      </c>
      <c r="M634" s="1" t="s">
        <v>32</v>
      </c>
      <c r="N634" s="1" t="s">
        <v>58</v>
      </c>
      <c r="O634" s="1" t="s">
        <v>1712</v>
      </c>
      <c r="P634">
        <v>43.295999999999999</v>
      </c>
      <c r="Q634">
        <v>2</v>
      </c>
      <c r="R634">
        <v>0.2</v>
      </c>
      <c r="S634">
        <v>4.3296000000000001</v>
      </c>
      <c r="T634">
        <v>5</v>
      </c>
      <c r="U634" s="1" t="s">
        <v>60</v>
      </c>
      <c r="V634" s="1" t="s">
        <v>61</v>
      </c>
    </row>
    <row r="635" spans="1:22" x14ac:dyDescent="0.35">
      <c r="A635" s="1" t="s">
        <v>2227</v>
      </c>
      <c r="B635" s="2">
        <v>41832</v>
      </c>
      <c r="C635" s="2">
        <v>41838</v>
      </c>
      <c r="D635" s="1" t="s">
        <v>41</v>
      </c>
      <c r="E635" s="1" t="s">
        <v>2228</v>
      </c>
      <c r="F635" s="1" t="s">
        <v>2229</v>
      </c>
      <c r="G635" s="1" t="s">
        <v>26</v>
      </c>
      <c r="H635" s="1" t="s">
        <v>27</v>
      </c>
      <c r="I635" s="1" t="s">
        <v>193</v>
      </c>
      <c r="J635" s="1" t="s">
        <v>194</v>
      </c>
      <c r="K635" s="1" t="s">
        <v>56</v>
      </c>
      <c r="L635" s="1" t="s">
        <v>2220</v>
      </c>
      <c r="M635" s="1" t="s">
        <v>32</v>
      </c>
      <c r="N635" s="1" t="s">
        <v>38</v>
      </c>
      <c r="O635" s="1" t="s">
        <v>2221</v>
      </c>
      <c r="P635">
        <v>123.136</v>
      </c>
      <c r="Q635">
        <v>4</v>
      </c>
      <c r="R635">
        <v>0.2</v>
      </c>
      <c r="S635">
        <v>13.8528</v>
      </c>
      <c r="T635">
        <v>6</v>
      </c>
      <c r="U635" s="1" t="s">
        <v>131</v>
      </c>
      <c r="V635" s="1" t="s">
        <v>73</v>
      </c>
    </row>
    <row r="636" spans="1:22" x14ac:dyDescent="0.35">
      <c r="A636" s="1" t="s">
        <v>2230</v>
      </c>
      <c r="B636" s="2">
        <v>41979</v>
      </c>
      <c r="C636" s="2">
        <v>41984</v>
      </c>
      <c r="D636" s="1" t="s">
        <v>23</v>
      </c>
      <c r="E636" s="1" t="s">
        <v>606</v>
      </c>
      <c r="F636" s="1" t="s">
        <v>607</v>
      </c>
      <c r="G636" s="1" t="s">
        <v>26</v>
      </c>
      <c r="H636" s="1" t="s">
        <v>27</v>
      </c>
      <c r="I636" s="1" t="s">
        <v>880</v>
      </c>
      <c r="J636" s="1" t="s">
        <v>1519</v>
      </c>
      <c r="K636" s="1" t="s">
        <v>56</v>
      </c>
      <c r="L636" s="1" t="s">
        <v>1725</v>
      </c>
      <c r="M636" s="1" t="s">
        <v>32</v>
      </c>
      <c r="N636" s="1" t="s">
        <v>47</v>
      </c>
      <c r="O636" s="1" t="s">
        <v>1726</v>
      </c>
      <c r="P636">
        <v>275.49</v>
      </c>
      <c r="Q636">
        <v>1</v>
      </c>
      <c r="R636">
        <v>0.5</v>
      </c>
      <c r="S636">
        <v>-170.8038</v>
      </c>
      <c r="T636">
        <v>5</v>
      </c>
      <c r="U636" s="1" t="s">
        <v>60</v>
      </c>
      <c r="V636" s="1" t="s">
        <v>98</v>
      </c>
    </row>
    <row r="637" spans="1:22" x14ac:dyDescent="0.35">
      <c r="A637" s="1" t="s">
        <v>2231</v>
      </c>
      <c r="B637" s="2">
        <v>42515</v>
      </c>
      <c r="C637" s="2">
        <v>42520</v>
      </c>
      <c r="D637" s="1" t="s">
        <v>41</v>
      </c>
      <c r="E637" s="1" t="s">
        <v>2232</v>
      </c>
      <c r="F637" s="1" t="s">
        <v>2233</v>
      </c>
      <c r="G637" s="1" t="s">
        <v>102</v>
      </c>
      <c r="H637" s="1" t="s">
        <v>27</v>
      </c>
      <c r="I637" s="1" t="s">
        <v>349</v>
      </c>
      <c r="J637" s="1" t="s">
        <v>669</v>
      </c>
      <c r="K637" s="1" t="s">
        <v>30</v>
      </c>
      <c r="L637" s="1" t="s">
        <v>2234</v>
      </c>
      <c r="M637" s="1" t="s">
        <v>32</v>
      </c>
      <c r="N637" s="1" t="s">
        <v>58</v>
      </c>
      <c r="O637" s="1" t="s">
        <v>2235</v>
      </c>
      <c r="P637">
        <v>24.96</v>
      </c>
      <c r="Q637">
        <v>4</v>
      </c>
      <c r="R637">
        <v>0</v>
      </c>
      <c r="S637">
        <v>6.24</v>
      </c>
      <c r="T637">
        <v>5</v>
      </c>
      <c r="U637" s="1" t="s">
        <v>60</v>
      </c>
      <c r="V637" s="1" t="s">
        <v>163</v>
      </c>
    </row>
    <row r="638" spans="1:22" x14ac:dyDescent="0.35">
      <c r="A638" s="1" t="s">
        <v>2236</v>
      </c>
      <c r="B638" s="2">
        <v>41811</v>
      </c>
      <c r="C638" s="2">
        <v>41815</v>
      </c>
      <c r="D638" s="1" t="s">
        <v>41</v>
      </c>
      <c r="E638" s="1" t="s">
        <v>2237</v>
      </c>
      <c r="F638" s="1" t="s">
        <v>2238</v>
      </c>
      <c r="G638" s="1" t="s">
        <v>26</v>
      </c>
      <c r="H638" s="1" t="s">
        <v>27</v>
      </c>
      <c r="I638" s="1" t="s">
        <v>67</v>
      </c>
      <c r="J638" s="1" t="s">
        <v>68</v>
      </c>
      <c r="K638" s="1" t="s">
        <v>69</v>
      </c>
      <c r="L638" s="1" t="s">
        <v>2239</v>
      </c>
      <c r="M638" s="1" t="s">
        <v>32</v>
      </c>
      <c r="N638" s="1" t="s">
        <v>58</v>
      </c>
      <c r="O638" s="1" t="s">
        <v>2240</v>
      </c>
      <c r="P638">
        <v>3.984</v>
      </c>
      <c r="Q638">
        <v>1</v>
      </c>
      <c r="R638">
        <v>0.2</v>
      </c>
      <c r="S638">
        <v>0.64739999999999998</v>
      </c>
      <c r="T638">
        <v>4</v>
      </c>
      <c r="U638" s="1" t="s">
        <v>85</v>
      </c>
      <c r="V638" s="1" t="s">
        <v>61</v>
      </c>
    </row>
    <row r="639" spans="1:22" x14ac:dyDescent="0.35">
      <c r="A639" s="1" t="s">
        <v>2241</v>
      </c>
      <c r="B639" s="2">
        <v>42709</v>
      </c>
      <c r="C639" s="2">
        <v>42710</v>
      </c>
      <c r="D639" s="1" t="s">
        <v>89</v>
      </c>
      <c r="E639" s="1" t="s">
        <v>1573</v>
      </c>
      <c r="F639" s="1" t="s">
        <v>1574</v>
      </c>
      <c r="G639" s="1" t="s">
        <v>26</v>
      </c>
      <c r="H639" s="1" t="s">
        <v>27</v>
      </c>
      <c r="I639" s="1" t="s">
        <v>2242</v>
      </c>
      <c r="J639" s="1" t="s">
        <v>29</v>
      </c>
      <c r="K639" s="1" t="s">
        <v>30</v>
      </c>
      <c r="L639" s="1" t="s">
        <v>1757</v>
      </c>
      <c r="M639" s="1" t="s">
        <v>32</v>
      </c>
      <c r="N639" s="1" t="s">
        <v>58</v>
      </c>
      <c r="O639" s="1" t="s">
        <v>1758</v>
      </c>
      <c r="P639">
        <v>191.82</v>
      </c>
      <c r="Q639">
        <v>3</v>
      </c>
      <c r="R639">
        <v>0</v>
      </c>
      <c r="S639">
        <v>74.809799999999996</v>
      </c>
      <c r="T639">
        <v>1</v>
      </c>
      <c r="U639" s="1" t="s">
        <v>125</v>
      </c>
      <c r="V639" s="1" t="s">
        <v>98</v>
      </c>
    </row>
    <row r="640" spans="1:22" x14ac:dyDescent="0.35">
      <c r="A640" s="1" t="s">
        <v>2243</v>
      </c>
      <c r="B640" s="2">
        <v>42264</v>
      </c>
      <c r="C640" s="2">
        <v>42268</v>
      </c>
      <c r="D640" s="1" t="s">
        <v>41</v>
      </c>
      <c r="E640" s="1" t="s">
        <v>217</v>
      </c>
      <c r="F640" s="1" t="s">
        <v>218</v>
      </c>
      <c r="G640" s="1" t="s">
        <v>102</v>
      </c>
      <c r="H640" s="1" t="s">
        <v>27</v>
      </c>
      <c r="I640" s="1" t="s">
        <v>175</v>
      </c>
      <c r="J640" s="1" t="s">
        <v>122</v>
      </c>
      <c r="K640" s="1" t="s">
        <v>69</v>
      </c>
      <c r="L640" s="1" t="s">
        <v>924</v>
      </c>
      <c r="M640" s="1" t="s">
        <v>32</v>
      </c>
      <c r="N640" s="1" t="s">
        <v>47</v>
      </c>
      <c r="O640" s="1" t="s">
        <v>925</v>
      </c>
      <c r="P640">
        <v>344.22</v>
      </c>
      <c r="Q640">
        <v>2</v>
      </c>
      <c r="R640">
        <v>0.4</v>
      </c>
      <c r="S640">
        <v>-103.26600000000001</v>
      </c>
      <c r="T640">
        <v>4</v>
      </c>
      <c r="U640" s="1" t="s">
        <v>85</v>
      </c>
      <c r="V640" s="1" t="s">
        <v>79</v>
      </c>
    </row>
    <row r="641" spans="1:22" x14ac:dyDescent="0.35">
      <c r="A641" s="1" t="s">
        <v>2244</v>
      </c>
      <c r="B641" s="2">
        <v>42605</v>
      </c>
      <c r="C641" s="2">
        <v>42612</v>
      </c>
      <c r="D641" s="1" t="s">
        <v>41</v>
      </c>
      <c r="E641" s="1" t="s">
        <v>1146</v>
      </c>
      <c r="F641" s="1" t="s">
        <v>1147</v>
      </c>
      <c r="G641" s="1" t="s">
        <v>102</v>
      </c>
      <c r="H641" s="1" t="s">
        <v>27</v>
      </c>
      <c r="I641" s="1" t="s">
        <v>2245</v>
      </c>
      <c r="J641" s="1" t="s">
        <v>94</v>
      </c>
      <c r="K641" s="1" t="s">
        <v>95</v>
      </c>
      <c r="L641" s="1" t="s">
        <v>1544</v>
      </c>
      <c r="M641" s="1" t="s">
        <v>32</v>
      </c>
      <c r="N641" s="1" t="s">
        <v>58</v>
      </c>
      <c r="O641" s="1" t="s">
        <v>1545</v>
      </c>
      <c r="P641">
        <v>22.608000000000001</v>
      </c>
      <c r="Q641">
        <v>3</v>
      </c>
      <c r="R641">
        <v>0.6</v>
      </c>
      <c r="S641">
        <v>-10.1736</v>
      </c>
      <c r="T641">
        <v>7</v>
      </c>
      <c r="U641" s="1" t="s">
        <v>49</v>
      </c>
      <c r="V641" s="1" t="s">
        <v>255</v>
      </c>
    </row>
    <row r="642" spans="1:22" x14ac:dyDescent="0.35">
      <c r="A642" s="1" t="s">
        <v>2246</v>
      </c>
      <c r="B642" s="2">
        <v>42316</v>
      </c>
      <c r="C642" s="2">
        <v>42322</v>
      </c>
      <c r="D642" s="1" t="s">
        <v>41</v>
      </c>
      <c r="E642" s="1" t="s">
        <v>509</v>
      </c>
      <c r="F642" s="1" t="s">
        <v>510</v>
      </c>
      <c r="G642" s="1" t="s">
        <v>26</v>
      </c>
      <c r="H642" s="1" t="s">
        <v>27</v>
      </c>
      <c r="I642" s="1" t="s">
        <v>2247</v>
      </c>
      <c r="J642" s="1" t="s">
        <v>78</v>
      </c>
      <c r="K642" s="1" t="s">
        <v>56</v>
      </c>
      <c r="L642" s="1" t="s">
        <v>832</v>
      </c>
      <c r="M642" s="1" t="s">
        <v>32</v>
      </c>
      <c r="N642" s="1" t="s">
        <v>58</v>
      </c>
      <c r="O642" s="1" t="s">
        <v>833</v>
      </c>
      <c r="P642">
        <v>66.69</v>
      </c>
      <c r="Q642">
        <v>3</v>
      </c>
      <c r="R642">
        <v>0</v>
      </c>
      <c r="S642">
        <v>22.0077</v>
      </c>
      <c r="T642">
        <v>6</v>
      </c>
      <c r="U642" s="1" t="s">
        <v>131</v>
      </c>
      <c r="V642" s="1" t="s">
        <v>36</v>
      </c>
    </row>
    <row r="643" spans="1:22" x14ac:dyDescent="0.35">
      <c r="A643" s="1" t="s">
        <v>2248</v>
      </c>
      <c r="B643" s="2">
        <v>43056</v>
      </c>
      <c r="C643" s="2">
        <v>43062</v>
      </c>
      <c r="D643" s="1" t="s">
        <v>41</v>
      </c>
      <c r="E643" s="1" t="s">
        <v>2249</v>
      </c>
      <c r="F643" s="1" t="s">
        <v>2250</v>
      </c>
      <c r="G643" s="1" t="s">
        <v>26</v>
      </c>
      <c r="H643" s="1" t="s">
        <v>27</v>
      </c>
      <c r="I643" s="1" t="s">
        <v>2251</v>
      </c>
      <c r="J643" s="1" t="s">
        <v>94</v>
      </c>
      <c r="K643" s="1" t="s">
        <v>95</v>
      </c>
      <c r="L643" s="1" t="s">
        <v>1777</v>
      </c>
      <c r="M643" s="1" t="s">
        <v>32</v>
      </c>
      <c r="N643" s="1" t="s">
        <v>33</v>
      </c>
      <c r="O643" s="1" t="s">
        <v>1778</v>
      </c>
      <c r="P643">
        <v>327.7328</v>
      </c>
      <c r="Q643">
        <v>2</v>
      </c>
      <c r="R643">
        <v>0.32</v>
      </c>
      <c r="S643">
        <v>-14.4588</v>
      </c>
      <c r="T643">
        <v>6</v>
      </c>
      <c r="U643" s="1" t="s">
        <v>131</v>
      </c>
      <c r="V643" s="1" t="s">
        <v>36</v>
      </c>
    </row>
    <row r="644" spans="1:22" x14ac:dyDescent="0.35">
      <c r="A644" s="1" t="s">
        <v>2252</v>
      </c>
      <c r="B644" s="2">
        <v>42847</v>
      </c>
      <c r="C644" s="2">
        <v>42851</v>
      </c>
      <c r="D644" s="1" t="s">
        <v>41</v>
      </c>
      <c r="E644" s="1" t="s">
        <v>661</v>
      </c>
      <c r="F644" s="1" t="s">
        <v>662</v>
      </c>
      <c r="G644" s="1" t="s">
        <v>102</v>
      </c>
      <c r="H644" s="1" t="s">
        <v>27</v>
      </c>
      <c r="I644" s="1" t="s">
        <v>67</v>
      </c>
      <c r="J644" s="1" t="s">
        <v>68</v>
      </c>
      <c r="K644" s="1" t="s">
        <v>69</v>
      </c>
      <c r="L644" s="1" t="s">
        <v>1393</v>
      </c>
      <c r="M644" s="1" t="s">
        <v>32</v>
      </c>
      <c r="N644" s="1" t="s">
        <v>58</v>
      </c>
      <c r="O644" s="1" t="s">
        <v>1394</v>
      </c>
      <c r="P644">
        <v>254.352</v>
      </c>
      <c r="Q644">
        <v>3</v>
      </c>
      <c r="R644">
        <v>0.2</v>
      </c>
      <c r="S644">
        <v>0</v>
      </c>
      <c r="T644">
        <v>4</v>
      </c>
      <c r="U644" s="1" t="s">
        <v>85</v>
      </c>
      <c r="V644" s="1" t="s">
        <v>115</v>
      </c>
    </row>
    <row r="645" spans="1:22" x14ac:dyDescent="0.35">
      <c r="A645" s="1" t="s">
        <v>2253</v>
      </c>
      <c r="B645" s="2">
        <v>43086</v>
      </c>
      <c r="C645" s="2">
        <v>43090</v>
      </c>
      <c r="D645" s="1" t="s">
        <v>41</v>
      </c>
      <c r="E645" s="1" t="s">
        <v>1336</v>
      </c>
      <c r="F645" s="1" t="s">
        <v>1337</v>
      </c>
      <c r="G645" s="1" t="s">
        <v>26</v>
      </c>
      <c r="H645" s="1" t="s">
        <v>27</v>
      </c>
      <c r="I645" s="1" t="s">
        <v>2122</v>
      </c>
      <c r="J645" s="1" t="s">
        <v>718</v>
      </c>
      <c r="K645" s="1" t="s">
        <v>30</v>
      </c>
      <c r="L645" s="1" t="s">
        <v>1188</v>
      </c>
      <c r="M645" s="1" t="s">
        <v>32</v>
      </c>
      <c r="N645" s="1" t="s">
        <v>38</v>
      </c>
      <c r="O645" s="1" t="s">
        <v>1189</v>
      </c>
      <c r="P645">
        <v>504.9</v>
      </c>
      <c r="Q645">
        <v>5</v>
      </c>
      <c r="R645">
        <v>0</v>
      </c>
      <c r="S645">
        <v>80.784000000000006</v>
      </c>
      <c r="T645">
        <v>4</v>
      </c>
      <c r="U645" s="1" t="s">
        <v>85</v>
      </c>
      <c r="V645" s="1" t="s">
        <v>98</v>
      </c>
    </row>
    <row r="646" spans="1:22" x14ac:dyDescent="0.35">
      <c r="A646" s="1" t="s">
        <v>2254</v>
      </c>
      <c r="B646" s="2">
        <v>42268</v>
      </c>
      <c r="C646" s="2">
        <v>42274</v>
      </c>
      <c r="D646" s="1" t="s">
        <v>41</v>
      </c>
      <c r="E646" s="1" t="s">
        <v>2255</v>
      </c>
      <c r="F646" s="1" t="s">
        <v>2256</v>
      </c>
      <c r="G646" s="1" t="s">
        <v>92</v>
      </c>
      <c r="H646" s="1" t="s">
        <v>27</v>
      </c>
      <c r="I646" s="1" t="s">
        <v>2257</v>
      </c>
      <c r="J646" s="1" t="s">
        <v>291</v>
      </c>
      <c r="K646" s="1" t="s">
        <v>95</v>
      </c>
      <c r="L646" s="1" t="s">
        <v>1605</v>
      </c>
      <c r="M646" s="1" t="s">
        <v>32</v>
      </c>
      <c r="N646" s="1" t="s">
        <v>33</v>
      </c>
      <c r="O646" s="1" t="s">
        <v>1606</v>
      </c>
      <c r="P646">
        <v>194.32</v>
      </c>
      <c r="Q646">
        <v>4</v>
      </c>
      <c r="R646">
        <v>0</v>
      </c>
      <c r="S646">
        <v>31.091200000000001</v>
      </c>
      <c r="T646">
        <v>6</v>
      </c>
      <c r="U646" s="1" t="s">
        <v>131</v>
      </c>
      <c r="V646" s="1" t="s">
        <v>79</v>
      </c>
    </row>
    <row r="647" spans="1:22" x14ac:dyDescent="0.35">
      <c r="A647" s="1" t="s">
        <v>2258</v>
      </c>
      <c r="B647" s="2">
        <v>42695</v>
      </c>
      <c r="C647" s="2">
        <v>42700</v>
      </c>
      <c r="D647" s="1" t="s">
        <v>41</v>
      </c>
      <c r="E647" s="1" t="s">
        <v>2259</v>
      </c>
      <c r="F647" s="1" t="s">
        <v>2260</v>
      </c>
      <c r="G647" s="1" t="s">
        <v>26</v>
      </c>
      <c r="H647" s="1" t="s">
        <v>27</v>
      </c>
      <c r="I647" s="1" t="s">
        <v>2261</v>
      </c>
      <c r="J647" s="1" t="s">
        <v>1519</v>
      </c>
      <c r="K647" s="1" t="s">
        <v>56</v>
      </c>
      <c r="L647" s="1" t="s">
        <v>1658</v>
      </c>
      <c r="M647" s="1" t="s">
        <v>32</v>
      </c>
      <c r="N647" s="1" t="s">
        <v>38</v>
      </c>
      <c r="O647" s="1" t="s">
        <v>1659</v>
      </c>
      <c r="P647">
        <v>195.136</v>
      </c>
      <c r="Q647">
        <v>4</v>
      </c>
      <c r="R647">
        <v>0.2</v>
      </c>
      <c r="S647">
        <v>-12.196</v>
      </c>
      <c r="T647">
        <v>5</v>
      </c>
      <c r="U647" s="1" t="s">
        <v>60</v>
      </c>
      <c r="V647" s="1" t="s">
        <v>36</v>
      </c>
    </row>
    <row r="648" spans="1:22" x14ac:dyDescent="0.35">
      <c r="A648" s="1" t="s">
        <v>2262</v>
      </c>
      <c r="B648" s="2">
        <v>42166</v>
      </c>
      <c r="C648" s="2">
        <v>42171</v>
      </c>
      <c r="D648" s="1" t="s">
        <v>41</v>
      </c>
      <c r="E648" s="1" t="s">
        <v>1062</v>
      </c>
      <c r="F648" s="1" t="s">
        <v>1063</v>
      </c>
      <c r="G648" s="1" t="s">
        <v>26</v>
      </c>
      <c r="H648" s="1" t="s">
        <v>27</v>
      </c>
      <c r="I648" s="1" t="s">
        <v>1037</v>
      </c>
      <c r="J648" s="1" t="s">
        <v>1408</v>
      </c>
      <c r="K648" s="1" t="s">
        <v>30</v>
      </c>
      <c r="L648" s="1" t="s">
        <v>2263</v>
      </c>
      <c r="M648" s="1" t="s">
        <v>32</v>
      </c>
      <c r="N648" s="1" t="s">
        <v>58</v>
      </c>
      <c r="O648" s="1" t="s">
        <v>2264</v>
      </c>
      <c r="P648">
        <v>29.16</v>
      </c>
      <c r="Q648">
        <v>2</v>
      </c>
      <c r="R648">
        <v>0</v>
      </c>
      <c r="S648">
        <v>10.789199999999999</v>
      </c>
      <c r="T648">
        <v>5</v>
      </c>
      <c r="U648" s="1" t="s">
        <v>60</v>
      </c>
      <c r="V648" s="1" t="s">
        <v>61</v>
      </c>
    </row>
    <row r="649" spans="1:22" x14ac:dyDescent="0.35">
      <c r="A649" s="1" t="s">
        <v>2265</v>
      </c>
      <c r="B649" s="2">
        <v>43011</v>
      </c>
      <c r="C649" s="2">
        <v>43016</v>
      </c>
      <c r="D649" s="1" t="s">
        <v>41</v>
      </c>
      <c r="E649" s="1" t="s">
        <v>2266</v>
      </c>
      <c r="F649" s="1" t="s">
        <v>2267</v>
      </c>
      <c r="G649" s="1" t="s">
        <v>92</v>
      </c>
      <c r="H649" s="1" t="s">
        <v>27</v>
      </c>
      <c r="I649" s="1" t="s">
        <v>1187</v>
      </c>
      <c r="J649" s="1" t="s">
        <v>55</v>
      </c>
      <c r="K649" s="1" t="s">
        <v>56</v>
      </c>
      <c r="L649" s="1" t="s">
        <v>909</v>
      </c>
      <c r="M649" s="1" t="s">
        <v>32</v>
      </c>
      <c r="N649" s="1" t="s">
        <v>47</v>
      </c>
      <c r="O649" s="1" t="s">
        <v>910</v>
      </c>
      <c r="P649">
        <v>171.28800000000001</v>
      </c>
      <c r="Q649">
        <v>3</v>
      </c>
      <c r="R649">
        <v>0.2</v>
      </c>
      <c r="S649">
        <v>-6.4233000000000002</v>
      </c>
      <c r="T649">
        <v>5</v>
      </c>
      <c r="U649" s="1" t="s">
        <v>60</v>
      </c>
      <c r="V649" s="1" t="s">
        <v>50</v>
      </c>
    </row>
    <row r="650" spans="1:22" x14ac:dyDescent="0.35">
      <c r="A650" s="1" t="s">
        <v>2268</v>
      </c>
      <c r="B650" s="2">
        <v>42495</v>
      </c>
      <c r="C650" s="2">
        <v>42499</v>
      </c>
      <c r="D650" s="1" t="s">
        <v>41</v>
      </c>
      <c r="E650" s="1" t="s">
        <v>2269</v>
      </c>
      <c r="F650" s="1" t="s">
        <v>2270</v>
      </c>
      <c r="G650" s="1" t="s">
        <v>26</v>
      </c>
      <c r="H650" s="1" t="s">
        <v>27</v>
      </c>
      <c r="I650" s="1" t="s">
        <v>2271</v>
      </c>
      <c r="J650" s="1" t="s">
        <v>143</v>
      </c>
      <c r="K650" s="1" t="s">
        <v>30</v>
      </c>
      <c r="L650" s="1" t="s">
        <v>1313</v>
      </c>
      <c r="M650" s="1" t="s">
        <v>32</v>
      </c>
      <c r="N650" s="1" t="s">
        <v>58</v>
      </c>
      <c r="O650" s="1" t="s">
        <v>1314</v>
      </c>
      <c r="P650">
        <v>16.72</v>
      </c>
      <c r="Q650">
        <v>5</v>
      </c>
      <c r="R650">
        <v>0.2</v>
      </c>
      <c r="S650">
        <v>3.3439999999999999</v>
      </c>
      <c r="T650">
        <v>4</v>
      </c>
      <c r="U650" s="1" t="s">
        <v>85</v>
      </c>
      <c r="V650" s="1" t="s">
        <v>163</v>
      </c>
    </row>
    <row r="651" spans="1:22" x14ac:dyDescent="0.35">
      <c r="A651" s="1" t="s">
        <v>2272</v>
      </c>
      <c r="B651" s="2">
        <v>42989</v>
      </c>
      <c r="C651" s="2">
        <v>42990</v>
      </c>
      <c r="D651" s="1" t="s">
        <v>427</v>
      </c>
      <c r="E651" s="1" t="s">
        <v>2273</v>
      </c>
      <c r="F651" s="1" t="s">
        <v>2274</v>
      </c>
      <c r="G651" s="1" t="s">
        <v>102</v>
      </c>
      <c r="H651" s="1" t="s">
        <v>27</v>
      </c>
      <c r="I651" s="1" t="s">
        <v>732</v>
      </c>
      <c r="J651" s="1" t="s">
        <v>55</v>
      </c>
      <c r="K651" s="1" t="s">
        <v>56</v>
      </c>
      <c r="L651" s="1" t="s">
        <v>2275</v>
      </c>
      <c r="M651" s="1" t="s">
        <v>32</v>
      </c>
      <c r="N651" s="1" t="s">
        <v>38</v>
      </c>
      <c r="O651" s="1" t="s">
        <v>2276</v>
      </c>
      <c r="P651">
        <v>2054.2719999999999</v>
      </c>
      <c r="Q651">
        <v>8</v>
      </c>
      <c r="R651">
        <v>0.2</v>
      </c>
      <c r="S651">
        <v>256.78399999999999</v>
      </c>
      <c r="T651">
        <v>1</v>
      </c>
      <c r="U651" s="1" t="s">
        <v>125</v>
      </c>
      <c r="V651" s="1" t="s">
        <v>79</v>
      </c>
    </row>
    <row r="652" spans="1:22" x14ac:dyDescent="0.35">
      <c r="A652" s="1" t="s">
        <v>2277</v>
      </c>
      <c r="B652" s="2">
        <v>42827</v>
      </c>
      <c r="C652" s="2">
        <v>42829</v>
      </c>
      <c r="D652" s="1" t="s">
        <v>89</v>
      </c>
      <c r="E652" s="1" t="s">
        <v>2278</v>
      </c>
      <c r="F652" s="1" t="s">
        <v>2279</v>
      </c>
      <c r="G652" s="1" t="s">
        <v>102</v>
      </c>
      <c r="H652" s="1" t="s">
        <v>27</v>
      </c>
      <c r="I652" s="1" t="s">
        <v>349</v>
      </c>
      <c r="J652" s="1" t="s">
        <v>669</v>
      </c>
      <c r="K652" s="1" t="s">
        <v>30</v>
      </c>
      <c r="L652" s="1" t="s">
        <v>214</v>
      </c>
      <c r="M652" s="1" t="s">
        <v>32</v>
      </c>
      <c r="N652" s="1" t="s">
        <v>47</v>
      </c>
      <c r="O652" s="1" t="s">
        <v>215</v>
      </c>
      <c r="P652">
        <v>411.8</v>
      </c>
      <c r="Q652">
        <v>2</v>
      </c>
      <c r="R652">
        <v>0</v>
      </c>
      <c r="S652">
        <v>70.006</v>
      </c>
      <c r="T652">
        <v>2</v>
      </c>
      <c r="U652" s="1" t="s">
        <v>72</v>
      </c>
      <c r="V652" s="1" t="s">
        <v>115</v>
      </c>
    </row>
    <row r="653" spans="1:22" x14ac:dyDescent="0.35">
      <c r="A653" s="1" t="s">
        <v>2280</v>
      </c>
      <c r="B653" s="2">
        <v>43014</v>
      </c>
      <c r="C653" s="2">
        <v>43019</v>
      </c>
      <c r="D653" s="1" t="s">
        <v>41</v>
      </c>
      <c r="E653" s="1" t="s">
        <v>347</v>
      </c>
      <c r="F653" s="1" t="s">
        <v>348</v>
      </c>
      <c r="G653" s="1" t="s">
        <v>102</v>
      </c>
      <c r="H653" s="1" t="s">
        <v>27</v>
      </c>
      <c r="I653" s="1" t="s">
        <v>2281</v>
      </c>
      <c r="J653" s="1" t="s">
        <v>2282</v>
      </c>
      <c r="K653" s="1" t="s">
        <v>56</v>
      </c>
      <c r="L653" s="1" t="s">
        <v>2283</v>
      </c>
      <c r="M653" s="1" t="s">
        <v>32</v>
      </c>
      <c r="N653" s="1" t="s">
        <v>58</v>
      </c>
      <c r="O653" s="1" t="s">
        <v>2284</v>
      </c>
      <c r="P653">
        <v>41.96</v>
      </c>
      <c r="Q653">
        <v>2</v>
      </c>
      <c r="R653">
        <v>0</v>
      </c>
      <c r="S653">
        <v>2.9371999999999998</v>
      </c>
      <c r="T653">
        <v>5</v>
      </c>
      <c r="U653" s="1" t="s">
        <v>60</v>
      </c>
      <c r="V653" s="1" t="s">
        <v>50</v>
      </c>
    </row>
    <row r="654" spans="1:22" x14ac:dyDescent="0.35">
      <c r="A654" s="1" t="s">
        <v>2285</v>
      </c>
      <c r="B654" s="2">
        <v>43027</v>
      </c>
      <c r="C654" s="2">
        <v>43032</v>
      </c>
      <c r="D654" s="1" t="s">
        <v>23</v>
      </c>
      <c r="E654" s="1" t="s">
        <v>2286</v>
      </c>
      <c r="F654" s="1" t="s">
        <v>2287</v>
      </c>
      <c r="G654" s="1" t="s">
        <v>92</v>
      </c>
      <c r="H654" s="1" t="s">
        <v>27</v>
      </c>
      <c r="I654" s="1" t="s">
        <v>330</v>
      </c>
      <c r="J654" s="1" t="s">
        <v>55</v>
      </c>
      <c r="K654" s="1" t="s">
        <v>56</v>
      </c>
      <c r="L654" s="1" t="s">
        <v>872</v>
      </c>
      <c r="M654" s="1" t="s">
        <v>32</v>
      </c>
      <c r="N654" s="1" t="s">
        <v>58</v>
      </c>
      <c r="O654" s="1" t="s">
        <v>873</v>
      </c>
      <c r="P654">
        <v>30.56</v>
      </c>
      <c r="Q654">
        <v>2</v>
      </c>
      <c r="R654">
        <v>0</v>
      </c>
      <c r="S654">
        <v>10.3904</v>
      </c>
      <c r="T654">
        <v>5</v>
      </c>
      <c r="U654" s="1" t="s">
        <v>60</v>
      </c>
      <c r="V654" s="1" t="s">
        <v>50</v>
      </c>
    </row>
    <row r="655" spans="1:22" x14ac:dyDescent="0.35">
      <c r="A655" s="1" t="s">
        <v>2285</v>
      </c>
      <c r="B655" s="2">
        <v>43027</v>
      </c>
      <c r="C655" s="2">
        <v>43032</v>
      </c>
      <c r="D655" s="1" t="s">
        <v>23</v>
      </c>
      <c r="E655" s="1" t="s">
        <v>2286</v>
      </c>
      <c r="F655" s="1" t="s">
        <v>2287</v>
      </c>
      <c r="G655" s="1" t="s">
        <v>92</v>
      </c>
      <c r="H655" s="1" t="s">
        <v>27</v>
      </c>
      <c r="I655" s="1" t="s">
        <v>330</v>
      </c>
      <c r="J655" s="1" t="s">
        <v>55</v>
      </c>
      <c r="K655" s="1" t="s">
        <v>56</v>
      </c>
      <c r="L655" s="1" t="s">
        <v>2288</v>
      </c>
      <c r="M655" s="1" t="s">
        <v>32</v>
      </c>
      <c r="N655" s="1" t="s">
        <v>47</v>
      </c>
      <c r="O655" s="1" t="s">
        <v>2289</v>
      </c>
      <c r="P655">
        <v>24.367999999999999</v>
      </c>
      <c r="Q655">
        <v>2</v>
      </c>
      <c r="R655">
        <v>0.2</v>
      </c>
      <c r="S655">
        <v>-3.3506</v>
      </c>
      <c r="T655">
        <v>5</v>
      </c>
      <c r="U655" s="1" t="s">
        <v>60</v>
      </c>
      <c r="V655" s="1" t="s">
        <v>50</v>
      </c>
    </row>
    <row r="656" spans="1:22" x14ac:dyDescent="0.35">
      <c r="A656" s="1" t="s">
        <v>2290</v>
      </c>
      <c r="B656" s="2">
        <v>41960</v>
      </c>
      <c r="C656" s="2">
        <v>41965</v>
      </c>
      <c r="D656" s="1" t="s">
        <v>41</v>
      </c>
      <c r="E656" s="1" t="s">
        <v>2291</v>
      </c>
      <c r="F656" s="1" t="s">
        <v>2292</v>
      </c>
      <c r="G656" s="1" t="s">
        <v>92</v>
      </c>
      <c r="H656" s="1" t="s">
        <v>27</v>
      </c>
      <c r="I656" s="1" t="s">
        <v>232</v>
      </c>
      <c r="J656" s="1" t="s">
        <v>202</v>
      </c>
      <c r="K656" s="1" t="s">
        <v>69</v>
      </c>
      <c r="L656" s="1" t="s">
        <v>2293</v>
      </c>
      <c r="M656" s="1" t="s">
        <v>32</v>
      </c>
      <c r="N656" s="1" t="s">
        <v>58</v>
      </c>
      <c r="O656" s="1" t="s">
        <v>2294</v>
      </c>
      <c r="P656">
        <v>124.41</v>
      </c>
      <c r="Q656">
        <v>3</v>
      </c>
      <c r="R656">
        <v>0</v>
      </c>
      <c r="S656">
        <v>14.9292</v>
      </c>
      <c r="T656">
        <v>5</v>
      </c>
      <c r="U656" s="1" t="s">
        <v>60</v>
      </c>
      <c r="V656" s="1" t="s">
        <v>36</v>
      </c>
    </row>
    <row r="657" spans="1:22" x14ac:dyDescent="0.35">
      <c r="A657" s="1" t="s">
        <v>2295</v>
      </c>
      <c r="B657" s="2">
        <v>42280</v>
      </c>
      <c r="C657" s="2">
        <v>42285</v>
      </c>
      <c r="D657" s="1" t="s">
        <v>41</v>
      </c>
      <c r="E657" s="1" t="s">
        <v>265</v>
      </c>
      <c r="F657" s="1" t="s">
        <v>266</v>
      </c>
      <c r="G657" s="1" t="s">
        <v>26</v>
      </c>
      <c r="H657" s="1" t="s">
        <v>27</v>
      </c>
      <c r="I657" s="1" t="s">
        <v>54</v>
      </c>
      <c r="J657" s="1" t="s">
        <v>55</v>
      </c>
      <c r="K657" s="1" t="s">
        <v>56</v>
      </c>
      <c r="L657" s="1" t="s">
        <v>812</v>
      </c>
      <c r="M657" s="1" t="s">
        <v>32</v>
      </c>
      <c r="N657" s="1" t="s">
        <v>33</v>
      </c>
      <c r="O657" s="1" t="s">
        <v>813</v>
      </c>
      <c r="P657">
        <v>120.666</v>
      </c>
      <c r="Q657">
        <v>2</v>
      </c>
      <c r="R657">
        <v>0.15</v>
      </c>
      <c r="S657">
        <v>18.454799999999999</v>
      </c>
      <c r="T657">
        <v>5</v>
      </c>
      <c r="U657" s="1" t="s">
        <v>60</v>
      </c>
      <c r="V657" s="1" t="s">
        <v>50</v>
      </c>
    </row>
    <row r="658" spans="1:22" x14ac:dyDescent="0.35">
      <c r="A658" s="1" t="s">
        <v>2296</v>
      </c>
      <c r="B658" s="2">
        <v>41840</v>
      </c>
      <c r="C658" s="2">
        <v>41844</v>
      </c>
      <c r="D658" s="1" t="s">
        <v>41</v>
      </c>
      <c r="E658" s="1" t="s">
        <v>2297</v>
      </c>
      <c r="F658" s="1" t="s">
        <v>2298</v>
      </c>
      <c r="G658" s="1" t="s">
        <v>102</v>
      </c>
      <c r="H658" s="1" t="s">
        <v>27</v>
      </c>
      <c r="I658" s="1" t="s">
        <v>1741</v>
      </c>
      <c r="J658" s="1" t="s">
        <v>94</v>
      </c>
      <c r="K658" s="1" t="s">
        <v>95</v>
      </c>
      <c r="L658" s="1" t="s">
        <v>1149</v>
      </c>
      <c r="M658" s="1" t="s">
        <v>32</v>
      </c>
      <c r="N658" s="1" t="s">
        <v>58</v>
      </c>
      <c r="O658" s="1" t="s">
        <v>1150</v>
      </c>
      <c r="P658">
        <v>16.739999999999998</v>
      </c>
      <c r="Q658">
        <v>5</v>
      </c>
      <c r="R658">
        <v>0.6</v>
      </c>
      <c r="S658">
        <v>-14.228999999999999</v>
      </c>
      <c r="T658">
        <v>4</v>
      </c>
      <c r="U658" s="1" t="s">
        <v>85</v>
      </c>
      <c r="V658" s="1" t="s">
        <v>73</v>
      </c>
    </row>
    <row r="659" spans="1:22" x14ac:dyDescent="0.35">
      <c r="A659" s="1" t="s">
        <v>2296</v>
      </c>
      <c r="B659" s="2">
        <v>41840</v>
      </c>
      <c r="C659" s="2">
        <v>41844</v>
      </c>
      <c r="D659" s="1" t="s">
        <v>41</v>
      </c>
      <c r="E659" s="1" t="s">
        <v>2297</v>
      </c>
      <c r="F659" s="1" t="s">
        <v>2298</v>
      </c>
      <c r="G659" s="1" t="s">
        <v>102</v>
      </c>
      <c r="H659" s="1" t="s">
        <v>27</v>
      </c>
      <c r="I659" s="1" t="s">
        <v>1741</v>
      </c>
      <c r="J659" s="1" t="s">
        <v>94</v>
      </c>
      <c r="K659" s="1" t="s">
        <v>95</v>
      </c>
      <c r="L659" s="1" t="s">
        <v>603</v>
      </c>
      <c r="M659" s="1" t="s">
        <v>32</v>
      </c>
      <c r="N659" s="1" t="s">
        <v>38</v>
      </c>
      <c r="O659" s="1" t="s">
        <v>604</v>
      </c>
      <c r="P659">
        <v>981.37199999999996</v>
      </c>
      <c r="Q659">
        <v>2</v>
      </c>
      <c r="R659">
        <v>0.3</v>
      </c>
      <c r="S659">
        <v>-140.196</v>
      </c>
      <c r="T659">
        <v>4</v>
      </c>
      <c r="U659" s="1" t="s">
        <v>85</v>
      </c>
      <c r="V659" s="1" t="s">
        <v>73</v>
      </c>
    </row>
    <row r="660" spans="1:22" x14ac:dyDescent="0.35">
      <c r="A660" s="1" t="s">
        <v>2299</v>
      </c>
      <c r="B660" s="2">
        <v>42775</v>
      </c>
      <c r="C660" s="2">
        <v>42780</v>
      </c>
      <c r="D660" s="1" t="s">
        <v>41</v>
      </c>
      <c r="E660" s="1" t="s">
        <v>2300</v>
      </c>
      <c r="F660" s="1" t="s">
        <v>2301</v>
      </c>
      <c r="G660" s="1" t="s">
        <v>26</v>
      </c>
      <c r="H660" s="1" t="s">
        <v>27</v>
      </c>
      <c r="I660" s="1" t="s">
        <v>103</v>
      </c>
      <c r="J660" s="1" t="s">
        <v>94</v>
      </c>
      <c r="K660" s="1" t="s">
        <v>95</v>
      </c>
      <c r="L660" s="1" t="s">
        <v>2239</v>
      </c>
      <c r="M660" s="1" t="s">
        <v>32</v>
      </c>
      <c r="N660" s="1" t="s">
        <v>58</v>
      </c>
      <c r="O660" s="1" t="s">
        <v>2240</v>
      </c>
      <c r="P660">
        <v>3.984</v>
      </c>
      <c r="Q660">
        <v>2</v>
      </c>
      <c r="R660">
        <v>0.6</v>
      </c>
      <c r="S660">
        <v>-2.6892</v>
      </c>
      <c r="T660">
        <v>5</v>
      </c>
      <c r="U660" s="1" t="s">
        <v>60</v>
      </c>
      <c r="V660" s="1" t="s">
        <v>299</v>
      </c>
    </row>
    <row r="661" spans="1:22" x14ac:dyDescent="0.35">
      <c r="A661" s="1" t="s">
        <v>2302</v>
      </c>
      <c r="B661" s="2">
        <v>42825</v>
      </c>
      <c r="C661" s="2">
        <v>42827</v>
      </c>
      <c r="D661" s="1" t="s">
        <v>23</v>
      </c>
      <c r="E661" s="1" t="s">
        <v>2303</v>
      </c>
      <c r="F661" s="1" t="s">
        <v>2304</v>
      </c>
      <c r="G661" s="1" t="s">
        <v>102</v>
      </c>
      <c r="H661" s="1" t="s">
        <v>27</v>
      </c>
      <c r="I661" s="1" t="s">
        <v>28</v>
      </c>
      <c r="J661" s="1" t="s">
        <v>29</v>
      </c>
      <c r="K661" s="1" t="s">
        <v>30</v>
      </c>
      <c r="L661" s="1" t="s">
        <v>1484</v>
      </c>
      <c r="M661" s="1" t="s">
        <v>32</v>
      </c>
      <c r="N661" s="1" t="s">
        <v>58</v>
      </c>
      <c r="O661" s="1" t="s">
        <v>1485</v>
      </c>
      <c r="P661">
        <v>61</v>
      </c>
      <c r="Q661">
        <v>5</v>
      </c>
      <c r="R661">
        <v>0</v>
      </c>
      <c r="S661">
        <v>25.62</v>
      </c>
      <c r="T661">
        <v>2</v>
      </c>
      <c r="U661" s="1" t="s">
        <v>72</v>
      </c>
      <c r="V661" s="1" t="s">
        <v>197</v>
      </c>
    </row>
    <row r="662" spans="1:22" x14ac:dyDescent="0.35">
      <c r="A662" s="1" t="s">
        <v>2305</v>
      </c>
      <c r="B662" s="2">
        <v>42852</v>
      </c>
      <c r="C662" s="2">
        <v>42856</v>
      </c>
      <c r="D662" s="1" t="s">
        <v>41</v>
      </c>
      <c r="E662" s="1" t="s">
        <v>186</v>
      </c>
      <c r="F662" s="1" t="s">
        <v>187</v>
      </c>
      <c r="G662" s="1" t="s">
        <v>92</v>
      </c>
      <c r="H662" s="1" t="s">
        <v>27</v>
      </c>
      <c r="I662" s="1" t="s">
        <v>597</v>
      </c>
      <c r="J662" s="1" t="s">
        <v>94</v>
      </c>
      <c r="K662" s="1" t="s">
        <v>95</v>
      </c>
      <c r="L662" s="1" t="s">
        <v>417</v>
      </c>
      <c r="M662" s="1" t="s">
        <v>32</v>
      </c>
      <c r="N662" s="1" t="s">
        <v>33</v>
      </c>
      <c r="O662" s="1" t="s">
        <v>418</v>
      </c>
      <c r="P662">
        <v>220.26560000000001</v>
      </c>
      <c r="Q662">
        <v>4</v>
      </c>
      <c r="R662">
        <v>0.32</v>
      </c>
      <c r="S662">
        <v>-42.1096</v>
      </c>
      <c r="T662">
        <v>4</v>
      </c>
      <c r="U662" s="1" t="s">
        <v>85</v>
      </c>
      <c r="V662" s="1" t="s">
        <v>115</v>
      </c>
    </row>
    <row r="663" spans="1:22" x14ac:dyDescent="0.35">
      <c r="A663" s="1" t="s">
        <v>2306</v>
      </c>
      <c r="B663" s="2">
        <v>42839</v>
      </c>
      <c r="C663" s="2">
        <v>42844</v>
      </c>
      <c r="D663" s="1" t="s">
        <v>41</v>
      </c>
      <c r="E663" s="1" t="s">
        <v>2307</v>
      </c>
      <c r="F663" s="1" t="s">
        <v>2308</v>
      </c>
      <c r="G663" s="1" t="s">
        <v>26</v>
      </c>
      <c r="H663" s="1" t="s">
        <v>27</v>
      </c>
      <c r="I663" s="1" t="s">
        <v>175</v>
      </c>
      <c r="J663" s="1" t="s">
        <v>122</v>
      </c>
      <c r="K663" s="1" t="s">
        <v>69</v>
      </c>
      <c r="L663" s="1" t="s">
        <v>900</v>
      </c>
      <c r="M663" s="1" t="s">
        <v>32</v>
      </c>
      <c r="N663" s="1" t="s">
        <v>33</v>
      </c>
      <c r="O663" s="1" t="s">
        <v>901</v>
      </c>
      <c r="P663">
        <v>242.352</v>
      </c>
      <c r="Q663">
        <v>3</v>
      </c>
      <c r="R663">
        <v>0.2</v>
      </c>
      <c r="S663">
        <v>9.0882000000000005</v>
      </c>
      <c r="T663">
        <v>5</v>
      </c>
      <c r="U663" s="1" t="s">
        <v>60</v>
      </c>
      <c r="V663" s="1" t="s">
        <v>115</v>
      </c>
    </row>
    <row r="664" spans="1:22" x14ac:dyDescent="0.35">
      <c r="A664" s="1" t="s">
        <v>2309</v>
      </c>
      <c r="B664" s="2">
        <v>43091</v>
      </c>
      <c r="C664" s="2">
        <v>43096</v>
      </c>
      <c r="D664" s="1" t="s">
        <v>23</v>
      </c>
      <c r="E664" s="1" t="s">
        <v>2310</v>
      </c>
      <c r="F664" s="1" t="s">
        <v>2311</v>
      </c>
      <c r="G664" s="1" t="s">
        <v>92</v>
      </c>
      <c r="H664" s="1" t="s">
        <v>27</v>
      </c>
      <c r="I664" s="1" t="s">
        <v>1646</v>
      </c>
      <c r="J664" s="1" t="s">
        <v>1647</v>
      </c>
      <c r="K664" s="1" t="s">
        <v>69</v>
      </c>
      <c r="L664" s="1" t="s">
        <v>2312</v>
      </c>
      <c r="M664" s="1" t="s">
        <v>32</v>
      </c>
      <c r="N664" s="1" t="s">
        <v>33</v>
      </c>
      <c r="O664" s="1" t="s">
        <v>2313</v>
      </c>
      <c r="P664">
        <v>220.98</v>
      </c>
      <c r="Q664">
        <v>1</v>
      </c>
      <c r="R664">
        <v>0</v>
      </c>
      <c r="S664">
        <v>50.825400000000002</v>
      </c>
      <c r="T664">
        <v>5</v>
      </c>
      <c r="U664" s="1" t="s">
        <v>60</v>
      </c>
      <c r="V664" s="1" t="s">
        <v>98</v>
      </c>
    </row>
    <row r="665" spans="1:22" x14ac:dyDescent="0.35">
      <c r="A665" s="1" t="s">
        <v>2314</v>
      </c>
      <c r="B665" s="2">
        <v>42605</v>
      </c>
      <c r="C665" s="2">
        <v>42612</v>
      </c>
      <c r="D665" s="1" t="s">
        <v>41</v>
      </c>
      <c r="E665" s="1" t="s">
        <v>2315</v>
      </c>
      <c r="F665" s="1" t="s">
        <v>2316</v>
      </c>
      <c r="G665" s="1" t="s">
        <v>26</v>
      </c>
      <c r="H665" s="1" t="s">
        <v>27</v>
      </c>
      <c r="I665" s="1" t="s">
        <v>193</v>
      </c>
      <c r="J665" s="1" t="s">
        <v>194</v>
      </c>
      <c r="K665" s="1" t="s">
        <v>56</v>
      </c>
      <c r="L665" s="1" t="s">
        <v>1166</v>
      </c>
      <c r="M665" s="1" t="s">
        <v>32</v>
      </c>
      <c r="N665" s="1" t="s">
        <v>38</v>
      </c>
      <c r="O665" s="1" t="s">
        <v>1167</v>
      </c>
      <c r="P665">
        <v>532.70399999999995</v>
      </c>
      <c r="Q665">
        <v>6</v>
      </c>
      <c r="R665">
        <v>0.2</v>
      </c>
      <c r="S665">
        <v>-39.952800000000003</v>
      </c>
      <c r="T665">
        <v>7</v>
      </c>
      <c r="U665" s="1" t="s">
        <v>49</v>
      </c>
      <c r="V665" s="1" t="s">
        <v>255</v>
      </c>
    </row>
    <row r="666" spans="1:22" x14ac:dyDescent="0.35">
      <c r="A666" s="1" t="s">
        <v>2317</v>
      </c>
      <c r="B666" s="2">
        <v>42166</v>
      </c>
      <c r="C666" s="2">
        <v>42167</v>
      </c>
      <c r="D666" s="1" t="s">
        <v>89</v>
      </c>
      <c r="E666" s="1" t="s">
        <v>2318</v>
      </c>
      <c r="F666" s="1" t="s">
        <v>2319</v>
      </c>
      <c r="G666" s="1" t="s">
        <v>92</v>
      </c>
      <c r="H666" s="1" t="s">
        <v>27</v>
      </c>
      <c r="I666" s="1" t="s">
        <v>576</v>
      </c>
      <c r="J666" s="1" t="s">
        <v>45</v>
      </c>
      <c r="K666" s="1" t="s">
        <v>30</v>
      </c>
      <c r="L666" s="1" t="s">
        <v>407</v>
      </c>
      <c r="M666" s="1" t="s">
        <v>32</v>
      </c>
      <c r="N666" s="1" t="s">
        <v>38</v>
      </c>
      <c r="O666" s="1" t="s">
        <v>408</v>
      </c>
      <c r="P666">
        <v>1123.92</v>
      </c>
      <c r="Q666">
        <v>5</v>
      </c>
      <c r="R666">
        <v>0.2</v>
      </c>
      <c r="S666">
        <v>-182.637</v>
      </c>
      <c r="T666">
        <v>1</v>
      </c>
      <c r="U666" s="1" t="s">
        <v>125</v>
      </c>
      <c r="V666" s="1" t="s">
        <v>61</v>
      </c>
    </row>
    <row r="667" spans="1:22" x14ac:dyDescent="0.35">
      <c r="A667" s="1" t="s">
        <v>2317</v>
      </c>
      <c r="B667" s="2">
        <v>42166</v>
      </c>
      <c r="C667" s="2">
        <v>42167</v>
      </c>
      <c r="D667" s="1" t="s">
        <v>89</v>
      </c>
      <c r="E667" s="1" t="s">
        <v>2318</v>
      </c>
      <c r="F667" s="1" t="s">
        <v>2319</v>
      </c>
      <c r="G667" s="1" t="s">
        <v>92</v>
      </c>
      <c r="H667" s="1" t="s">
        <v>27</v>
      </c>
      <c r="I667" s="1" t="s">
        <v>576</v>
      </c>
      <c r="J667" s="1" t="s">
        <v>45</v>
      </c>
      <c r="K667" s="1" t="s">
        <v>30</v>
      </c>
      <c r="L667" s="1" t="s">
        <v>2320</v>
      </c>
      <c r="M667" s="1" t="s">
        <v>32</v>
      </c>
      <c r="N667" s="1" t="s">
        <v>58</v>
      </c>
      <c r="O667" s="1" t="s">
        <v>2321</v>
      </c>
      <c r="P667">
        <v>48.671999999999997</v>
      </c>
      <c r="Q667">
        <v>3</v>
      </c>
      <c r="R667">
        <v>0.2</v>
      </c>
      <c r="S667">
        <v>7.3007999999999997</v>
      </c>
      <c r="T667">
        <v>1</v>
      </c>
      <c r="U667" s="1" t="s">
        <v>125</v>
      </c>
      <c r="V667" s="1" t="s">
        <v>61</v>
      </c>
    </row>
    <row r="668" spans="1:22" x14ac:dyDescent="0.35">
      <c r="A668" s="1" t="s">
        <v>2322</v>
      </c>
      <c r="B668" s="2">
        <v>41989</v>
      </c>
      <c r="C668" s="2">
        <v>41990</v>
      </c>
      <c r="D668" s="1" t="s">
        <v>89</v>
      </c>
      <c r="E668" s="1" t="s">
        <v>2323</v>
      </c>
      <c r="F668" s="1" t="s">
        <v>2324</v>
      </c>
      <c r="G668" s="1" t="s">
        <v>102</v>
      </c>
      <c r="H668" s="1" t="s">
        <v>27</v>
      </c>
      <c r="I668" s="1" t="s">
        <v>54</v>
      </c>
      <c r="J668" s="1" t="s">
        <v>55</v>
      </c>
      <c r="K668" s="1" t="s">
        <v>56</v>
      </c>
      <c r="L668" s="1" t="s">
        <v>832</v>
      </c>
      <c r="M668" s="1" t="s">
        <v>32</v>
      </c>
      <c r="N668" s="1" t="s">
        <v>58</v>
      </c>
      <c r="O668" s="1" t="s">
        <v>833</v>
      </c>
      <c r="P668">
        <v>44.46</v>
      </c>
      <c r="Q668">
        <v>2</v>
      </c>
      <c r="R668">
        <v>0</v>
      </c>
      <c r="S668">
        <v>14.671799999999999</v>
      </c>
      <c r="T668">
        <v>1</v>
      </c>
      <c r="U668" s="1" t="s">
        <v>125</v>
      </c>
      <c r="V668" s="1" t="s">
        <v>98</v>
      </c>
    </row>
    <row r="669" spans="1:22" x14ac:dyDescent="0.35">
      <c r="A669" s="1" t="s">
        <v>2322</v>
      </c>
      <c r="B669" s="2">
        <v>41989</v>
      </c>
      <c r="C669" s="2">
        <v>41990</v>
      </c>
      <c r="D669" s="1" t="s">
        <v>89</v>
      </c>
      <c r="E669" s="1" t="s">
        <v>2323</v>
      </c>
      <c r="F669" s="1" t="s">
        <v>2324</v>
      </c>
      <c r="G669" s="1" t="s">
        <v>102</v>
      </c>
      <c r="H669" s="1" t="s">
        <v>27</v>
      </c>
      <c r="I669" s="1" t="s">
        <v>54</v>
      </c>
      <c r="J669" s="1" t="s">
        <v>55</v>
      </c>
      <c r="K669" s="1" t="s">
        <v>56</v>
      </c>
      <c r="L669" s="1" t="s">
        <v>396</v>
      </c>
      <c r="M669" s="1" t="s">
        <v>32</v>
      </c>
      <c r="N669" s="1" t="s">
        <v>38</v>
      </c>
      <c r="O669" s="1" t="s">
        <v>397</v>
      </c>
      <c r="P669">
        <v>241.56800000000001</v>
      </c>
      <c r="Q669">
        <v>2</v>
      </c>
      <c r="R669">
        <v>0.2</v>
      </c>
      <c r="S669">
        <v>18.117599999999999</v>
      </c>
      <c r="T669">
        <v>1</v>
      </c>
      <c r="U669" s="1" t="s">
        <v>125</v>
      </c>
      <c r="V669" s="1" t="s">
        <v>98</v>
      </c>
    </row>
    <row r="670" spans="1:22" x14ac:dyDescent="0.35">
      <c r="A670" s="1" t="s">
        <v>2325</v>
      </c>
      <c r="B670" s="2">
        <v>41875</v>
      </c>
      <c r="C670" s="2">
        <v>41877</v>
      </c>
      <c r="D670" s="1" t="s">
        <v>89</v>
      </c>
      <c r="E670" s="1" t="s">
        <v>2326</v>
      </c>
      <c r="F670" s="1" t="s">
        <v>2327</v>
      </c>
      <c r="G670" s="1" t="s">
        <v>92</v>
      </c>
      <c r="H670" s="1" t="s">
        <v>27</v>
      </c>
      <c r="I670" s="1" t="s">
        <v>763</v>
      </c>
      <c r="J670" s="1" t="s">
        <v>122</v>
      </c>
      <c r="K670" s="1" t="s">
        <v>69</v>
      </c>
      <c r="L670" s="1" t="s">
        <v>2328</v>
      </c>
      <c r="M670" s="1" t="s">
        <v>32</v>
      </c>
      <c r="N670" s="1" t="s">
        <v>58</v>
      </c>
      <c r="O670" s="1" t="s">
        <v>2329</v>
      </c>
      <c r="P670">
        <v>13.28</v>
      </c>
      <c r="Q670">
        <v>2</v>
      </c>
      <c r="R670">
        <v>0</v>
      </c>
      <c r="S670">
        <v>6.3743999999999996</v>
      </c>
      <c r="T670">
        <v>2</v>
      </c>
      <c r="U670" s="1" t="s">
        <v>72</v>
      </c>
      <c r="V670" s="1" t="s">
        <v>255</v>
      </c>
    </row>
    <row r="671" spans="1:22" x14ac:dyDescent="0.35">
      <c r="A671" s="1" t="s">
        <v>2330</v>
      </c>
      <c r="B671" s="2">
        <v>43051</v>
      </c>
      <c r="C671" s="2">
        <v>43057</v>
      </c>
      <c r="D671" s="1" t="s">
        <v>41</v>
      </c>
      <c r="E671" s="1" t="s">
        <v>217</v>
      </c>
      <c r="F671" s="1" t="s">
        <v>218</v>
      </c>
      <c r="G671" s="1" t="s">
        <v>102</v>
      </c>
      <c r="H671" s="1" t="s">
        <v>27</v>
      </c>
      <c r="I671" s="1" t="s">
        <v>1741</v>
      </c>
      <c r="J671" s="1" t="s">
        <v>94</v>
      </c>
      <c r="K671" s="1" t="s">
        <v>95</v>
      </c>
      <c r="L671" s="1" t="s">
        <v>385</v>
      </c>
      <c r="M671" s="1" t="s">
        <v>32</v>
      </c>
      <c r="N671" s="1" t="s">
        <v>58</v>
      </c>
      <c r="O671" s="1" t="s">
        <v>386</v>
      </c>
      <c r="P671">
        <v>22.847999999999999</v>
      </c>
      <c r="Q671">
        <v>3</v>
      </c>
      <c r="R671">
        <v>0.6</v>
      </c>
      <c r="S671">
        <v>-17.7072</v>
      </c>
      <c r="T671">
        <v>6</v>
      </c>
      <c r="U671" s="1" t="s">
        <v>131</v>
      </c>
      <c r="V671" s="1" t="s">
        <v>36</v>
      </c>
    </row>
    <row r="672" spans="1:22" x14ac:dyDescent="0.35">
      <c r="A672" s="1" t="s">
        <v>2331</v>
      </c>
      <c r="B672" s="2">
        <v>42618</v>
      </c>
      <c r="C672" s="2">
        <v>42624</v>
      </c>
      <c r="D672" s="1" t="s">
        <v>41</v>
      </c>
      <c r="E672" s="1" t="s">
        <v>682</v>
      </c>
      <c r="F672" s="1" t="s">
        <v>683</v>
      </c>
      <c r="G672" s="1" t="s">
        <v>92</v>
      </c>
      <c r="H672" s="1" t="s">
        <v>27</v>
      </c>
      <c r="I672" s="1" t="s">
        <v>2332</v>
      </c>
      <c r="J672" s="1" t="s">
        <v>94</v>
      </c>
      <c r="K672" s="1" t="s">
        <v>95</v>
      </c>
      <c r="L672" s="1" t="s">
        <v>592</v>
      </c>
      <c r="M672" s="1" t="s">
        <v>32</v>
      </c>
      <c r="N672" s="1" t="s">
        <v>38</v>
      </c>
      <c r="O672" s="1" t="s">
        <v>593</v>
      </c>
      <c r="P672">
        <v>347.80200000000002</v>
      </c>
      <c r="Q672">
        <v>7</v>
      </c>
      <c r="R672">
        <v>0.3</v>
      </c>
      <c r="S672">
        <v>-24.843</v>
      </c>
      <c r="T672">
        <v>6</v>
      </c>
      <c r="U672" s="1" t="s">
        <v>131</v>
      </c>
      <c r="V672" s="1" t="s">
        <v>79</v>
      </c>
    </row>
    <row r="673" spans="1:22" x14ac:dyDescent="0.35">
      <c r="A673" s="1" t="s">
        <v>2333</v>
      </c>
      <c r="B673" s="2">
        <v>42777</v>
      </c>
      <c r="C673" s="2">
        <v>42779</v>
      </c>
      <c r="D673" s="1" t="s">
        <v>23</v>
      </c>
      <c r="E673" s="1" t="s">
        <v>2334</v>
      </c>
      <c r="F673" s="1" t="s">
        <v>2335</v>
      </c>
      <c r="G673" s="1" t="s">
        <v>92</v>
      </c>
      <c r="H673" s="1" t="s">
        <v>27</v>
      </c>
      <c r="I673" s="1" t="s">
        <v>193</v>
      </c>
      <c r="J673" s="1" t="s">
        <v>194</v>
      </c>
      <c r="K673" s="1" t="s">
        <v>56</v>
      </c>
      <c r="L673" s="1" t="s">
        <v>2336</v>
      </c>
      <c r="M673" s="1" t="s">
        <v>32</v>
      </c>
      <c r="N673" s="1" t="s">
        <v>38</v>
      </c>
      <c r="O673" s="1" t="s">
        <v>2337</v>
      </c>
      <c r="P673">
        <v>963.13599999999997</v>
      </c>
      <c r="Q673">
        <v>4</v>
      </c>
      <c r="R673">
        <v>0.2</v>
      </c>
      <c r="S673">
        <v>108.3528</v>
      </c>
      <c r="T673">
        <v>2</v>
      </c>
      <c r="U673" s="1" t="s">
        <v>72</v>
      </c>
      <c r="V673" s="1" t="s">
        <v>299</v>
      </c>
    </row>
    <row r="674" spans="1:22" x14ac:dyDescent="0.35">
      <c r="A674" s="1" t="s">
        <v>2338</v>
      </c>
      <c r="B674" s="2">
        <v>42353</v>
      </c>
      <c r="C674" s="2">
        <v>42356</v>
      </c>
      <c r="D674" s="1" t="s">
        <v>89</v>
      </c>
      <c r="E674" s="1" t="s">
        <v>477</v>
      </c>
      <c r="F674" s="1" t="s">
        <v>478</v>
      </c>
      <c r="G674" s="1" t="s">
        <v>26</v>
      </c>
      <c r="H674" s="1" t="s">
        <v>27</v>
      </c>
      <c r="I674" s="1" t="s">
        <v>232</v>
      </c>
      <c r="J674" s="1" t="s">
        <v>233</v>
      </c>
      <c r="K674" s="1" t="s">
        <v>69</v>
      </c>
      <c r="L674" s="1" t="s">
        <v>356</v>
      </c>
      <c r="M674" s="1" t="s">
        <v>32</v>
      </c>
      <c r="N674" s="1" t="s">
        <v>58</v>
      </c>
      <c r="O674" s="1" t="s">
        <v>357</v>
      </c>
      <c r="P674">
        <v>262.86399999999998</v>
      </c>
      <c r="Q674">
        <v>7</v>
      </c>
      <c r="R674">
        <v>0.2</v>
      </c>
      <c r="S674">
        <v>69.001800000000003</v>
      </c>
      <c r="T674">
        <v>3</v>
      </c>
      <c r="U674" s="1" t="s">
        <v>35</v>
      </c>
      <c r="V674" s="1" t="s">
        <v>98</v>
      </c>
    </row>
    <row r="675" spans="1:22" x14ac:dyDescent="0.35">
      <c r="A675" s="1" t="s">
        <v>2339</v>
      </c>
      <c r="B675" s="2">
        <v>42240</v>
      </c>
      <c r="C675" s="2">
        <v>42244</v>
      </c>
      <c r="D675" s="1" t="s">
        <v>41</v>
      </c>
      <c r="E675" s="1" t="s">
        <v>1945</v>
      </c>
      <c r="F675" s="1" t="s">
        <v>1946</v>
      </c>
      <c r="G675" s="1" t="s">
        <v>92</v>
      </c>
      <c r="H675" s="1" t="s">
        <v>27</v>
      </c>
      <c r="I675" s="1" t="s">
        <v>175</v>
      </c>
      <c r="J675" s="1" t="s">
        <v>122</v>
      </c>
      <c r="K675" s="1" t="s">
        <v>69</v>
      </c>
      <c r="L675" s="1" t="s">
        <v>62</v>
      </c>
      <c r="M675" s="1" t="s">
        <v>32</v>
      </c>
      <c r="N675" s="1" t="s">
        <v>47</v>
      </c>
      <c r="O675" s="1" t="s">
        <v>63</v>
      </c>
      <c r="P675">
        <v>284.36399999999998</v>
      </c>
      <c r="Q675">
        <v>2</v>
      </c>
      <c r="R675">
        <v>0.4</v>
      </c>
      <c r="S675">
        <v>-75.830399999999997</v>
      </c>
      <c r="T675">
        <v>4</v>
      </c>
      <c r="U675" s="1" t="s">
        <v>85</v>
      </c>
      <c r="V675" s="1" t="s">
        <v>255</v>
      </c>
    </row>
    <row r="676" spans="1:22" x14ac:dyDescent="0.35">
      <c r="A676" s="1" t="s">
        <v>2340</v>
      </c>
      <c r="B676" s="2">
        <v>42672</v>
      </c>
      <c r="C676" s="2">
        <v>42674</v>
      </c>
      <c r="D676" s="1" t="s">
        <v>89</v>
      </c>
      <c r="E676" s="1" t="s">
        <v>420</v>
      </c>
      <c r="F676" s="1" t="s">
        <v>421</v>
      </c>
      <c r="G676" s="1" t="s">
        <v>26</v>
      </c>
      <c r="H676" s="1" t="s">
        <v>27</v>
      </c>
      <c r="I676" s="1" t="s">
        <v>1709</v>
      </c>
      <c r="J676" s="1" t="s">
        <v>291</v>
      </c>
      <c r="K676" s="1" t="s">
        <v>95</v>
      </c>
      <c r="L676" s="1" t="s">
        <v>375</v>
      </c>
      <c r="M676" s="1" t="s">
        <v>32</v>
      </c>
      <c r="N676" s="1" t="s">
        <v>58</v>
      </c>
      <c r="O676" s="1" t="s">
        <v>376</v>
      </c>
      <c r="P676">
        <v>67</v>
      </c>
      <c r="Q676">
        <v>5</v>
      </c>
      <c r="R676">
        <v>0</v>
      </c>
      <c r="S676">
        <v>32.159999999999997</v>
      </c>
      <c r="T676">
        <v>2</v>
      </c>
      <c r="U676" s="1" t="s">
        <v>72</v>
      </c>
      <c r="V676" s="1" t="s">
        <v>50</v>
      </c>
    </row>
    <row r="677" spans="1:22" x14ac:dyDescent="0.35">
      <c r="A677" s="1" t="s">
        <v>2341</v>
      </c>
      <c r="B677" s="2">
        <v>42518</v>
      </c>
      <c r="C677" s="2">
        <v>42524</v>
      </c>
      <c r="D677" s="1" t="s">
        <v>41</v>
      </c>
      <c r="E677" s="1" t="s">
        <v>463</v>
      </c>
      <c r="F677" s="1" t="s">
        <v>464</v>
      </c>
      <c r="G677" s="1" t="s">
        <v>92</v>
      </c>
      <c r="H677" s="1" t="s">
        <v>27</v>
      </c>
      <c r="I677" s="1" t="s">
        <v>2342</v>
      </c>
      <c r="J677" s="1" t="s">
        <v>45</v>
      </c>
      <c r="K677" s="1" t="s">
        <v>30</v>
      </c>
      <c r="L677" s="1" t="s">
        <v>1658</v>
      </c>
      <c r="M677" s="1" t="s">
        <v>32</v>
      </c>
      <c r="N677" s="1" t="s">
        <v>38</v>
      </c>
      <c r="O677" s="1" t="s">
        <v>1659</v>
      </c>
      <c r="P677">
        <v>390.27199999999999</v>
      </c>
      <c r="Q677">
        <v>8</v>
      </c>
      <c r="R677">
        <v>0.2</v>
      </c>
      <c r="S677">
        <v>-24.391999999999999</v>
      </c>
      <c r="T677">
        <v>6</v>
      </c>
      <c r="U677" s="1" t="s">
        <v>131</v>
      </c>
      <c r="V677" s="1" t="s">
        <v>163</v>
      </c>
    </row>
    <row r="678" spans="1:22" x14ac:dyDescent="0.35">
      <c r="A678" s="1" t="s">
        <v>2343</v>
      </c>
      <c r="B678" s="2">
        <v>42450</v>
      </c>
      <c r="C678" s="2">
        <v>42457</v>
      </c>
      <c r="D678" s="1" t="s">
        <v>41</v>
      </c>
      <c r="E678" s="1" t="s">
        <v>1217</v>
      </c>
      <c r="F678" s="1" t="s">
        <v>1218</v>
      </c>
      <c r="G678" s="1" t="s">
        <v>26</v>
      </c>
      <c r="H678" s="1" t="s">
        <v>27</v>
      </c>
      <c r="I678" s="1" t="s">
        <v>135</v>
      </c>
      <c r="J678" s="1" t="s">
        <v>136</v>
      </c>
      <c r="K678" s="1" t="s">
        <v>95</v>
      </c>
      <c r="L678" s="1" t="s">
        <v>857</v>
      </c>
      <c r="M678" s="1" t="s">
        <v>32</v>
      </c>
      <c r="N678" s="1" t="s">
        <v>38</v>
      </c>
      <c r="O678" s="1" t="s">
        <v>858</v>
      </c>
      <c r="P678">
        <v>528.42999999999995</v>
      </c>
      <c r="Q678">
        <v>5</v>
      </c>
      <c r="R678">
        <v>0.3</v>
      </c>
      <c r="S678">
        <v>0</v>
      </c>
      <c r="T678">
        <v>7</v>
      </c>
      <c r="U678" s="1" t="s">
        <v>49</v>
      </c>
      <c r="V678" s="1" t="s">
        <v>197</v>
      </c>
    </row>
    <row r="679" spans="1:22" x14ac:dyDescent="0.35">
      <c r="A679" s="1" t="s">
        <v>2344</v>
      </c>
      <c r="B679" s="2">
        <v>43001</v>
      </c>
      <c r="C679" s="2">
        <v>43007</v>
      </c>
      <c r="D679" s="1" t="s">
        <v>41</v>
      </c>
      <c r="E679" s="1" t="s">
        <v>1067</v>
      </c>
      <c r="F679" s="1" t="s">
        <v>1068</v>
      </c>
      <c r="G679" s="1" t="s">
        <v>26</v>
      </c>
      <c r="H679" s="1" t="s">
        <v>27</v>
      </c>
      <c r="I679" s="1" t="s">
        <v>2345</v>
      </c>
      <c r="J679" s="1" t="s">
        <v>182</v>
      </c>
      <c r="K679" s="1" t="s">
        <v>56</v>
      </c>
      <c r="L679" s="1" t="s">
        <v>1001</v>
      </c>
      <c r="M679" s="1" t="s">
        <v>32</v>
      </c>
      <c r="N679" s="1" t="s">
        <v>33</v>
      </c>
      <c r="O679" s="1" t="s">
        <v>1002</v>
      </c>
      <c r="P679">
        <v>180.58799999999999</v>
      </c>
      <c r="Q679">
        <v>2</v>
      </c>
      <c r="R679">
        <v>0.7</v>
      </c>
      <c r="S679">
        <v>-240.78399999999999</v>
      </c>
      <c r="T679">
        <v>6</v>
      </c>
      <c r="U679" s="1" t="s">
        <v>131</v>
      </c>
      <c r="V679" s="1" t="s">
        <v>79</v>
      </c>
    </row>
    <row r="680" spans="1:22" x14ac:dyDescent="0.35">
      <c r="A680" s="1" t="s">
        <v>2346</v>
      </c>
      <c r="B680" s="2">
        <v>43074</v>
      </c>
      <c r="C680" s="2">
        <v>43080</v>
      </c>
      <c r="D680" s="1" t="s">
        <v>41</v>
      </c>
      <c r="E680" s="1" t="s">
        <v>2347</v>
      </c>
      <c r="F680" s="1" t="s">
        <v>2348</v>
      </c>
      <c r="G680" s="1" t="s">
        <v>92</v>
      </c>
      <c r="H680" s="1" t="s">
        <v>27</v>
      </c>
      <c r="I680" s="1" t="s">
        <v>175</v>
      </c>
      <c r="J680" s="1" t="s">
        <v>122</v>
      </c>
      <c r="K680" s="1" t="s">
        <v>69</v>
      </c>
      <c r="L680" s="1" t="s">
        <v>57</v>
      </c>
      <c r="M680" s="1" t="s">
        <v>32</v>
      </c>
      <c r="N680" s="1" t="s">
        <v>58</v>
      </c>
      <c r="O680" s="1" t="s">
        <v>59</v>
      </c>
      <c r="P680">
        <v>20.94</v>
      </c>
      <c r="Q680">
        <v>3</v>
      </c>
      <c r="R680">
        <v>0</v>
      </c>
      <c r="S680">
        <v>6.0726000000000004</v>
      </c>
      <c r="T680">
        <v>6</v>
      </c>
      <c r="U680" s="1" t="s">
        <v>131</v>
      </c>
      <c r="V680" s="1" t="s">
        <v>98</v>
      </c>
    </row>
    <row r="681" spans="1:22" x14ac:dyDescent="0.35">
      <c r="A681" s="1" t="s">
        <v>2346</v>
      </c>
      <c r="B681" s="2">
        <v>43074</v>
      </c>
      <c r="C681" s="2">
        <v>43080</v>
      </c>
      <c r="D681" s="1" t="s">
        <v>41</v>
      </c>
      <c r="E681" s="1" t="s">
        <v>2347</v>
      </c>
      <c r="F681" s="1" t="s">
        <v>2348</v>
      </c>
      <c r="G681" s="1" t="s">
        <v>92</v>
      </c>
      <c r="H681" s="1" t="s">
        <v>27</v>
      </c>
      <c r="I681" s="1" t="s">
        <v>175</v>
      </c>
      <c r="J681" s="1" t="s">
        <v>122</v>
      </c>
      <c r="K681" s="1" t="s">
        <v>69</v>
      </c>
      <c r="L681" s="1" t="s">
        <v>234</v>
      </c>
      <c r="M681" s="1" t="s">
        <v>32</v>
      </c>
      <c r="N681" s="1" t="s">
        <v>58</v>
      </c>
      <c r="O681" s="1" t="s">
        <v>235</v>
      </c>
      <c r="P681">
        <v>58.68</v>
      </c>
      <c r="Q681">
        <v>2</v>
      </c>
      <c r="R681">
        <v>0</v>
      </c>
      <c r="S681">
        <v>18.190799999999999</v>
      </c>
      <c r="T681">
        <v>6</v>
      </c>
      <c r="U681" s="1" t="s">
        <v>131</v>
      </c>
      <c r="V681" s="1" t="s">
        <v>98</v>
      </c>
    </row>
    <row r="682" spans="1:22" x14ac:dyDescent="0.35">
      <c r="A682" s="1" t="s">
        <v>2349</v>
      </c>
      <c r="B682" s="2">
        <v>41777</v>
      </c>
      <c r="C682" s="2">
        <v>41779</v>
      </c>
      <c r="D682" s="1" t="s">
        <v>23</v>
      </c>
      <c r="E682" s="1" t="s">
        <v>2350</v>
      </c>
      <c r="F682" s="1" t="s">
        <v>2351</v>
      </c>
      <c r="G682" s="1" t="s">
        <v>26</v>
      </c>
      <c r="H682" s="1" t="s">
        <v>27</v>
      </c>
      <c r="I682" s="1" t="s">
        <v>507</v>
      </c>
      <c r="J682" s="1" t="s">
        <v>233</v>
      </c>
      <c r="K682" s="1" t="s">
        <v>69</v>
      </c>
      <c r="L682" s="1" t="s">
        <v>1798</v>
      </c>
      <c r="M682" s="1" t="s">
        <v>32</v>
      </c>
      <c r="N682" s="1" t="s">
        <v>58</v>
      </c>
      <c r="O682" s="1" t="s">
        <v>1799</v>
      </c>
      <c r="P682">
        <v>149.232</v>
      </c>
      <c r="Q682">
        <v>3</v>
      </c>
      <c r="R682">
        <v>0.2</v>
      </c>
      <c r="S682">
        <v>3.7307999999999999</v>
      </c>
      <c r="T682">
        <v>2</v>
      </c>
      <c r="U682" s="1" t="s">
        <v>72</v>
      </c>
      <c r="V682" s="1" t="s">
        <v>163</v>
      </c>
    </row>
    <row r="683" spans="1:22" x14ac:dyDescent="0.35">
      <c r="A683" s="1" t="s">
        <v>2352</v>
      </c>
      <c r="B683" s="2">
        <v>41953</v>
      </c>
      <c r="C683" s="2">
        <v>41959</v>
      </c>
      <c r="D683" s="1" t="s">
        <v>41</v>
      </c>
      <c r="E683" s="1" t="s">
        <v>2353</v>
      </c>
      <c r="F683" s="1" t="s">
        <v>2354</v>
      </c>
      <c r="G683" s="1" t="s">
        <v>26</v>
      </c>
      <c r="H683" s="1" t="s">
        <v>27</v>
      </c>
      <c r="I683" s="1" t="s">
        <v>641</v>
      </c>
      <c r="J683" s="1" t="s">
        <v>55</v>
      </c>
      <c r="K683" s="1" t="s">
        <v>56</v>
      </c>
      <c r="L683" s="1" t="s">
        <v>129</v>
      </c>
      <c r="M683" s="1" t="s">
        <v>32</v>
      </c>
      <c r="N683" s="1" t="s">
        <v>58</v>
      </c>
      <c r="O683" s="1" t="s">
        <v>130</v>
      </c>
      <c r="P683">
        <v>39.880000000000003</v>
      </c>
      <c r="Q683">
        <v>2</v>
      </c>
      <c r="R683">
        <v>0</v>
      </c>
      <c r="S683">
        <v>11.166399999999999</v>
      </c>
      <c r="T683">
        <v>6</v>
      </c>
      <c r="U683" s="1" t="s">
        <v>131</v>
      </c>
      <c r="V683" s="1" t="s">
        <v>36</v>
      </c>
    </row>
    <row r="684" spans="1:22" x14ac:dyDescent="0.35">
      <c r="A684" s="1" t="s">
        <v>2352</v>
      </c>
      <c r="B684" s="2">
        <v>41953</v>
      </c>
      <c r="C684" s="2">
        <v>41959</v>
      </c>
      <c r="D684" s="1" t="s">
        <v>41</v>
      </c>
      <c r="E684" s="1" t="s">
        <v>2353</v>
      </c>
      <c r="F684" s="1" t="s">
        <v>2354</v>
      </c>
      <c r="G684" s="1" t="s">
        <v>26</v>
      </c>
      <c r="H684" s="1" t="s">
        <v>27</v>
      </c>
      <c r="I684" s="1" t="s">
        <v>641</v>
      </c>
      <c r="J684" s="1" t="s">
        <v>55</v>
      </c>
      <c r="K684" s="1" t="s">
        <v>56</v>
      </c>
      <c r="L684" s="1" t="s">
        <v>1115</v>
      </c>
      <c r="M684" s="1" t="s">
        <v>32</v>
      </c>
      <c r="N684" s="1" t="s">
        <v>58</v>
      </c>
      <c r="O684" s="1" t="s">
        <v>1116</v>
      </c>
      <c r="P684">
        <v>53.2</v>
      </c>
      <c r="Q684">
        <v>5</v>
      </c>
      <c r="R684">
        <v>0</v>
      </c>
      <c r="S684">
        <v>14.896000000000001</v>
      </c>
      <c r="T684">
        <v>6</v>
      </c>
      <c r="U684" s="1" t="s">
        <v>131</v>
      </c>
      <c r="V684" s="1" t="s">
        <v>36</v>
      </c>
    </row>
    <row r="685" spans="1:22" x14ac:dyDescent="0.35">
      <c r="A685" s="1" t="s">
        <v>2355</v>
      </c>
      <c r="B685" s="2">
        <v>42979</v>
      </c>
      <c r="C685" s="2">
        <v>42983</v>
      </c>
      <c r="D685" s="1" t="s">
        <v>23</v>
      </c>
      <c r="E685" s="1" t="s">
        <v>1451</v>
      </c>
      <c r="F685" s="1" t="s">
        <v>1452</v>
      </c>
      <c r="G685" s="1" t="s">
        <v>26</v>
      </c>
      <c r="H685" s="1" t="s">
        <v>27</v>
      </c>
      <c r="I685" s="1" t="s">
        <v>175</v>
      </c>
      <c r="J685" s="1" t="s">
        <v>122</v>
      </c>
      <c r="K685" s="1" t="s">
        <v>69</v>
      </c>
      <c r="L685" s="1" t="s">
        <v>1194</v>
      </c>
      <c r="M685" s="1" t="s">
        <v>32</v>
      </c>
      <c r="N685" s="1" t="s">
        <v>58</v>
      </c>
      <c r="O685" s="1" t="s">
        <v>1195</v>
      </c>
      <c r="P685">
        <v>114.9</v>
      </c>
      <c r="Q685">
        <v>5</v>
      </c>
      <c r="R685">
        <v>0</v>
      </c>
      <c r="S685">
        <v>39.066000000000003</v>
      </c>
      <c r="T685">
        <v>4</v>
      </c>
      <c r="U685" s="1" t="s">
        <v>85</v>
      </c>
      <c r="V685" s="1" t="s">
        <v>79</v>
      </c>
    </row>
    <row r="686" spans="1:22" x14ac:dyDescent="0.35">
      <c r="A686" s="1" t="s">
        <v>2356</v>
      </c>
      <c r="B686" s="2">
        <v>42384</v>
      </c>
      <c r="C686" s="2">
        <v>42384</v>
      </c>
      <c r="D686" s="1" t="s">
        <v>427</v>
      </c>
      <c r="E686" s="1" t="s">
        <v>1185</v>
      </c>
      <c r="F686" s="1" t="s">
        <v>1186</v>
      </c>
      <c r="G686" s="1" t="s">
        <v>26</v>
      </c>
      <c r="H686" s="1" t="s">
        <v>27</v>
      </c>
      <c r="I686" s="1" t="s">
        <v>1582</v>
      </c>
      <c r="J686" s="1" t="s">
        <v>431</v>
      </c>
      <c r="K686" s="1" t="s">
        <v>69</v>
      </c>
      <c r="L686" s="1" t="s">
        <v>344</v>
      </c>
      <c r="M686" s="1" t="s">
        <v>32</v>
      </c>
      <c r="N686" s="1" t="s">
        <v>47</v>
      </c>
      <c r="O686" s="1" t="s">
        <v>345</v>
      </c>
      <c r="P686">
        <v>181.797</v>
      </c>
      <c r="Q686">
        <v>1</v>
      </c>
      <c r="R686">
        <v>0.3</v>
      </c>
      <c r="S686">
        <v>-15.582599999999999</v>
      </c>
      <c r="T686">
        <v>0</v>
      </c>
      <c r="U686" s="1" t="s">
        <v>432</v>
      </c>
      <c r="V686" s="1" t="s">
        <v>171</v>
      </c>
    </row>
    <row r="687" spans="1:22" x14ac:dyDescent="0.35">
      <c r="A687" s="1" t="s">
        <v>2357</v>
      </c>
      <c r="B687" s="2">
        <v>42694</v>
      </c>
      <c r="C687" s="2">
        <v>42701</v>
      </c>
      <c r="D687" s="1" t="s">
        <v>41</v>
      </c>
      <c r="E687" s="1" t="s">
        <v>2358</v>
      </c>
      <c r="F687" s="1" t="s">
        <v>2359</v>
      </c>
      <c r="G687" s="1" t="s">
        <v>92</v>
      </c>
      <c r="H687" s="1" t="s">
        <v>27</v>
      </c>
      <c r="I687" s="1" t="s">
        <v>103</v>
      </c>
      <c r="J687" s="1" t="s">
        <v>94</v>
      </c>
      <c r="K687" s="1" t="s">
        <v>95</v>
      </c>
      <c r="L687" s="1" t="s">
        <v>1619</v>
      </c>
      <c r="M687" s="1" t="s">
        <v>32</v>
      </c>
      <c r="N687" s="1" t="s">
        <v>38</v>
      </c>
      <c r="O687" s="1" t="s">
        <v>1620</v>
      </c>
      <c r="P687">
        <v>318.43</v>
      </c>
      <c r="Q687">
        <v>5</v>
      </c>
      <c r="R687">
        <v>0.3</v>
      </c>
      <c r="S687">
        <v>-77.332999999999998</v>
      </c>
      <c r="T687">
        <v>7</v>
      </c>
      <c r="U687" s="1" t="s">
        <v>49</v>
      </c>
      <c r="V687" s="1" t="s">
        <v>36</v>
      </c>
    </row>
    <row r="688" spans="1:22" x14ac:dyDescent="0.35">
      <c r="A688" s="1" t="s">
        <v>2357</v>
      </c>
      <c r="B688" s="2">
        <v>42694</v>
      </c>
      <c r="C688" s="2">
        <v>42701</v>
      </c>
      <c r="D688" s="1" t="s">
        <v>41</v>
      </c>
      <c r="E688" s="1" t="s">
        <v>2358</v>
      </c>
      <c r="F688" s="1" t="s">
        <v>2359</v>
      </c>
      <c r="G688" s="1" t="s">
        <v>92</v>
      </c>
      <c r="H688" s="1" t="s">
        <v>27</v>
      </c>
      <c r="I688" s="1" t="s">
        <v>103</v>
      </c>
      <c r="J688" s="1" t="s">
        <v>94</v>
      </c>
      <c r="K688" s="1" t="s">
        <v>95</v>
      </c>
      <c r="L688" s="1" t="s">
        <v>424</v>
      </c>
      <c r="M688" s="1" t="s">
        <v>32</v>
      </c>
      <c r="N688" s="1" t="s">
        <v>58</v>
      </c>
      <c r="O688" s="1" t="s">
        <v>425</v>
      </c>
      <c r="P688">
        <v>7.0679999999999996</v>
      </c>
      <c r="Q688">
        <v>3</v>
      </c>
      <c r="R688">
        <v>0.6</v>
      </c>
      <c r="S688">
        <v>-2.8271999999999999</v>
      </c>
      <c r="T688">
        <v>7</v>
      </c>
      <c r="U688" s="1" t="s">
        <v>49</v>
      </c>
      <c r="V688" s="1" t="s">
        <v>36</v>
      </c>
    </row>
    <row r="689" spans="1:22" x14ac:dyDescent="0.35">
      <c r="A689" s="1" t="s">
        <v>2360</v>
      </c>
      <c r="B689" s="2">
        <v>43070</v>
      </c>
      <c r="C689" s="2">
        <v>43074</v>
      </c>
      <c r="D689" s="1" t="s">
        <v>41</v>
      </c>
      <c r="E689" s="1" t="s">
        <v>2361</v>
      </c>
      <c r="F689" s="1" t="s">
        <v>2362</v>
      </c>
      <c r="G689" s="1" t="s">
        <v>26</v>
      </c>
      <c r="H689" s="1" t="s">
        <v>27</v>
      </c>
      <c r="I689" s="1" t="s">
        <v>1719</v>
      </c>
      <c r="J689" s="1" t="s">
        <v>94</v>
      </c>
      <c r="K689" s="1" t="s">
        <v>95</v>
      </c>
      <c r="L689" s="1" t="s">
        <v>396</v>
      </c>
      <c r="M689" s="1" t="s">
        <v>32</v>
      </c>
      <c r="N689" s="1" t="s">
        <v>38</v>
      </c>
      <c r="O689" s="1" t="s">
        <v>397</v>
      </c>
      <c r="P689">
        <v>317.05799999999999</v>
      </c>
      <c r="Q689">
        <v>3</v>
      </c>
      <c r="R689">
        <v>0.3</v>
      </c>
      <c r="S689">
        <v>-18.117599999999999</v>
      </c>
      <c r="T689">
        <v>4</v>
      </c>
      <c r="U689" s="1" t="s">
        <v>85</v>
      </c>
      <c r="V689" s="1" t="s">
        <v>98</v>
      </c>
    </row>
    <row r="690" spans="1:22" x14ac:dyDescent="0.35">
      <c r="A690" s="1" t="s">
        <v>2363</v>
      </c>
      <c r="B690" s="2">
        <v>42630</v>
      </c>
      <c r="C690" s="2">
        <v>42634</v>
      </c>
      <c r="D690" s="1" t="s">
        <v>41</v>
      </c>
      <c r="E690" s="1" t="s">
        <v>1784</v>
      </c>
      <c r="F690" s="1" t="s">
        <v>1785</v>
      </c>
      <c r="G690" s="1" t="s">
        <v>102</v>
      </c>
      <c r="H690" s="1" t="s">
        <v>27</v>
      </c>
      <c r="I690" s="1" t="s">
        <v>193</v>
      </c>
      <c r="J690" s="1" t="s">
        <v>194</v>
      </c>
      <c r="K690" s="1" t="s">
        <v>56</v>
      </c>
      <c r="L690" s="1" t="s">
        <v>2196</v>
      </c>
      <c r="M690" s="1" t="s">
        <v>32</v>
      </c>
      <c r="N690" s="1" t="s">
        <v>38</v>
      </c>
      <c r="O690" s="1" t="s">
        <v>2197</v>
      </c>
      <c r="P690">
        <v>113.88800000000001</v>
      </c>
      <c r="Q690">
        <v>2</v>
      </c>
      <c r="R690">
        <v>0.2</v>
      </c>
      <c r="S690">
        <v>9.9651999999999994</v>
      </c>
      <c r="T690">
        <v>4</v>
      </c>
      <c r="U690" s="1" t="s">
        <v>85</v>
      </c>
      <c r="V690" s="1" t="s">
        <v>79</v>
      </c>
    </row>
    <row r="691" spans="1:22" x14ac:dyDescent="0.35">
      <c r="A691" s="1" t="s">
        <v>2364</v>
      </c>
      <c r="B691" s="2">
        <v>42842</v>
      </c>
      <c r="C691" s="2">
        <v>42844</v>
      </c>
      <c r="D691" s="1" t="s">
        <v>89</v>
      </c>
      <c r="E691" s="1" t="s">
        <v>2365</v>
      </c>
      <c r="F691" s="1" t="s">
        <v>2366</v>
      </c>
      <c r="G691" s="1" t="s">
        <v>26</v>
      </c>
      <c r="H691" s="1" t="s">
        <v>27</v>
      </c>
      <c r="I691" s="1" t="s">
        <v>67</v>
      </c>
      <c r="J691" s="1" t="s">
        <v>68</v>
      </c>
      <c r="K691" s="1" t="s">
        <v>69</v>
      </c>
      <c r="L691" s="1" t="s">
        <v>1292</v>
      </c>
      <c r="M691" s="1" t="s">
        <v>32</v>
      </c>
      <c r="N691" s="1" t="s">
        <v>58</v>
      </c>
      <c r="O691" s="1" t="s">
        <v>1760</v>
      </c>
      <c r="P691">
        <v>60.311999999999998</v>
      </c>
      <c r="Q691">
        <v>3</v>
      </c>
      <c r="R691">
        <v>0.2</v>
      </c>
      <c r="S691">
        <v>5.2773000000000003</v>
      </c>
      <c r="T691">
        <v>2</v>
      </c>
      <c r="U691" s="1" t="s">
        <v>72</v>
      </c>
      <c r="V691" s="1" t="s">
        <v>115</v>
      </c>
    </row>
    <row r="692" spans="1:22" x14ac:dyDescent="0.35">
      <c r="A692" s="1" t="s">
        <v>2367</v>
      </c>
      <c r="B692" s="2">
        <v>42713</v>
      </c>
      <c r="C692" s="2">
        <v>42718</v>
      </c>
      <c r="D692" s="1" t="s">
        <v>23</v>
      </c>
      <c r="E692" s="1" t="s">
        <v>1306</v>
      </c>
      <c r="F692" s="1" t="s">
        <v>1307</v>
      </c>
      <c r="G692" s="1" t="s">
        <v>92</v>
      </c>
      <c r="H692" s="1" t="s">
        <v>27</v>
      </c>
      <c r="I692" s="1" t="s">
        <v>239</v>
      </c>
      <c r="J692" s="1" t="s">
        <v>143</v>
      </c>
      <c r="K692" s="1" t="s">
        <v>30</v>
      </c>
      <c r="L692" s="1" t="s">
        <v>1251</v>
      </c>
      <c r="M692" s="1" t="s">
        <v>32</v>
      </c>
      <c r="N692" s="1" t="s">
        <v>47</v>
      </c>
      <c r="O692" s="1" t="s">
        <v>1252</v>
      </c>
      <c r="P692">
        <v>79.974000000000004</v>
      </c>
      <c r="Q692">
        <v>3</v>
      </c>
      <c r="R692">
        <v>0.4</v>
      </c>
      <c r="S692">
        <v>-29.323799999999999</v>
      </c>
      <c r="T692">
        <v>5</v>
      </c>
      <c r="U692" s="1" t="s">
        <v>60</v>
      </c>
      <c r="V692" s="1" t="s">
        <v>98</v>
      </c>
    </row>
    <row r="693" spans="1:22" x14ac:dyDescent="0.35">
      <c r="A693" s="1" t="s">
        <v>2368</v>
      </c>
      <c r="B693" s="2">
        <v>42044</v>
      </c>
      <c r="C693" s="2">
        <v>42051</v>
      </c>
      <c r="D693" s="1" t="s">
        <v>41</v>
      </c>
      <c r="E693" s="1" t="s">
        <v>2361</v>
      </c>
      <c r="F693" s="1" t="s">
        <v>2362</v>
      </c>
      <c r="G693" s="1" t="s">
        <v>26</v>
      </c>
      <c r="H693" s="1" t="s">
        <v>27</v>
      </c>
      <c r="I693" s="1" t="s">
        <v>54</v>
      </c>
      <c r="J693" s="1" t="s">
        <v>55</v>
      </c>
      <c r="K693" s="1" t="s">
        <v>56</v>
      </c>
      <c r="L693" s="1" t="s">
        <v>70</v>
      </c>
      <c r="M693" s="1" t="s">
        <v>32</v>
      </c>
      <c r="N693" s="1" t="s">
        <v>38</v>
      </c>
      <c r="O693" s="1" t="s">
        <v>71</v>
      </c>
      <c r="P693">
        <v>203.92</v>
      </c>
      <c r="Q693">
        <v>5</v>
      </c>
      <c r="R693">
        <v>0.2</v>
      </c>
      <c r="S693">
        <v>22.940999999999999</v>
      </c>
      <c r="T693">
        <v>7</v>
      </c>
      <c r="U693" s="1" t="s">
        <v>49</v>
      </c>
      <c r="V693" s="1" t="s">
        <v>299</v>
      </c>
    </row>
    <row r="694" spans="1:22" x14ac:dyDescent="0.35">
      <c r="A694" s="1" t="s">
        <v>2369</v>
      </c>
      <c r="B694" s="2">
        <v>41912</v>
      </c>
      <c r="C694" s="2">
        <v>41918</v>
      </c>
      <c r="D694" s="1" t="s">
        <v>41</v>
      </c>
      <c r="E694" s="1" t="s">
        <v>772</v>
      </c>
      <c r="F694" s="1" t="s">
        <v>773</v>
      </c>
      <c r="G694" s="1" t="s">
        <v>92</v>
      </c>
      <c r="H694" s="1" t="s">
        <v>27</v>
      </c>
      <c r="I694" s="1" t="s">
        <v>175</v>
      </c>
      <c r="J694" s="1" t="s">
        <v>122</v>
      </c>
      <c r="K694" s="1" t="s">
        <v>69</v>
      </c>
      <c r="L694" s="1" t="s">
        <v>663</v>
      </c>
      <c r="M694" s="1" t="s">
        <v>32</v>
      </c>
      <c r="N694" s="1" t="s">
        <v>58</v>
      </c>
      <c r="O694" s="1" t="s">
        <v>664</v>
      </c>
      <c r="P694">
        <v>15.24</v>
      </c>
      <c r="Q694">
        <v>3</v>
      </c>
      <c r="R694">
        <v>0</v>
      </c>
      <c r="S694">
        <v>5.1816000000000004</v>
      </c>
      <c r="T694">
        <v>6</v>
      </c>
      <c r="U694" s="1" t="s">
        <v>131</v>
      </c>
      <c r="V694" s="1" t="s">
        <v>79</v>
      </c>
    </row>
    <row r="695" spans="1:22" x14ac:dyDescent="0.35">
      <c r="A695" s="1" t="s">
        <v>2370</v>
      </c>
      <c r="B695" s="2">
        <v>41999</v>
      </c>
      <c r="C695" s="2">
        <v>42003</v>
      </c>
      <c r="D695" s="1" t="s">
        <v>41</v>
      </c>
      <c r="E695" s="1" t="s">
        <v>1656</v>
      </c>
      <c r="F695" s="1" t="s">
        <v>1657</v>
      </c>
      <c r="G695" s="1" t="s">
        <v>26</v>
      </c>
      <c r="H695" s="1" t="s">
        <v>27</v>
      </c>
      <c r="I695" s="1" t="s">
        <v>641</v>
      </c>
      <c r="J695" s="1" t="s">
        <v>55</v>
      </c>
      <c r="K695" s="1" t="s">
        <v>56</v>
      </c>
      <c r="L695" s="1" t="s">
        <v>1073</v>
      </c>
      <c r="M695" s="1" t="s">
        <v>32</v>
      </c>
      <c r="N695" s="1" t="s">
        <v>58</v>
      </c>
      <c r="O695" s="1" t="s">
        <v>1074</v>
      </c>
      <c r="P695">
        <v>3.48</v>
      </c>
      <c r="Q695">
        <v>2</v>
      </c>
      <c r="R695">
        <v>0</v>
      </c>
      <c r="S695">
        <v>1.1135999999999999</v>
      </c>
      <c r="T695">
        <v>4</v>
      </c>
      <c r="U695" s="1" t="s">
        <v>85</v>
      </c>
      <c r="V695" s="1" t="s">
        <v>98</v>
      </c>
    </row>
    <row r="696" spans="1:22" x14ac:dyDescent="0.35">
      <c r="A696" s="1" t="s">
        <v>2371</v>
      </c>
      <c r="B696" s="2">
        <v>41961</v>
      </c>
      <c r="C696" s="2">
        <v>41965</v>
      </c>
      <c r="D696" s="1" t="s">
        <v>41</v>
      </c>
      <c r="E696" s="1" t="s">
        <v>630</v>
      </c>
      <c r="F696" s="1" t="s">
        <v>631</v>
      </c>
      <c r="G696" s="1" t="s">
        <v>26</v>
      </c>
      <c r="H696" s="1" t="s">
        <v>27</v>
      </c>
      <c r="I696" s="1" t="s">
        <v>67</v>
      </c>
      <c r="J696" s="1" t="s">
        <v>68</v>
      </c>
      <c r="K696" s="1" t="s">
        <v>69</v>
      </c>
      <c r="L696" s="1" t="s">
        <v>1292</v>
      </c>
      <c r="M696" s="1" t="s">
        <v>32</v>
      </c>
      <c r="N696" s="1" t="s">
        <v>58</v>
      </c>
      <c r="O696" s="1" t="s">
        <v>1760</v>
      </c>
      <c r="P696">
        <v>60.311999999999998</v>
      </c>
      <c r="Q696">
        <v>3</v>
      </c>
      <c r="R696">
        <v>0.2</v>
      </c>
      <c r="S696">
        <v>5.2773000000000003</v>
      </c>
      <c r="T696">
        <v>4</v>
      </c>
      <c r="U696" s="1" t="s">
        <v>85</v>
      </c>
      <c r="V696" s="1" t="s">
        <v>36</v>
      </c>
    </row>
    <row r="697" spans="1:22" x14ac:dyDescent="0.35">
      <c r="A697" s="1" t="s">
        <v>2372</v>
      </c>
      <c r="B697" s="2">
        <v>42449</v>
      </c>
      <c r="C697" s="2">
        <v>42454</v>
      </c>
      <c r="D697" s="1" t="s">
        <v>23</v>
      </c>
      <c r="E697" s="1" t="s">
        <v>2373</v>
      </c>
      <c r="F697" s="1" t="s">
        <v>2374</v>
      </c>
      <c r="G697" s="1" t="s">
        <v>92</v>
      </c>
      <c r="H697" s="1" t="s">
        <v>27</v>
      </c>
      <c r="I697" s="1" t="s">
        <v>2375</v>
      </c>
      <c r="J697" s="1" t="s">
        <v>480</v>
      </c>
      <c r="K697" s="1" t="s">
        <v>30</v>
      </c>
      <c r="L697" s="1" t="s">
        <v>1130</v>
      </c>
      <c r="M697" s="1" t="s">
        <v>32</v>
      </c>
      <c r="N697" s="1" t="s">
        <v>58</v>
      </c>
      <c r="O697" s="1" t="s">
        <v>1131</v>
      </c>
      <c r="P697">
        <v>86.45</v>
      </c>
      <c r="Q697">
        <v>7</v>
      </c>
      <c r="R697">
        <v>0</v>
      </c>
      <c r="S697">
        <v>38.037999999999997</v>
      </c>
      <c r="T697">
        <v>5</v>
      </c>
      <c r="U697" s="1" t="s">
        <v>60</v>
      </c>
      <c r="V697" s="1" t="s">
        <v>197</v>
      </c>
    </row>
    <row r="698" spans="1:22" x14ac:dyDescent="0.35">
      <c r="A698" s="1" t="s">
        <v>2376</v>
      </c>
      <c r="B698" s="2">
        <v>41909</v>
      </c>
      <c r="C698" s="2">
        <v>41913</v>
      </c>
      <c r="D698" s="1" t="s">
        <v>41</v>
      </c>
      <c r="E698" s="1" t="s">
        <v>2377</v>
      </c>
      <c r="F698" s="1" t="s">
        <v>2378</v>
      </c>
      <c r="G698" s="1" t="s">
        <v>26</v>
      </c>
      <c r="H698" s="1" t="s">
        <v>27</v>
      </c>
      <c r="I698" s="1" t="s">
        <v>641</v>
      </c>
      <c r="J698" s="1" t="s">
        <v>55</v>
      </c>
      <c r="K698" s="1" t="s">
        <v>56</v>
      </c>
      <c r="L698" s="1" t="s">
        <v>396</v>
      </c>
      <c r="M698" s="1" t="s">
        <v>32</v>
      </c>
      <c r="N698" s="1" t="s">
        <v>38</v>
      </c>
      <c r="O698" s="1" t="s">
        <v>397</v>
      </c>
      <c r="P698">
        <v>603.91999999999996</v>
      </c>
      <c r="Q698">
        <v>5</v>
      </c>
      <c r="R698">
        <v>0.2</v>
      </c>
      <c r="S698">
        <v>45.293999999999997</v>
      </c>
      <c r="T698">
        <v>4</v>
      </c>
      <c r="U698" s="1" t="s">
        <v>85</v>
      </c>
      <c r="V698" s="1" t="s">
        <v>79</v>
      </c>
    </row>
    <row r="699" spans="1:22" x14ac:dyDescent="0.35">
      <c r="A699" s="1" t="s">
        <v>2379</v>
      </c>
      <c r="B699" s="2">
        <v>43093</v>
      </c>
      <c r="C699" s="2">
        <v>43097</v>
      </c>
      <c r="D699" s="1" t="s">
        <v>41</v>
      </c>
      <c r="E699" s="1" t="s">
        <v>2380</v>
      </c>
      <c r="F699" s="1" t="s">
        <v>2381</v>
      </c>
      <c r="G699" s="1" t="s">
        <v>26</v>
      </c>
      <c r="H699" s="1" t="s">
        <v>27</v>
      </c>
      <c r="I699" s="1" t="s">
        <v>763</v>
      </c>
      <c r="J699" s="1" t="s">
        <v>122</v>
      </c>
      <c r="K699" s="1" t="s">
        <v>69</v>
      </c>
      <c r="L699" s="1" t="s">
        <v>396</v>
      </c>
      <c r="M699" s="1" t="s">
        <v>32</v>
      </c>
      <c r="N699" s="1" t="s">
        <v>38</v>
      </c>
      <c r="O699" s="1" t="s">
        <v>397</v>
      </c>
      <c r="P699">
        <v>271.76400000000001</v>
      </c>
      <c r="Q699">
        <v>2</v>
      </c>
      <c r="R699">
        <v>0.1</v>
      </c>
      <c r="S699">
        <v>48.313600000000001</v>
      </c>
      <c r="T699">
        <v>4</v>
      </c>
      <c r="U699" s="1" t="s">
        <v>85</v>
      </c>
      <c r="V699" s="1" t="s">
        <v>98</v>
      </c>
    </row>
    <row r="700" spans="1:22" x14ac:dyDescent="0.35">
      <c r="A700" s="1" t="s">
        <v>2382</v>
      </c>
      <c r="B700" s="2">
        <v>43049</v>
      </c>
      <c r="C700" s="2">
        <v>43054</v>
      </c>
      <c r="D700" s="1" t="s">
        <v>23</v>
      </c>
      <c r="E700" s="1" t="s">
        <v>2383</v>
      </c>
      <c r="F700" s="1" t="s">
        <v>2384</v>
      </c>
      <c r="G700" s="1" t="s">
        <v>92</v>
      </c>
      <c r="H700" s="1" t="s">
        <v>27</v>
      </c>
      <c r="I700" s="1" t="s">
        <v>933</v>
      </c>
      <c r="J700" s="1" t="s">
        <v>94</v>
      </c>
      <c r="K700" s="1" t="s">
        <v>95</v>
      </c>
      <c r="L700" s="1" t="s">
        <v>1833</v>
      </c>
      <c r="M700" s="1" t="s">
        <v>32</v>
      </c>
      <c r="N700" s="1" t="s">
        <v>58</v>
      </c>
      <c r="O700" s="1" t="s">
        <v>1834</v>
      </c>
      <c r="P700">
        <v>341.96</v>
      </c>
      <c r="Q700">
        <v>5</v>
      </c>
      <c r="R700">
        <v>0.6</v>
      </c>
      <c r="S700">
        <v>-427.45</v>
      </c>
      <c r="T700">
        <v>5</v>
      </c>
      <c r="U700" s="1" t="s">
        <v>60</v>
      </c>
      <c r="V700" s="1" t="s">
        <v>36</v>
      </c>
    </row>
    <row r="701" spans="1:22" x14ac:dyDescent="0.35">
      <c r="A701" s="1" t="s">
        <v>2385</v>
      </c>
      <c r="B701" s="2">
        <v>41993</v>
      </c>
      <c r="C701" s="2">
        <v>41998</v>
      </c>
      <c r="D701" s="1" t="s">
        <v>41</v>
      </c>
      <c r="E701" s="1" t="s">
        <v>2386</v>
      </c>
      <c r="F701" s="1" t="s">
        <v>2387</v>
      </c>
      <c r="G701" s="1" t="s">
        <v>26</v>
      </c>
      <c r="H701" s="1" t="s">
        <v>27</v>
      </c>
      <c r="I701" s="1" t="s">
        <v>159</v>
      </c>
      <c r="J701" s="1" t="s">
        <v>143</v>
      </c>
      <c r="K701" s="1" t="s">
        <v>30</v>
      </c>
      <c r="L701" s="1" t="s">
        <v>248</v>
      </c>
      <c r="M701" s="1" t="s">
        <v>32</v>
      </c>
      <c r="N701" s="1" t="s">
        <v>38</v>
      </c>
      <c r="O701" s="1" t="s">
        <v>249</v>
      </c>
      <c r="P701">
        <v>662.88</v>
      </c>
      <c r="Q701">
        <v>3</v>
      </c>
      <c r="R701">
        <v>0.2</v>
      </c>
      <c r="S701">
        <v>74.573999999999998</v>
      </c>
      <c r="T701">
        <v>5</v>
      </c>
      <c r="U701" s="1" t="s">
        <v>60</v>
      </c>
      <c r="V701" s="1" t="s">
        <v>98</v>
      </c>
    </row>
    <row r="702" spans="1:22" x14ac:dyDescent="0.35">
      <c r="A702" s="1" t="s">
        <v>2388</v>
      </c>
      <c r="B702" s="2">
        <v>42208</v>
      </c>
      <c r="C702" s="2">
        <v>42212</v>
      </c>
      <c r="D702" s="1" t="s">
        <v>41</v>
      </c>
      <c r="E702" s="1" t="s">
        <v>2389</v>
      </c>
      <c r="F702" s="1" t="s">
        <v>2390</v>
      </c>
      <c r="G702" s="1" t="s">
        <v>102</v>
      </c>
      <c r="H702" s="1" t="s">
        <v>27</v>
      </c>
      <c r="I702" s="1" t="s">
        <v>175</v>
      </c>
      <c r="J702" s="1" t="s">
        <v>122</v>
      </c>
      <c r="K702" s="1" t="s">
        <v>69</v>
      </c>
      <c r="L702" s="1" t="s">
        <v>747</v>
      </c>
      <c r="M702" s="1" t="s">
        <v>32</v>
      </c>
      <c r="N702" s="1" t="s">
        <v>58</v>
      </c>
      <c r="O702" s="1" t="s">
        <v>748</v>
      </c>
      <c r="P702">
        <v>128.82</v>
      </c>
      <c r="Q702">
        <v>3</v>
      </c>
      <c r="R702">
        <v>0</v>
      </c>
      <c r="S702">
        <v>50.239800000000002</v>
      </c>
      <c r="T702">
        <v>4</v>
      </c>
      <c r="U702" s="1" t="s">
        <v>85</v>
      </c>
      <c r="V702" s="1" t="s">
        <v>73</v>
      </c>
    </row>
    <row r="703" spans="1:22" x14ac:dyDescent="0.35">
      <c r="A703" s="1" t="s">
        <v>2391</v>
      </c>
      <c r="B703" s="2">
        <v>43083</v>
      </c>
      <c r="C703" s="2">
        <v>43089</v>
      </c>
      <c r="D703" s="1" t="s">
        <v>41</v>
      </c>
      <c r="E703" s="1" t="s">
        <v>1254</v>
      </c>
      <c r="F703" s="1" t="s">
        <v>1255</v>
      </c>
      <c r="G703" s="1" t="s">
        <v>102</v>
      </c>
      <c r="H703" s="1" t="s">
        <v>27</v>
      </c>
      <c r="I703" s="1" t="s">
        <v>135</v>
      </c>
      <c r="J703" s="1" t="s">
        <v>136</v>
      </c>
      <c r="K703" s="1" t="s">
        <v>95</v>
      </c>
      <c r="L703" s="1" t="s">
        <v>2392</v>
      </c>
      <c r="M703" s="1" t="s">
        <v>32</v>
      </c>
      <c r="N703" s="1" t="s">
        <v>58</v>
      </c>
      <c r="O703" s="1" t="s">
        <v>2393</v>
      </c>
      <c r="P703">
        <v>2.032</v>
      </c>
      <c r="Q703">
        <v>1</v>
      </c>
      <c r="R703">
        <v>0.6</v>
      </c>
      <c r="S703">
        <v>-1.3208</v>
      </c>
      <c r="T703">
        <v>6</v>
      </c>
      <c r="U703" s="1" t="s">
        <v>131</v>
      </c>
      <c r="V703" s="1" t="s">
        <v>98</v>
      </c>
    </row>
    <row r="704" spans="1:22" x14ac:dyDescent="0.35">
      <c r="A704" s="1" t="s">
        <v>2394</v>
      </c>
      <c r="B704" s="2">
        <v>42968</v>
      </c>
      <c r="C704" s="2">
        <v>42969</v>
      </c>
      <c r="D704" s="1" t="s">
        <v>89</v>
      </c>
      <c r="E704" s="1" t="s">
        <v>2395</v>
      </c>
      <c r="F704" s="1" t="s">
        <v>2396</v>
      </c>
      <c r="G704" s="1" t="s">
        <v>26</v>
      </c>
      <c r="H704" s="1" t="s">
        <v>27</v>
      </c>
      <c r="I704" s="1" t="s">
        <v>1472</v>
      </c>
      <c r="J704" s="1" t="s">
        <v>55</v>
      </c>
      <c r="K704" s="1" t="s">
        <v>56</v>
      </c>
      <c r="L704" s="1" t="s">
        <v>2397</v>
      </c>
      <c r="M704" s="1" t="s">
        <v>32</v>
      </c>
      <c r="N704" s="1" t="s">
        <v>58</v>
      </c>
      <c r="O704" s="1" t="s">
        <v>2398</v>
      </c>
      <c r="P704">
        <v>129.91999999999999</v>
      </c>
      <c r="Q704">
        <v>4</v>
      </c>
      <c r="R704">
        <v>0</v>
      </c>
      <c r="S704">
        <v>10.393599999999999</v>
      </c>
      <c r="T704">
        <v>1</v>
      </c>
      <c r="U704" s="1" t="s">
        <v>125</v>
      </c>
      <c r="V704" s="1" t="s">
        <v>255</v>
      </c>
    </row>
    <row r="705" spans="1:22" x14ac:dyDescent="0.35">
      <c r="A705" s="1" t="s">
        <v>2394</v>
      </c>
      <c r="B705" s="2">
        <v>42968</v>
      </c>
      <c r="C705" s="2">
        <v>42969</v>
      </c>
      <c r="D705" s="1" t="s">
        <v>89</v>
      </c>
      <c r="E705" s="1" t="s">
        <v>2395</v>
      </c>
      <c r="F705" s="1" t="s">
        <v>2396</v>
      </c>
      <c r="G705" s="1" t="s">
        <v>26</v>
      </c>
      <c r="H705" s="1" t="s">
        <v>27</v>
      </c>
      <c r="I705" s="1" t="s">
        <v>1472</v>
      </c>
      <c r="J705" s="1" t="s">
        <v>55</v>
      </c>
      <c r="K705" s="1" t="s">
        <v>56</v>
      </c>
      <c r="L705" s="1" t="s">
        <v>62</v>
      </c>
      <c r="M705" s="1" t="s">
        <v>32</v>
      </c>
      <c r="N705" s="1" t="s">
        <v>47</v>
      </c>
      <c r="O705" s="1" t="s">
        <v>63</v>
      </c>
      <c r="P705">
        <v>568.72799999999995</v>
      </c>
      <c r="Q705">
        <v>3</v>
      </c>
      <c r="R705">
        <v>0.2</v>
      </c>
      <c r="S705">
        <v>28.436399999999999</v>
      </c>
      <c r="T705">
        <v>1</v>
      </c>
      <c r="U705" s="1" t="s">
        <v>125</v>
      </c>
      <c r="V705" s="1" t="s">
        <v>255</v>
      </c>
    </row>
    <row r="706" spans="1:22" x14ac:dyDescent="0.35">
      <c r="A706" s="1" t="s">
        <v>2399</v>
      </c>
      <c r="B706" s="2">
        <v>42609</v>
      </c>
      <c r="C706" s="2">
        <v>42614</v>
      </c>
      <c r="D706" s="1" t="s">
        <v>23</v>
      </c>
      <c r="E706" s="1" t="s">
        <v>119</v>
      </c>
      <c r="F706" s="1" t="s">
        <v>120</v>
      </c>
      <c r="G706" s="1" t="s">
        <v>26</v>
      </c>
      <c r="H706" s="1" t="s">
        <v>27</v>
      </c>
      <c r="I706" s="1" t="s">
        <v>2400</v>
      </c>
      <c r="J706" s="1" t="s">
        <v>436</v>
      </c>
      <c r="K706" s="1" t="s">
        <v>69</v>
      </c>
      <c r="L706" s="1" t="s">
        <v>1463</v>
      </c>
      <c r="M706" s="1" t="s">
        <v>32</v>
      </c>
      <c r="N706" s="1" t="s">
        <v>47</v>
      </c>
      <c r="O706" s="1" t="s">
        <v>1464</v>
      </c>
      <c r="P706">
        <v>244.61500000000001</v>
      </c>
      <c r="Q706">
        <v>1</v>
      </c>
      <c r="R706">
        <v>0.3</v>
      </c>
      <c r="S706">
        <v>20.966999999999999</v>
      </c>
      <c r="T706">
        <v>5</v>
      </c>
      <c r="U706" s="1" t="s">
        <v>60</v>
      </c>
      <c r="V706" s="1" t="s">
        <v>255</v>
      </c>
    </row>
    <row r="707" spans="1:22" x14ac:dyDescent="0.35">
      <c r="A707" s="1" t="s">
        <v>2401</v>
      </c>
      <c r="B707" s="2">
        <v>41905</v>
      </c>
      <c r="C707" s="2">
        <v>41910</v>
      </c>
      <c r="D707" s="1" t="s">
        <v>41</v>
      </c>
      <c r="E707" s="1" t="s">
        <v>860</v>
      </c>
      <c r="F707" s="1" t="s">
        <v>861</v>
      </c>
      <c r="G707" s="1" t="s">
        <v>92</v>
      </c>
      <c r="H707" s="1" t="s">
        <v>27</v>
      </c>
      <c r="I707" s="1" t="s">
        <v>641</v>
      </c>
      <c r="J707" s="1" t="s">
        <v>55</v>
      </c>
      <c r="K707" s="1" t="s">
        <v>56</v>
      </c>
      <c r="L707" s="1" t="s">
        <v>2402</v>
      </c>
      <c r="M707" s="1" t="s">
        <v>32</v>
      </c>
      <c r="N707" s="1" t="s">
        <v>33</v>
      </c>
      <c r="O707" s="1" t="s">
        <v>2403</v>
      </c>
      <c r="P707">
        <v>435.99900000000002</v>
      </c>
      <c r="Q707">
        <v>3</v>
      </c>
      <c r="R707">
        <v>0.15</v>
      </c>
      <c r="S707">
        <v>20.517600000000002</v>
      </c>
      <c r="T707">
        <v>5</v>
      </c>
      <c r="U707" s="1" t="s">
        <v>60</v>
      </c>
      <c r="V707" s="1" t="s">
        <v>79</v>
      </c>
    </row>
    <row r="708" spans="1:22" x14ac:dyDescent="0.35">
      <c r="A708" s="1" t="s">
        <v>2404</v>
      </c>
      <c r="B708" s="2">
        <v>41839</v>
      </c>
      <c r="C708" s="2">
        <v>41844</v>
      </c>
      <c r="D708" s="1" t="s">
        <v>41</v>
      </c>
      <c r="E708" s="1" t="s">
        <v>2405</v>
      </c>
      <c r="F708" s="1" t="s">
        <v>2406</v>
      </c>
      <c r="G708" s="1" t="s">
        <v>92</v>
      </c>
      <c r="H708" s="1" t="s">
        <v>27</v>
      </c>
      <c r="I708" s="1" t="s">
        <v>2407</v>
      </c>
      <c r="J708" s="1" t="s">
        <v>431</v>
      </c>
      <c r="K708" s="1" t="s">
        <v>69</v>
      </c>
      <c r="L708" s="1" t="s">
        <v>2408</v>
      </c>
      <c r="M708" s="1" t="s">
        <v>32</v>
      </c>
      <c r="N708" s="1" t="s">
        <v>47</v>
      </c>
      <c r="O708" s="1" t="s">
        <v>2409</v>
      </c>
      <c r="P708">
        <v>70.56</v>
      </c>
      <c r="Q708">
        <v>1</v>
      </c>
      <c r="R708">
        <v>0.3</v>
      </c>
      <c r="S708">
        <v>-4.032</v>
      </c>
      <c r="T708">
        <v>5</v>
      </c>
      <c r="U708" s="1" t="s">
        <v>60</v>
      </c>
      <c r="V708" s="1" t="s">
        <v>73</v>
      </c>
    </row>
    <row r="709" spans="1:22" x14ac:dyDescent="0.35">
      <c r="A709" s="1" t="s">
        <v>2410</v>
      </c>
      <c r="B709" s="2">
        <v>42159</v>
      </c>
      <c r="C709" s="2">
        <v>42163</v>
      </c>
      <c r="D709" s="1" t="s">
        <v>23</v>
      </c>
      <c r="E709" s="1" t="s">
        <v>1175</v>
      </c>
      <c r="F709" s="1" t="s">
        <v>1176</v>
      </c>
      <c r="G709" s="1" t="s">
        <v>102</v>
      </c>
      <c r="H709" s="1" t="s">
        <v>27</v>
      </c>
      <c r="I709" s="1" t="s">
        <v>175</v>
      </c>
      <c r="J709" s="1" t="s">
        <v>122</v>
      </c>
      <c r="K709" s="1" t="s">
        <v>69</v>
      </c>
      <c r="L709" s="1" t="s">
        <v>2411</v>
      </c>
      <c r="M709" s="1" t="s">
        <v>32</v>
      </c>
      <c r="N709" s="1" t="s">
        <v>58</v>
      </c>
      <c r="O709" s="1" t="s">
        <v>2412</v>
      </c>
      <c r="P709">
        <v>35.28</v>
      </c>
      <c r="Q709">
        <v>3</v>
      </c>
      <c r="R709">
        <v>0</v>
      </c>
      <c r="S709">
        <v>11.995200000000001</v>
      </c>
      <c r="T709">
        <v>4</v>
      </c>
      <c r="U709" s="1" t="s">
        <v>85</v>
      </c>
      <c r="V709" s="1" t="s">
        <v>61</v>
      </c>
    </row>
    <row r="710" spans="1:22" x14ac:dyDescent="0.35">
      <c r="A710" s="1" t="s">
        <v>2413</v>
      </c>
      <c r="B710" s="2">
        <v>42567</v>
      </c>
      <c r="C710" s="2">
        <v>42569</v>
      </c>
      <c r="D710" s="1" t="s">
        <v>23</v>
      </c>
      <c r="E710" s="1" t="s">
        <v>2414</v>
      </c>
      <c r="F710" s="1" t="s">
        <v>2415</v>
      </c>
      <c r="G710" s="1" t="s">
        <v>92</v>
      </c>
      <c r="H710" s="1" t="s">
        <v>27</v>
      </c>
      <c r="I710" s="1" t="s">
        <v>103</v>
      </c>
      <c r="J710" s="1" t="s">
        <v>94</v>
      </c>
      <c r="K710" s="1" t="s">
        <v>95</v>
      </c>
      <c r="L710" s="1" t="s">
        <v>929</v>
      </c>
      <c r="M710" s="1" t="s">
        <v>32</v>
      </c>
      <c r="N710" s="1" t="s">
        <v>58</v>
      </c>
      <c r="O710" s="1" t="s">
        <v>318</v>
      </c>
      <c r="P710">
        <v>9.5519999999999996</v>
      </c>
      <c r="Q710">
        <v>3</v>
      </c>
      <c r="R710">
        <v>0.6</v>
      </c>
      <c r="S710">
        <v>-3.8208000000000002</v>
      </c>
      <c r="T710">
        <v>2</v>
      </c>
      <c r="U710" s="1" t="s">
        <v>72</v>
      </c>
      <c r="V710" s="1" t="s">
        <v>73</v>
      </c>
    </row>
    <row r="711" spans="1:22" x14ac:dyDescent="0.35">
      <c r="A711" s="1" t="s">
        <v>2416</v>
      </c>
      <c r="B711" s="2">
        <v>41670</v>
      </c>
      <c r="C711" s="2">
        <v>41672</v>
      </c>
      <c r="D711" s="1" t="s">
        <v>89</v>
      </c>
      <c r="E711" s="1" t="s">
        <v>2417</v>
      </c>
      <c r="F711" s="1" t="s">
        <v>2418</v>
      </c>
      <c r="G711" s="1" t="s">
        <v>26</v>
      </c>
      <c r="H711" s="1" t="s">
        <v>27</v>
      </c>
      <c r="I711" s="1" t="s">
        <v>2419</v>
      </c>
      <c r="J711" s="1" t="s">
        <v>55</v>
      </c>
      <c r="K711" s="1" t="s">
        <v>56</v>
      </c>
      <c r="L711" s="1" t="s">
        <v>1458</v>
      </c>
      <c r="M711" s="1" t="s">
        <v>32</v>
      </c>
      <c r="N711" s="1" t="s">
        <v>33</v>
      </c>
      <c r="O711" s="1" t="s">
        <v>1459</v>
      </c>
      <c r="P711">
        <v>290.666</v>
      </c>
      <c r="Q711">
        <v>2</v>
      </c>
      <c r="R711">
        <v>0.15</v>
      </c>
      <c r="S711">
        <v>3.4196</v>
      </c>
      <c r="T711">
        <v>2</v>
      </c>
      <c r="U711" s="1" t="s">
        <v>72</v>
      </c>
      <c r="V711" s="1" t="s">
        <v>171</v>
      </c>
    </row>
    <row r="712" spans="1:22" x14ac:dyDescent="0.35">
      <c r="A712" s="1" t="s">
        <v>2420</v>
      </c>
      <c r="B712" s="2">
        <v>42329</v>
      </c>
      <c r="C712" s="2">
        <v>42333</v>
      </c>
      <c r="D712" s="1" t="s">
        <v>41</v>
      </c>
      <c r="E712" s="1" t="s">
        <v>2237</v>
      </c>
      <c r="F712" s="1" t="s">
        <v>2238</v>
      </c>
      <c r="G712" s="1" t="s">
        <v>26</v>
      </c>
      <c r="H712" s="1" t="s">
        <v>27</v>
      </c>
      <c r="I712" s="1" t="s">
        <v>2421</v>
      </c>
      <c r="J712" s="1" t="s">
        <v>1342</v>
      </c>
      <c r="K712" s="1" t="s">
        <v>56</v>
      </c>
      <c r="L712" s="1" t="s">
        <v>2422</v>
      </c>
      <c r="M712" s="1" t="s">
        <v>32</v>
      </c>
      <c r="N712" s="1" t="s">
        <v>33</v>
      </c>
      <c r="O712" s="1" t="s">
        <v>2423</v>
      </c>
      <c r="P712">
        <v>141.96</v>
      </c>
      <c r="Q712">
        <v>2</v>
      </c>
      <c r="R712">
        <v>0</v>
      </c>
      <c r="S712">
        <v>41.168399999999998</v>
      </c>
      <c r="T712">
        <v>4</v>
      </c>
      <c r="U712" s="1" t="s">
        <v>85</v>
      </c>
      <c r="V712" s="1" t="s">
        <v>36</v>
      </c>
    </row>
    <row r="713" spans="1:22" x14ac:dyDescent="0.35">
      <c r="A713" s="1" t="s">
        <v>2424</v>
      </c>
      <c r="B713" s="2">
        <v>42342</v>
      </c>
      <c r="C713" s="2">
        <v>42348</v>
      </c>
      <c r="D713" s="1" t="s">
        <v>41</v>
      </c>
      <c r="E713" s="1" t="s">
        <v>42</v>
      </c>
      <c r="F713" s="1" t="s">
        <v>43</v>
      </c>
      <c r="G713" s="1" t="s">
        <v>26</v>
      </c>
      <c r="H713" s="1" t="s">
        <v>27</v>
      </c>
      <c r="I713" s="1" t="s">
        <v>2425</v>
      </c>
      <c r="J713" s="1" t="s">
        <v>122</v>
      </c>
      <c r="K713" s="1" t="s">
        <v>69</v>
      </c>
      <c r="L713" s="1" t="s">
        <v>2206</v>
      </c>
      <c r="M713" s="1" t="s">
        <v>32</v>
      </c>
      <c r="N713" s="1" t="s">
        <v>58</v>
      </c>
      <c r="O713" s="1" t="s">
        <v>2207</v>
      </c>
      <c r="P713">
        <v>28.44</v>
      </c>
      <c r="Q713">
        <v>3</v>
      </c>
      <c r="R713">
        <v>0</v>
      </c>
      <c r="S713">
        <v>11.375999999999999</v>
      </c>
      <c r="T713">
        <v>6</v>
      </c>
      <c r="U713" s="1" t="s">
        <v>131</v>
      </c>
      <c r="V713" s="1" t="s">
        <v>98</v>
      </c>
    </row>
    <row r="714" spans="1:22" x14ac:dyDescent="0.35">
      <c r="A714" s="1" t="s">
        <v>2424</v>
      </c>
      <c r="B714" s="2">
        <v>42342</v>
      </c>
      <c r="C714" s="2">
        <v>42348</v>
      </c>
      <c r="D714" s="1" t="s">
        <v>41</v>
      </c>
      <c r="E714" s="1" t="s">
        <v>42</v>
      </c>
      <c r="F714" s="1" t="s">
        <v>43</v>
      </c>
      <c r="G714" s="1" t="s">
        <v>26</v>
      </c>
      <c r="H714" s="1" t="s">
        <v>27</v>
      </c>
      <c r="I714" s="1" t="s">
        <v>2425</v>
      </c>
      <c r="J714" s="1" t="s">
        <v>122</v>
      </c>
      <c r="K714" s="1" t="s">
        <v>69</v>
      </c>
      <c r="L714" s="1" t="s">
        <v>497</v>
      </c>
      <c r="M714" s="1" t="s">
        <v>32</v>
      </c>
      <c r="N714" s="1" t="s">
        <v>38</v>
      </c>
      <c r="O714" s="1" t="s">
        <v>498</v>
      </c>
      <c r="P714">
        <v>364.41</v>
      </c>
      <c r="Q714">
        <v>5</v>
      </c>
      <c r="R714">
        <v>0.1</v>
      </c>
      <c r="S714">
        <v>8.0980000000000008</v>
      </c>
      <c r="T714">
        <v>6</v>
      </c>
      <c r="U714" s="1" t="s">
        <v>131</v>
      </c>
      <c r="V714" s="1" t="s">
        <v>98</v>
      </c>
    </row>
    <row r="715" spans="1:22" x14ac:dyDescent="0.35">
      <c r="A715" s="1" t="s">
        <v>2424</v>
      </c>
      <c r="B715" s="2">
        <v>42342</v>
      </c>
      <c r="C715" s="2">
        <v>42348</v>
      </c>
      <c r="D715" s="1" t="s">
        <v>41</v>
      </c>
      <c r="E715" s="1" t="s">
        <v>42</v>
      </c>
      <c r="F715" s="1" t="s">
        <v>43</v>
      </c>
      <c r="G715" s="1" t="s">
        <v>26</v>
      </c>
      <c r="H715" s="1" t="s">
        <v>27</v>
      </c>
      <c r="I715" s="1" t="s">
        <v>2425</v>
      </c>
      <c r="J715" s="1" t="s">
        <v>122</v>
      </c>
      <c r="K715" s="1" t="s">
        <v>69</v>
      </c>
      <c r="L715" s="1" t="s">
        <v>331</v>
      </c>
      <c r="M715" s="1" t="s">
        <v>32</v>
      </c>
      <c r="N715" s="1" t="s">
        <v>38</v>
      </c>
      <c r="O715" s="1" t="s">
        <v>332</v>
      </c>
      <c r="P715">
        <v>361.76400000000001</v>
      </c>
      <c r="Q715">
        <v>2</v>
      </c>
      <c r="R715">
        <v>0.1</v>
      </c>
      <c r="S715">
        <v>68.333200000000005</v>
      </c>
      <c r="T715">
        <v>6</v>
      </c>
      <c r="U715" s="1" t="s">
        <v>131</v>
      </c>
      <c r="V715" s="1" t="s">
        <v>98</v>
      </c>
    </row>
    <row r="716" spans="1:22" x14ac:dyDescent="0.35">
      <c r="A716" s="1" t="s">
        <v>2426</v>
      </c>
      <c r="B716" s="2">
        <v>43062</v>
      </c>
      <c r="C716" s="2">
        <v>43063</v>
      </c>
      <c r="D716" s="1" t="s">
        <v>89</v>
      </c>
      <c r="E716" s="1" t="s">
        <v>2148</v>
      </c>
      <c r="F716" s="1" t="s">
        <v>2149</v>
      </c>
      <c r="G716" s="1" t="s">
        <v>26</v>
      </c>
      <c r="H716" s="1" t="s">
        <v>27</v>
      </c>
      <c r="I716" s="1" t="s">
        <v>67</v>
      </c>
      <c r="J716" s="1" t="s">
        <v>68</v>
      </c>
      <c r="K716" s="1" t="s">
        <v>69</v>
      </c>
      <c r="L716" s="1" t="s">
        <v>2427</v>
      </c>
      <c r="M716" s="1" t="s">
        <v>32</v>
      </c>
      <c r="N716" s="1" t="s">
        <v>58</v>
      </c>
      <c r="O716" s="1" t="s">
        <v>2428</v>
      </c>
      <c r="P716">
        <v>24.047999999999998</v>
      </c>
      <c r="Q716">
        <v>9</v>
      </c>
      <c r="R716">
        <v>0.2</v>
      </c>
      <c r="S716">
        <v>7.2144000000000004</v>
      </c>
      <c r="T716">
        <v>1</v>
      </c>
      <c r="U716" s="1" t="s">
        <v>125</v>
      </c>
      <c r="V716" s="1" t="s">
        <v>36</v>
      </c>
    </row>
    <row r="717" spans="1:22" x14ac:dyDescent="0.35">
      <c r="A717" s="1" t="s">
        <v>2429</v>
      </c>
      <c r="B717" s="2">
        <v>42342</v>
      </c>
      <c r="C717" s="2">
        <v>42347</v>
      </c>
      <c r="D717" s="1" t="s">
        <v>23</v>
      </c>
      <c r="E717" s="1" t="s">
        <v>1683</v>
      </c>
      <c r="F717" s="1" t="s">
        <v>1684</v>
      </c>
      <c r="G717" s="1" t="s">
        <v>26</v>
      </c>
      <c r="H717" s="1" t="s">
        <v>27</v>
      </c>
      <c r="I717" s="1" t="s">
        <v>175</v>
      </c>
      <c r="J717" s="1" t="s">
        <v>122</v>
      </c>
      <c r="K717" s="1" t="s">
        <v>69</v>
      </c>
      <c r="L717" s="1" t="s">
        <v>2430</v>
      </c>
      <c r="M717" s="1" t="s">
        <v>32</v>
      </c>
      <c r="N717" s="1" t="s">
        <v>38</v>
      </c>
      <c r="O717" s="1" t="s">
        <v>2431</v>
      </c>
      <c r="P717">
        <v>384.17399999999998</v>
      </c>
      <c r="Q717">
        <v>7</v>
      </c>
      <c r="R717">
        <v>0.1</v>
      </c>
      <c r="S717">
        <v>29.880199999999999</v>
      </c>
      <c r="T717">
        <v>5</v>
      </c>
      <c r="U717" s="1" t="s">
        <v>60</v>
      </c>
      <c r="V717" s="1" t="s">
        <v>98</v>
      </c>
    </row>
    <row r="718" spans="1:22" x14ac:dyDescent="0.35">
      <c r="A718" s="1" t="s">
        <v>2432</v>
      </c>
      <c r="B718" s="2">
        <v>43015</v>
      </c>
      <c r="C718" s="2">
        <v>43019</v>
      </c>
      <c r="D718" s="1" t="s">
        <v>41</v>
      </c>
      <c r="E718" s="1" t="s">
        <v>2433</v>
      </c>
      <c r="F718" s="1" t="s">
        <v>2434</v>
      </c>
      <c r="G718" s="1" t="s">
        <v>102</v>
      </c>
      <c r="H718" s="1" t="s">
        <v>27</v>
      </c>
      <c r="I718" s="1" t="s">
        <v>1529</v>
      </c>
      <c r="J718" s="1" t="s">
        <v>1038</v>
      </c>
      <c r="K718" s="1" t="s">
        <v>30</v>
      </c>
      <c r="L718" s="1" t="s">
        <v>1261</v>
      </c>
      <c r="M718" s="1" t="s">
        <v>32</v>
      </c>
      <c r="N718" s="1" t="s">
        <v>47</v>
      </c>
      <c r="O718" s="1" t="s">
        <v>1065</v>
      </c>
      <c r="P718">
        <v>154.76400000000001</v>
      </c>
      <c r="Q718">
        <v>3</v>
      </c>
      <c r="R718">
        <v>0.4</v>
      </c>
      <c r="S718">
        <v>-36.111600000000003</v>
      </c>
      <c r="T718">
        <v>4</v>
      </c>
      <c r="U718" s="1" t="s">
        <v>85</v>
      </c>
      <c r="V718" s="1" t="s">
        <v>50</v>
      </c>
    </row>
    <row r="719" spans="1:22" x14ac:dyDescent="0.35">
      <c r="A719" s="1" t="s">
        <v>2435</v>
      </c>
      <c r="B719" s="2">
        <v>42128</v>
      </c>
      <c r="C719" s="2">
        <v>42129</v>
      </c>
      <c r="D719" s="1" t="s">
        <v>89</v>
      </c>
      <c r="E719" s="1" t="s">
        <v>986</v>
      </c>
      <c r="F719" s="1" t="s">
        <v>987</v>
      </c>
      <c r="G719" s="1" t="s">
        <v>92</v>
      </c>
      <c r="H719" s="1" t="s">
        <v>27</v>
      </c>
      <c r="I719" s="1" t="s">
        <v>2436</v>
      </c>
      <c r="J719" s="1" t="s">
        <v>136</v>
      </c>
      <c r="K719" s="1" t="s">
        <v>95</v>
      </c>
      <c r="L719" s="1" t="s">
        <v>929</v>
      </c>
      <c r="M719" s="1" t="s">
        <v>32</v>
      </c>
      <c r="N719" s="1" t="s">
        <v>58</v>
      </c>
      <c r="O719" s="1" t="s">
        <v>318</v>
      </c>
      <c r="P719">
        <v>22.288</v>
      </c>
      <c r="Q719">
        <v>7</v>
      </c>
      <c r="R719">
        <v>0.6</v>
      </c>
      <c r="S719">
        <v>-8.9152000000000005</v>
      </c>
      <c r="T719">
        <v>1</v>
      </c>
      <c r="U719" s="1" t="s">
        <v>125</v>
      </c>
      <c r="V719" s="1" t="s">
        <v>163</v>
      </c>
    </row>
    <row r="720" spans="1:22" x14ac:dyDescent="0.35">
      <c r="A720" s="1" t="s">
        <v>2437</v>
      </c>
      <c r="B720" s="2">
        <v>42884</v>
      </c>
      <c r="C720" s="2">
        <v>42891</v>
      </c>
      <c r="D720" s="1" t="s">
        <v>41</v>
      </c>
      <c r="E720" s="1" t="s">
        <v>1433</v>
      </c>
      <c r="F720" s="1" t="s">
        <v>1434</v>
      </c>
      <c r="G720" s="1" t="s">
        <v>26</v>
      </c>
      <c r="H720" s="1" t="s">
        <v>27</v>
      </c>
      <c r="I720" s="1" t="s">
        <v>103</v>
      </c>
      <c r="J720" s="1" t="s">
        <v>94</v>
      </c>
      <c r="K720" s="1" t="s">
        <v>95</v>
      </c>
      <c r="L720" s="1" t="s">
        <v>2438</v>
      </c>
      <c r="M720" s="1" t="s">
        <v>32</v>
      </c>
      <c r="N720" s="1" t="s">
        <v>58</v>
      </c>
      <c r="O720" s="1" t="s">
        <v>2439</v>
      </c>
      <c r="P720">
        <v>65.424000000000007</v>
      </c>
      <c r="Q720">
        <v>4</v>
      </c>
      <c r="R720">
        <v>0.6</v>
      </c>
      <c r="S720">
        <v>-52.339199999999998</v>
      </c>
      <c r="T720">
        <v>7</v>
      </c>
      <c r="U720" s="1" t="s">
        <v>49</v>
      </c>
      <c r="V720" s="1" t="s">
        <v>163</v>
      </c>
    </row>
    <row r="721" spans="1:22" x14ac:dyDescent="0.35">
      <c r="A721" s="1" t="s">
        <v>2440</v>
      </c>
      <c r="B721" s="2">
        <v>41752</v>
      </c>
      <c r="C721" s="2">
        <v>41756</v>
      </c>
      <c r="D721" s="1" t="s">
        <v>41</v>
      </c>
      <c r="E721" s="1" t="s">
        <v>2441</v>
      </c>
      <c r="F721" s="1" t="s">
        <v>2442</v>
      </c>
      <c r="G721" s="1" t="s">
        <v>102</v>
      </c>
      <c r="H721" s="1" t="s">
        <v>27</v>
      </c>
      <c r="I721" s="1" t="s">
        <v>349</v>
      </c>
      <c r="J721" s="1" t="s">
        <v>233</v>
      </c>
      <c r="K721" s="1" t="s">
        <v>69</v>
      </c>
      <c r="L721" s="1" t="s">
        <v>331</v>
      </c>
      <c r="M721" s="1" t="s">
        <v>32</v>
      </c>
      <c r="N721" s="1" t="s">
        <v>38</v>
      </c>
      <c r="O721" s="1" t="s">
        <v>332</v>
      </c>
      <c r="P721">
        <v>281.37200000000001</v>
      </c>
      <c r="Q721">
        <v>2</v>
      </c>
      <c r="R721">
        <v>0.3</v>
      </c>
      <c r="S721">
        <v>-12.0588</v>
      </c>
      <c r="T721">
        <v>4</v>
      </c>
      <c r="U721" s="1" t="s">
        <v>85</v>
      </c>
      <c r="V721" s="1" t="s">
        <v>115</v>
      </c>
    </row>
    <row r="722" spans="1:22" x14ac:dyDescent="0.35">
      <c r="A722" s="1" t="s">
        <v>2440</v>
      </c>
      <c r="B722" s="2">
        <v>41752</v>
      </c>
      <c r="C722" s="2">
        <v>41756</v>
      </c>
      <c r="D722" s="1" t="s">
        <v>41</v>
      </c>
      <c r="E722" s="1" t="s">
        <v>2441</v>
      </c>
      <c r="F722" s="1" t="s">
        <v>2442</v>
      </c>
      <c r="G722" s="1" t="s">
        <v>102</v>
      </c>
      <c r="H722" s="1" t="s">
        <v>27</v>
      </c>
      <c r="I722" s="1" t="s">
        <v>349</v>
      </c>
      <c r="J722" s="1" t="s">
        <v>233</v>
      </c>
      <c r="K722" s="1" t="s">
        <v>69</v>
      </c>
      <c r="L722" s="1" t="s">
        <v>331</v>
      </c>
      <c r="M722" s="1" t="s">
        <v>32</v>
      </c>
      <c r="N722" s="1" t="s">
        <v>38</v>
      </c>
      <c r="O722" s="1" t="s">
        <v>332</v>
      </c>
      <c r="P722">
        <v>281.37200000000001</v>
      </c>
      <c r="Q722">
        <v>2</v>
      </c>
      <c r="R722">
        <v>0.3</v>
      </c>
      <c r="S722">
        <v>-12.0588</v>
      </c>
      <c r="T722">
        <v>4</v>
      </c>
      <c r="U722" s="1" t="s">
        <v>85</v>
      </c>
      <c r="V722" s="1" t="s">
        <v>115</v>
      </c>
    </row>
    <row r="723" spans="1:22" x14ac:dyDescent="0.35">
      <c r="A723" s="1" t="s">
        <v>2440</v>
      </c>
      <c r="B723" s="2">
        <v>41752</v>
      </c>
      <c r="C723" s="2">
        <v>41756</v>
      </c>
      <c r="D723" s="1" t="s">
        <v>41</v>
      </c>
      <c r="E723" s="1" t="s">
        <v>2441</v>
      </c>
      <c r="F723" s="1" t="s">
        <v>2442</v>
      </c>
      <c r="G723" s="1" t="s">
        <v>102</v>
      </c>
      <c r="H723" s="1" t="s">
        <v>27</v>
      </c>
      <c r="I723" s="1" t="s">
        <v>349</v>
      </c>
      <c r="J723" s="1" t="s">
        <v>233</v>
      </c>
      <c r="K723" s="1" t="s">
        <v>69</v>
      </c>
      <c r="L723" s="1" t="s">
        <v>979</v>
      </c>
      <c r="M723" s="1" t="s">
        <v>32</v>
      </c>
      <c r="N723" s="1" t="s">
        <v>58</v>
      </c>
      <c r="O723" s="1" t="s">
        <v>980</v>
      </c>
      <c r="P723">
        <v>22.335999999999999</v>
      </c>
      <c r="Q723">
        <v>4</v>
      </c>
      <c r="R723">
        <v>0.2</v>
      </c>
      <c r="S723">
        <v>7.8175999999999997</v>
      </c>
      <c r="T723">
        <v>4</v>
      </c>
      <c r="U723" s="1" t="s">
        <v>85</v>
      </c>
      <c r="V723" s="1" t="s">
        <v>115</v>
      </c>
    </row>
    <row r="724" spans="1:22" x14ac:dyDescent="0.35">
      <c r="A724" s="1" t="s">
        <v>2443</v>
      </c>
      <c r="B724" s="2">
        <v>42253</v>
      </c>
      <c r="C724" s="2">
        <v>42260</v>
      </c>
      <c r="D724" s="1" t="s">
        <v>41</v>
      </c>
      <c r="E724" s="1" t="s">
        <v>884</v>
      </c>
      <c r="F724" s="1" t="s">
        <v>885</v>
      </c>
      <c r="G724" s="1" t="s">
        <v>102</v>
      </c>
      <c r="H724" s="1" t="s">
        <v>27</v>
      </c>
      <c r="I724" s="1" t="s">
        <v>175</v>
      </c>
      <c r="J724" s="1" t="s">
        <v>122</v>
      </c>
      <c r="K724" s="1" t="s">
        <v>69</v>
      </c>
      <c r="L724" s="1" t="s">
        <v>857</v>
      </c>
      <c r="M724" s="1" t="s">
        <v>32</v>
      </c>
      <c r="N724" s="1" t="s">
        <v>38</v>
      </c>
      <c r="O724" s="1" t="s">
        <v>858</v>
      </c>
      <c r="P724">
        <v>271.76400000000001</v>
      </c>
      <c r="Q724">
        <v>2</v>
      </c>
      <c r="R724">
        <v>0.1</v>
      </c>
      <c r="S724">
        <v>60.392000000000003</v>
      </c>
      <c r="T724">
        <v>7</v>
      </c>
      <c r="U724" s="1" t="s">
        <v>49</v>
      </c>
      <c r="V724" s="1" t="s">
        <v>79</v>
      </c>
    </row>
    <row r="725" spans="1:22" x14ac:dyDescent="0.35">
      <c r="A725" s="1" t="s">
        <v>2444</v>
      </c>
      <c r="B725" s="2">
        <v>42271</v>
      </c>
      <c r="C725" s="2">
        <v>42275</v>
      </c>
      <c r="D725" s="1" t="s">
        <v>41</v>
      </c>
      <c r="E725" s="1" t="s">
        <v>2445</v>
      </c>
      <c r="F725" s="1" t="s">
        <v>2446</v>
      </c>
      <c r="G725" s="1" t="s">
        <v>102</v>
      </c>
      <c r="H725" s="1" t="s">
        <v>27</v>
      </c>
      <c r="I725" s="1" t="s">
        <v>2447</v>
      </c>
      <c r="J725" s="1" t="s">
        <v>803</v>
      </c>
      <c r="K725" s="1" t="s">
        <v>95</v>
      </c>
      <c r="L725" s="1" t="s">
        <v>1534</v>
      </c>
      <c r="M725" s="1" t="s">
        <v>32</v>
      </c>
      <c r="N725" s="1" t="s">
        <v>38</v>
      </c>
      <c r="O725" s="1" t="s">
        <v>1535</v>
      </c>
      <c r="P725">
        <v>1408.1</v>
      </c>
      <c r="Q725">
        <v>10</v>
      </c>
      <c r="R725">
        <v>0</v>
      </c>
      <c r="S725">
        <v>394.26799999999997</v>
      </c>
      <c r="T725">
        <v>4</v>
      </c>
      <c r="U725" s="1" t="s">
        <v>85</v>
      </c>
      <c r="V725" s="1" t="s">
        <v>79</v>
      </c>
    </row>
    <row r="726" spans="1:22" x14ac:dyDescent="0.35">
      <c r="A726" s="1" t="s">
        <v>2448</v>
      </c>
      <c r="B726" s="2">
        <v>42919</v>
      </c>
      <c r="C726" s="2">
        <v>42922</v>
      </c>
      <c r="D726" s="1" t="s">
        <v>23</v>
      </c>
      <c r="E726" s="1" t="s">
        <v>1226</v>
      </c>
      <c r="F726" s="1" t="s">
        <v>1227</v>
      </c>
      <c r="G726" s="1" t="s">
        <v>102</v>
      </c>
      <c r="H726" s="1" t="s">
        <v>27</v>
      </c>
      <c r="I726" s="1" t="s">
        <v>817</v>
      </c>
      <c r="J726" s="1" t="s">
        <v>233</v>
      </c>
      <c r="K726" s="1" t="s">
        <v>69</v>
      </c>
      <c r="L726" s="1" t="s">
        <v>456</v>
      </c>
      <c r="M726" s="1" t="s">
        <v>32</v>
      </c>
      <c r="N726" s="1" t="s">
        <v>47</v>
      </c>
      <c r="O726" s="1" t="s">
        <v>457</v>
      </c>
      <c r="P726">
        <v>215.148</v>
      </c>
      <c r="Q726">
        <v>2</v>
      </c>
      <c r="R726">
        <v>0.4</v>
      </c>
      <c r="S726">
        <v>-103.98820000000001</v>
      </c>
      <c r="T726">
        <v>3</v>
      </c>
      <c r="U726" s="1" t="s">
        <v>35</v>
      </c>
      <c r="V726" s="1" t="s">
        <v>73</v>
      </c>
    </row>
    <row r="727" spans="1:22" x14ac:dyDescent="0.35">
      <c r="A727" s="1" t="s">
        <v>2449</v>
      </c>
      <c r="B727" s="2">
        <v>43077</v>
      </c>
      <c r="C727" s="2">
        <v>43078</v>
      </c>
      <c r="D727" s="1" t="s">
        <v>89</v>
      </c>
      <c r="E727" s="1" t="s">
        <v>1576</v>
      </c>
      <c r="F727" s="1" t="s">
        <v>1577</v>
      </c>
      <c r="G727" s="1" t="s">
        <v>26</v>
      </c>
      <c r="H727" s="1" t="s">
        <v>27</v>
      </c>
      <c r="I727" s="1" t="s">
        <v>2450</v>
      </c>
      <c r="J727" s="1" t="s">
        <v>55</v>
      </c>
      <c r="K727" s="1" t="s">
        <v>56</v>
      </c>
      <c r="L727" s="1" t="s">
        <v>2451</v>
      </c>
      <c r="M727" s="1" t="s">
        <v>32</v>
      </c>
      <c r="N727" s="1" t="s">
        <v>58</v>
      </c>
      <c r="O727" s="1" t="s">
        <v>2452</v>
      </c>
      <c r="P727">
        <v>128.9</v>
      </c>
      <c r="Q727">
        <v>2</v>
      </c>
      <c r="R727">
        <v>0</v>
      </c>
      <c r="S727">
        <v>15.468</v>
      </c>
      <c r="T727">
        <v>1</v>
      </c>
      <c r="U727" s="1" t="s">
        <v>125</v>
      </c>
      <c r="V727" s="1" t="s">
        <v>98</v>
      </c>
    </row>
    <row r="728" spans="1:22" x14ac:dyDescent="0.35">
      <c r="A728" s="1" t="s">
        <v>2453</v>
      </c>
      <c r="B728" s="2">
        <v>42274</v>
      </c>
      <c r="C728" s="2">
        <v>42276</v>
      </c>
      <c r="D728" s="1" t="s">
        <v>89</v>
      </c>
      <c r="E728" s="1" t="s">
        <v>1311</v>
      </c>
      <c r="F728" s="1" t="s">
        <v>1312</v>
      </c>
      <c r="G728" s="1" t="s">
        <v>26</v>
      </c>
      <c r="H728" s="1" t="s">
        <v>27</v>
      </c>
      <c r="I728" s="1" t="s">
        <v>135</v>
      </c>
      <c r="J728" s="1" t="s">
        <v>136</v>
      </c>
      <c r="K728" s="1" t="s">
        <v>95</v>
      </c>
      <c r="L728" s="1" t="s">
        <v>650</v>
      </c>
      <c r="M728" s="1" t="s">
        <v>32</v>
      </c>
      <c r="N728" s="1" t="s">
        <v>58</v>
      </c>
      <c r="O728" s="1" t="s">
        <v>651</v>
      </c>
      <c r="P728">
        <v>24.288</v>
      </c>
      <c r="Q728">
        <v>3</v>
      </c>
      <c r="R728">
        <v>0.6</v>
      </c>
      <c r="S728">
        <v>-12.751200000000001</v>
      </c>
      <c r="T728">
        <v>2</v>
      </c>
      <c r="U728" s="1" t="s">
        <v>72</v>
      </c>
      <c r="V728" s="1" t="s">
        <v>79</v>
      </c>
    </row>
    <row r="729" spans="1:22" x14ac:dyDescent="0.35">
      <c r="A729" s="1" t="s">
        <v>2454</v>
      </c>
      <c r="B729" s="2">
        <v>43038</v>
      </c>
      <c r="C729" s="2">
        <v>43038</v>
      </c>
      <c r="D729" s="1" t="s">
        <v>427</v>
      </c>
      <c r="E729" s="1" t="s">
        <v>1584</v>
      </c>
      <c r="F729" s="1" t="s">
        <v>1585</v>
      </c>
      <c r="G729" s="1" t="s">
        <v>26</v>
      </c>
      <c r="H729" s="1" t="s">
        <v>27</v>
      </c>
      <c r="I729" s="1" t="s">
        <v>1741</v>
      </c>
      <c r="J729" s="1" t="s">
        <v>94</v>
      </c>
      <c r="K729" s="1" t="s">
        <v>95</v>
      </c>
      <c r="L729" s="1" t="s">
        <v>650</v>
      </c>
      <c r="M729" s="1" t="s">
        <v>32</v>
      </c>
      <c r="N729" s="1" t="s">
        <v>58</v>
      </c>
      <c r="O729" s="1" t="s">
        <v>651</v>
      </c>
      <c r="P729">
        <v>16.192</v>
      </c>
      <c r="Q729">
        <v>2</v>
      </c>
      <c r="R729">
        <v>0.6</v>
      </c>
      <c r="S729">
        <v>-8.5007999999999999</v>
      </c>
      <c r="T729">
        <v>0</v>
      </c>
      <c r="U729" s="1" t="s">
        <v>432</v>
      </c>
      <c r="V729" s="1" t="s">
        <v>50</v>
      </c>
    </row>
    <row r="730" spans="1:22" x14ac:dyDescent="0.35">
      <c r="A730" s="1" t="s">
        <v>2454</v>
      </c>
      <c r="B730" s="2">
        <v>43038</v>
      </c>
      <c r="C730" s="2">
        <v>43038</v>
      </c>
      <c r="D730" s="1" t="s">
        <v>427</v>
      </c>
      <c r="E730" s="1" t="s">
        <v>1584</v>
      </c>
      <c r="F730" s="1" t="s">
        <v>1585</v>
      </c>
      <c r="G730" s="1" t="s">
        <v>26</v>
      </c>
      <c r="H730" s="1" t="s">
        <v>27</v>
      </c>
      <c r="I730" s="1" t="s">
        <v>1741</v>
      </c>
      <c r="J730" s="1" t="s">
        <v>94</v>
      </c>
      <c r="K730" s="1" t="s">
        <v>95</v>
      </c>
      <c r="L730" s="1" t="s">
        <v>456</v>
      </c>
      <c r="M730" s="1" t="s">
        <v>32</v>
      </c>
      <c r="N730" s="1" t="s">
        <v>47</v>
      </c>
      <c r="O730" s="1" t="s">
        <v>457</v>
      </c>
      <c r="P730">
        <v>251.006</v>
      </c>
      <c r="Q730">
        <v>2</v>
      </c>
      <c r="R730">
        <v>0.3</v>
      </c>
      <c r="S730">
        <v>-68.130200000000002</v>
      </c>
      <c r="T730">
        <v>0</v>
      </c>
      <c r="U730" s="1" t="s">
        <v>432</v>
      </c>
      <c r="V730" s="1" t="s">
        <v>50</v>
      </c>
    </row>
    <row r="731" spans="1:22" x14ac:dyDescent="0.35">
      <c r="A731" s="1" t="s">
        <v>2455</v>
      </c>
      <c r="B731" s="2">
        <v>42994</v>
      </c>
      <c r="C731" s="2">
        <v>42996</v>
      </c>
      <c r="D731" s="1" t="s">
        <v>89</v>
      </c>
      <c r="E731" s="1" t="s">
        <v>1627</v>
      </c>
      <c r="F731" s="1" t="s">
        <v>1628</v>
      </c>
      <c r="G731" s="1" t="s">
        <v>26</v>
      </c>
      <c r="H731" s="1" t="s">
        <v>27</v>
      </c>
      <c r="I731" s="1" t="s">
        <v>67</v>
      </c>
      <c r="J731" s="1" t="s">
        <v>68</v>
      </c>
      <c r="K731" s="1" t="s">
        <v>69</v>
      </c>
      <c r="L731" s="1" t="s">
        <v>2128</v>
      </c>
      <c r="M731" s="1" t="s">
        <v>32</v>
      </c>
      <c r="N731" s="1" t="s">
        <v>58</v>
      </c>
      <c r="O731" s="1" t="s">
        <v>2129</v>
      </c>
      <c r="P731">
        <v>22.512</v>
      </c>
      <c r="Q731">
        <v>3</v>
      </c>
      <c r="R731">
        <v>0.2</v>
      </c>
      <c r="S731">
        <v>2.2511999999999999</v>
      </c>
      <c r="T731">
        <v>2</v>
      </c>
      <c r="U731" s="1" t="s">
        <v>72</v>
      </c>
      <c r="V731" s="1" t="s">
        <v>79</v>
      </c>
    </row>
    <row r="732" spans="1:22" x14ac:dyDescent="0.35">
      <c r="A732" s="1" t="s">
        <v>2456</v>
      </c>
      <c r="B732" s="2">
        <v>42257</v>
      </c>
      <c r="C732" s="2">
        <v>42261</v>
      </c>
      <c r="D732" s="1" t="s">
        <v>41</v>
      </c>
      <c r="E732" s="1" t="s">
        <v>1600</v>
      </c>
      <c r="F732" s="1" t="s">
        <v>1601</v>
      </c>
      <c r="G732" s="1" t="s">
        <v>92</v>
      </c>
      <c r="H732" s="1" t="s">
        <v>27</v>
      </c>
      <c r="I732" s="1" t="s">
        <v>2457</v>
      </c>
      <c r="J732" s="1" t="s">
        <v>436</v>
      </c>
      <c r="K732" s="1" t="s">
        <v>69</v>
      </c>
      <c r="L732" s="1" t="s">
        <v>279</v>
      </c>
      <c r="M732" s="1" t="s">
        <v>32</v>
      </c>
      <c r="N732" s="1" t="s">
        <v>33</v>
      </c>
      <c r="O732" s="1" t="s">
        <v>280</v>
      </c>
      <c r="P732">
        <v>361.96</v>
      </c>
      <c r="Q732">
        <v>2</v>
      </c>
      <c r="R732">
        <v>0</v>
      </c>
      <c r="S732">
        <v>83.250799999999998</v>
      </c>
      <c r="T732">
        <v>4</v>
      </c>
      <c r="U732" s="1" t="s">
        <v>85</v>
      </c>
      <c r="V732" s="1" t="s">
        <v>79</v>
      </c>
    </row>
    <row r="733" spans="1:22" x14ac:dyDescent="0.35">
      <c r="A733" s="1" t="s">
        <v>2458</v>
      </c>
      <c r="B733" s="2">
        <v>42718</v>
      </c>
      <c r="C733" s="2">
        <v>42723</v>
      </c>
      <c r="D733" s="1" t="s">
        <v>41</v>
      </c>
      <c r="E733" s="1" t="s">
        <v>1339</v>
      </c>
      <c r="F733" s="1" t="s">
        <v>1340</v>
      </c>
      <c r="G733" s="1" t="s">
        <v>26</v>
      </c>
      <c r="H733" s="1" t="s">
        <v>27</v>
      </c>
      <c r="I733" s="1" t="s">
        <v>479</v>
      </c>
      <c r="J733" s="1" t="s">
        <v>480</v>
      </c>
      <c r="K733" s="1" t="s">
        <v>30</v>
      </c>
      <c r="L733" s="1" t="s">
        <v>1985</v>
      </c>
      <c r="M733" s="1" t="s">
        <v>32</v>
      </c>
      <c r="N733" s="1" t="s">
        <v>58</v>
      </c>
      <c r="O733" s="1" t="s">
        <v>1986</v>
      </c>
      <c r="P733">
        <v>133.38</v>
      </c>
      <c r="Q733">
        <v>6</v>
      </c>
      <c r="R733">
        <v>0</v>
      </c>
      <c r="S733">
        <v>58.687199999999997</v>
      </c>
      <c r="T733">
        <v>5</v>
      </c>
      <c r="U733" s="1" t="s">
        <v>60</v>
      </c>
      <c r="V733" s="1" t="s">
        <v>98</v>
      </c>
    </row>
    <row r="734" spans="1:22" x14ac:dyDescent="0.35">
      <c r="A734" s="1" t="s">
        <v>2459</v>
      </c>
      <c r="B734" s="2">
        <v>42705</v>
      </c>
      <c r="C734" s="2">
        <v>42709</v>
      </c>
      <c r="D734" s="1" t="s">
        <v>41</v>
      </c>
      <c r="E734" s="1" t="s">
        <v>1357</v>
      </c>
      <c r="F734" s="1" t="s">
        <v>1358</v>
      </c>
      <c r="G734" s="1" t="s">
        <v>26</v>
      </c>
      <c r="H734" s="1" t="s">
        <v>27</v>
      </c>
      <c r="I734" s="1" t="s">
        <v>330</v>
      </c>
      <c r="J734" s="1" t="s">
        <v>55</v>
      </c>
      <c r="K734" s="1" t="s">
        <v>56</v>
      </c>
      <c r="L734" s="1" t="s">
        <v>1149</v>
      </c>
      <c r="M734" s="1" t="s">
        <v>32</v>
      </c>
      <c r="N734" s="1" t="s">
        <v>58</v>
      </c>
      <c r="O734" s="1" t="s">
        <v>1150</v>
      </c>
      <c r="P734">
        <v>16.739999999999998</v>
      </c>
      <c r="Q734">
        <v>2</v>
      </c>
      <c r="R734">
        <v>0</v>
      </c>
      <c r="S734">
        <v>4.3524000000000003</v>
      </c>
      <c r="T734">
        <v>4</v>
      </c>
      <c r="U734" s="1" t="s">
        <v>85</v>
      </c>
      <c r="V734" s="1" t="s">
        <v>98</v>
      </c>
    </row>
    <row r="735" spans="1:22" x14ac:dyDescent="0.35">
      <c r="A735" s="1" t="s">
        <v>2460</v>
      </c>
      <c r="B735" s="2">
        <v>42797</v>
      </c>
      <c r="C735" s="2">
        <v>42804</v>
      </c>
      <c r="D735" s="1" t="s">
        <v>41</v>
      </c>
      <c r="E735" s="1" t="s">
        <v>2065</v>
      </c>
      <c r="F735" s="1" t="s">
        <v>2066</v>
      </c>
      <c r="G735" s="1" t="s">
        <v>26</v>
      </c>
      <c r="H735" s="1" t="s">
        <v>27</v>
      </c>
      <c r="I735" s="1" t="s">
        <v>2461</v>
      </c>
      <c r="J735" s="1" t="s">
        <v>291</v>
      </c>
      <c r="K735" s="1" t="s">
        <v>95</v>
      </c>
      <c r="L735" s="1" t="s">
        <v>422</v>
      </c>
      <c r="M735" s="1" t="s">
        <v>32</v>
      </c>
      <c r="N735" s="1" t="s">
        <v>38</v>
      </c>
      <c r="O735" s="1" t="s">
        <v>423</v>
      </c>
      <c r="P735">
        <v>180.98</v>
      </c>
      <c r="Q735">
        <v>1</v>
      </c>
      <c r="R735">
        <v>0</v>
      </c>
      <c r="S735">
        <v>47.0548</v>
      </c>
      <c r="T735">
        <v>7</v>
      </c>
      <c r="U735" s="1" t="s">
        <v>49</v>
      </c>
      <c r="V735" s="1" t="s">
        <v>197</v>
      </c>
    </row>
    <row r="736" spans="1:22" x14ac:dyDescent="0.35">
      <c r="A736" s="1" t="s">
        <v>2462</v>
      </c>
      <c r="B736" s="2">
        <v>42712</v>
      </c>
      <c r="C736" s="2">
        <v>42718</v>
      </c>
      <c r="D736" s="1" t="s">
        <v>41</v>
      </c>
      <c r="E736" s="1" t="s">
        <v>1113</v>
      </c>
      <c r="F736" s="1" t="s">
        <v>1114</v>
      </c>
      <c r="G736" s="1" t="s">
        <v>92</v>
      </c>
      <c r="H736" s="1" t="s">
        <v>27</v>
      </c>
      <c r="I736" s="1" t="s">
        <v>330</v>
      </c>
      <c r="J736" s="1" t="s">
        <v>55</v>
      </c>
      <c r="K736" s="1" t="s">
        <v>56</v>
      </c>
      <c r="L736" s="1" t="s">
        <v>1673</v>
      </c>
      <c r="M736" s="1" t="s">
        <v>32</v>
      </c>
      <c r="N736" s="1" t="s">
        <v>47</v>
      </c>
      <c r="O736" s="1" t="s">
        <v>1674</v>
      </c>
      <c r="P736">
        <v>1421.664</v>
      </c>
      <c r="Q736">
        <v>6</v>
      </c>
      <c r="R736">
        <v>0.2</v>
      </c>
      <c r="S736">
        <v>-195.47880000000001</v>
      </c>
      <c r="T736">
        <v>6</v>
      </c>
      <c r="U736" s="1" t="s">
        <v>131</v>
      </c>
      <c r="V736" s="1" t="s">
        <v>98</v>
      </c>
    </row>
    <row r="737" spans="1:22" x14ac:dyDescent="0.35">
      <c r="A737" s="1" t="s">
        <v>2463</v>
      </c>
      <c r="B737" s="2">
        <v>41736</v>
      </c>
      <c r="C737" s="2">
        <v>41739</v>
      </c>
      <c r="D737" s="1" t="s">
        <v>89</v>
      </c>
      <c r="E737" s="1" t="s">
        <v>849</v>
      </c>
      <c r="F737" s="1" t="s">
        <v>850</v>
      </c>
      <c r="G737" s="1" t="s">
        <v>26</v>
      </c>
      <c r="H737" s="1" t="s">
        <v>27</v>
      </c>
      <c r="I737" s="1" t="s">
        <v>2464</v>
      </c>
      <c r="J737" s="1" t="s">
        <v>1278</v>
      </c>
      <c r="K737" s="1" t="s">
        <v>30</v>
      </c>
      <c r="L737" s="1" t="s">
        <v>1410</v>
      </c>
      <c r="M737" s="1" t="s">
        <v>32</v>
      </c>
      <c r="N737" s="1" t="s">
        <v>58</v>
      </c>
      <c r="O737" s="1" t="s">
        <v>1411</v>
      </c>
      <c r="P737">
        <v>8.9600000000000009</v>
      </c>
      <c r="Q737">
        <v>2</v>
      </c>
      <c r="R737">
        <v>0</v>
      </c>
      <c r="S737">
        <v>2.7776000000000001</v>
      </c>
      <c r="T737">
        <v>3</v>
      </c>
      <c r="U737" s="1" t="s">
        <v>35</v>
      </c>
      <c r="V737" s="1" t="s">
        <v>115</v>
      </c>
    </row>
    <row r="738" spans="1:22" x14ac:dyDescent="0.35">
      <c r="A738" s="1" t="s">
        <v>2465</v>
      </c>
      <c r="B738" s="2">
        <v>41878</v>
      </c>
      <c r="C738" s="2">
        <v>41880</v>
      </c>
      <c r="D738" s="1" t="s">
        <v>89</v>
      </c>
      <c r="E738" s="1" t="s">
        <v>2466</v>
      </c>
      <c r="F738" s="1" t="s">
        <v>2467</v>
      </c>
      <c r="G738" s="1" t="s">
        <v>92</v>
      </c>
      <c r="H738" s="1" t="s">
        <v>27</v>
      </c>
      <c r="I738" s="1" t="s">
        <v>880</v>
      </c>
      <c r="J738" s="1" t="s">
        <v>718</v>
      </c>
      <c r="K738" s="1" t="s">
        <v>30</v>
      </c>
      <c r="L738" s="1" t="s">
        <v>1350</v>
      </c>
      <c r="M738" s="1" t="s">
        <v>32</v>
      </c>
      <c r="N738" s="1" t="s">
        <v>58</v>
      </c>
      <c r="O738" s="1" t="s">
        <v>1351</v>
      </c>
      <c r="P738">
        <v>29.12</v>
      </c>
      <c r="Q738">
        <v>4</v>
      </c>
      <c r="R738">
        <v>0</v>
      </c>
      <c r="S738">
        <v>12.521599999999999</v>
      </c>
      <c r="T738">
        <v>2</v>
      </c>
      <c r="U738" s="1" t="s">
        <v>72</v>
      </c>
      <c r="V738" s="1" t="s">
        <v>255</v>
      </c>
    </row>
    <row r="739" spans="1:22" x14ac:dyDescent="0.35">
      <c r="A739" s="1" t="s">
        <v>2465</v>
      </c>
      <c r="B739" s="2">
        <v>41878</v>
      </c>
      <c r="C739" s="2">
        <v>41880</v>
      </c>
      <c r="D739" s="1" t="s">
        <v>89</v>
      </c>
      <c r="E739" s="1" t="s">
        <v>2466</v>
      </c>
      <c r="F739" s="1" t="s">
        <v>2467</v>
      </c>
      <c r="G739" s="1" t="s">
        <v>92</v>
      </c>
      <c r="H739" s="1" t="s">
        <v>27</v>
      </c>
      <c r="I739" s="1" t="s">
        <v>880</v>
      </c>
      <c r="J739" s="1" t="s">
        <v>718</v>
      </c>
      <c r="K739" s="1" t="s">
        <v>30</v>
      </c>
      <c r="L739" s="1" t="s">
        <v>1993</v>
      </c>
      <c r="M739" s="1" t="s">
        <v>32</v>
      </c>
      <c r="N739" s="1" t="s">
        <v>47</v>
      </c>
      <c r="O739" s="1" t="s">
        <v>1994</v>
      </c>
      <c r="P739">
        <v>1202.94</v>
      </c>
      <c r="Q739">
        <v>3</v>
      </c>
      <c r="R739">
        <v>0</v>
      </c>
      <c r="S739">
        <v>300.73500000000001</v>
      </c>
      <c r="T739">
        <v>2</v>
      </c>
      <c r="U739" s="1" t="s">
        <v>72</v>
      </c>
      <c r="V739" s="1" t="s">
        <v>255</v>
      </c>
    </row>
    <row r="740" spans="1:22" x14ac:dyDescent="0.35">
      <c r="A740" s="1" t="s">
        <v>2468</v>
      </c>
      <c r="B740" s="2">
        <v>42187</v>
      </c>
      <c r="C740" s="2">
        <v>42191</v>
      </c>
      <c r="D740" s="1" t="s">
        <v>41</v>
      </c>
      <c r="E740" s="1" t="s">
        <v>2469</v>
      </c>
      <c r="F740" s="1" t="s">
        <v>2470</v>
      </c>
      <c r="G740" s="1" t="s">
        <v>26</v>
      </c>
      <c r="H740" s="1" t="s">
        <v>27</v>
      </c>
      <c r="I740" s="1" t="s">
        <v>2471</v>
      </c>
      <c r="J740" s="1" t="s">
        <v>136</v>
      </c>
      <c r="K740" s="1" t="s">
        <v>95</v>
      </c>
      <c r="L740" s="1" t="s">
        <v>383</v>
      </c>
      <c r="M740" s="1" t="s">
        <v>32</v>
      </c>
      <c r="N740" s="1" t="s">
        <v>38</v>
      </c>
      <c r="O740" s="1" t="s">
        <v>384</v>
      </c>
      <c r="P740">
        <v>408.42200000000003</v>
      </c>
      <c r="Q740">
        <v>2</v>
      </c>
      <c r="R740">
        <v>0.3</v>
      </c>
      <c r="S740">
        <v>-5.8346</v>
      </c>
      <c r="T740">
        <v>4</v>
      </c>
      <c r="U740" s="1" t="s">
        <v>85</v>
      </c>
      <c r="V740" s="1" t="s">
        <v>73</v>
      </c>
    </row>
    <row r="741" spans="1:22" x14ac:dyDescent="0.35">
      <c r="A741" s="1" t="s">
        <v>2468</v>
      </c>
      <c r="B741" s="2">
        <v>42187</v>
      </c>
      <c r="C741" s="2">
        <v>42191</v>
      </c>
      <c r="D741" s="1" t="s">
        <v>41</v>
      </c>
      <c r="E741" s="1" t="s">
        <v>2469</v>
      </c>
      <c r="F741" s="1" t="s">
        <v>2470</v>
      </c>
      <c r="G741" s="1" t="s">
        <v>26</v>
      </c>
      <c r="H741" s="1" t="s">
        <v>27</v>
      </c>
      <c r="I741" s="1" t="s">
        <v>2471</v>
      </c>
      <c r="J741" s="1" t="s">
        <v>136</v>
      </c>
      <c r="K741" s="1" t="s">
        <v>95</v>
      </c>
      <c r="L741" s="1" t="s">
        <v>1619</v>
      </c>
      <c r="M741" s="1" t="s">
        <v>32</v>
      </c>
      <c r="N741" s="1" t="s">
        <v>38</v>
      </c>
      <c r="O741" s="1" t="s">
        <v>1620</v>
      </c>
      <c r="P741">
        <v>382.11599999999999</v>
      </c>
      <c r="Q741">
        <v>6</v>
      </c>
      <c r="R741">
        <v>0.3</v>
      </c>
      <c r="S741">
        <v>-92.799599999999998</v>
      </c>
      <c r="T741">
        <v>4</v>
      </c>
      <c r="U741" s="1" t="s">
        <v>85</v>
      </c>
      <c r="V741" s="1" t="s">
        <v>73</v>
      </c>
    </row>
    <row r="742" spans="1:22" x14ac:dyDescent="0.35">
      <c r="A742" s="1" t="s">
        <v>2472</v>
      </c>
      <c r="B742" s="2">
        <v>43002</v>
      </c>
      <c r="C742" s="2">
        <v>43006</v>
      </c>
      <c r="D742" s="1" t="s">
        <v>41</v>
      </c>
      <c r="E742" s="1" t="s">
        <v>580</v>
      </c>
      <c r="F742" s="1" t="s">
        <v>581</v>
      </c>
      <c r="G742" s="1" t="s">
        <v>92</v>
      </c>
      <c r="H742" s="1" t="s">
        <v>27</v>
      </c>
      <c r="I742" s="1" t="s">
        <v>2473</v>
      </c>
      <c r="J742" s="1" t="s">
        <v>168</v>
      </c>
      <c r="K742" s="1" t="s">
        <v>95</v>
      </c>
      <c r="L742" s="1" t="s">
        <v>857</v>
      </c>
      <c r="M742" s="1" t="s">
        <v>32</v>
      </c>
      <c r="N742" s="1" t="s">
        <v>38</v>
      </c>
      <c r="O742" s="1" t="s">
        <v>858</v>
      </c>
      <c r="P742">
        <v>603.91999999999996</v>
      </c>
      <c r="Q742">
        <v>4</v>
      </c>
      <c r="R742">
        <v>0</v>
      </c>
      <c r="S742">
        <v>181.17599999999999</v>
      </c>
      <c r="T742">
        <v>4</v>
      </c>
      <c r="U742" s="1" t="s">
        <v>85</v>
      </c>
      <c r="V742" s="1" t="s">
        <v>79</v>
      </c>
    </row>
    <row r="743" spans="1:22" x14ac:dyDescent="0.35">
      <c r="A743" s="1" t="s">
        <v>2474</v>
      </c>
      <c r="B743" s="2">
        <v>42590</v>
      </c>
      <c r="C743" s="2">
        <v>42597</v>
      </c>
      <c r="D743" s="1" t="s">
        <v>41</v>
      </c>
      <c r="E743" s="1" t="s">
        <v>2475</v>
      </c>
      <c r="F743" s="1" t="s">
        <v>2476</v>
      </c>
      <c r="G743" s="1" t="s">
        <v>102</v>
      </c>
      <c r="H743" s="1" t="s">
        <v>27</v>
      </c>
      <c r="I743" s="1" t="s">
        <v>54</v>
      </c>
      <c r="J743" s="1" t="s">
        <v>55</v>
      </c>
      <c r="K743" s="1" t="s">
        <v>56</v>
      </c>
      <c r="L743" s="1" t="s">
        <v>1079</v>
      </c>
      <c r="M743" s="1" t="s">
        <v>32</v>
      </c>
      <c r="N743" s="1" t="s">
        <v>47</v>
      </c>
      <c r="O743" s="1" t="s">
        <v>1080</v>
      </c>
      <c r="P743">
        <v>513.024</v>
      </c>
      <c r="Q743">
        <v>2</v>
      </c>
      <c r="R743">
        <v>0.2</v>
      </c>
      <c r="S743">
        <v>12.8256</v>
      </c>
      <c r="T743">
        <v>7</v>
      </c>
      <c r="U743" s="1" t="s">
        <v>49</v>
      </c>
      <c r="V743" s="1" t="s">
        <v>255</v>
      </c>
    </row>
    <row r="744" spans="1:22" x14ac:dyDescent="0.35">
      <c r="A744" s="1" t="s">
        <v>2477</v>
      </c>
      <c r="B744" s="2">
        <v>41810</v>
      </c>
      <c r="C744" s="2">
        <v>41814</v>
      </c>
      <c r="D744" s="1" t="s">
        <v>41</v>
      </c>
      <c r="E744" s="1" t="s">
        <v>2478</v>
      </c>
      <c r="F744" s="1" t="s">
        <v>2479</v>
      </c>
      <c r="G744" s="1" t="s">
        <v>26</v>
      </c>
      <c r="H744" s="1" t="s">
        <v>27</v>
      </c>
      <c r="I744" s="1" t="s">
        <v>2480</v>
      </c>
      <c r="J744" s="1" t="s">
        <v>94</v>
      </c>
      <c r="K744" s="1" t="s">
        <v>95</v>
      </c>
      <c r="L744" s="1" t="s">
        <v>2481</v>
      </c>
      <c r="M744" s="1" t="s">
        <v>32</v>
      </c>
      <c r="N744" s="1" t="s">
        <v>33</v>
      </c>
      <c r="O744" s="1" t="s">
        <v>2482</v>
      </c>
      <c r="P744">
        <v>193.06559999999999</v>
      </c>
      <c r="Q744">
        <v>4</v>
      </c>
      <c r="R744">
        <v>0.32</v>
      </c>
      <c r="S744">
        <v>-19.874400000000001</v>
      </c>
      <c r="T744">
        <v>4</v>
      </c>
      <c r="U744" s="1" t="s">
        <v>85</v>
      </c>
      <c r="V744" s="1" t="s">
        <v>61</v>
      </c>
    </row>
    <row r="745" spans="1:22" x14ac:dyDescent="0.35">
      <c r="A745" s="1" t="s">
        <v>2483</v>
      </c>
      <c r="B745" s="2">
        <v>42982</v>
      </c>
      <c r="C745" s="2">
        <v>42984</v>
      </c>
      <c r="D745" s="1" t="s">
        <v>89</v>
      </c>
      <c r="E745" s="1" t="s">
        <v>830</v>
      </c>
      <c r="F745" s="1" t="s">
        <v>831</v>
      </c>
      <c r="G745" s="1" t="s">
        <v>92</v>
      </c>
      <c r="H745" s="1" t="s">
        <v>27</v>
      </c>
      <c r="I745" s="1" t="s">
        <v>135</v>
      </c>
      <c r="J745" s="1" t="s">
        <v>136</v>
      </c>
      <c r="K745" s="1" t="s">
        <v>95</v>
      </c>
      <c r="L745" s="1" t="s">
        <v>2484</v>
      </c>
      <c r="M745" s="1" t="s">
        <v>32</v>
      </c>
      <c r="N745" s="1" t="s">
        <v>33</v>
      </c>
      <c r="O745" s="1" t="s">
        <v>2485</v>
      </c>
      <c r="P745">
        <v>825.17399999999998</v>
      </c>
      <c r="Q745">
        <v>9</v>
      </c>
      <c r="R745">
        <v>0.3</v>
      </c>
      <c r="S745">
        <v>-117.88200000000001</v>
      </c>
      <c r="T745">
        <v>2</v>
      </c>
      <c r="U745" s="1" t="s">
        <v>72</v>
      </c>
      <c r="V745" s="1" t="s">
        <v>79</v>
      </c>
    </row>
    <row r="746" spans="1:22" x14ac:dyDescent="0.35">
      <c r="A746" s="1" t="s">
        <v>2486</v>
      </c>
      <c r="B746" s="2">
        <v>42177</v>
      </c>
      <c r="C746" s="2">
        <v>42180</v>
      </c>
      <c r="D746" s="1" t="s">
        <v>89</v>
      </c>
      <c r="E746" s="1" t="s">
        <v>2487</v>
      </c>
      <c r="F746" s="1" t="s">
        <v>2488</v>
      </c>
      <c r="G746" s="1" t="s">
        <v>102</v>
      </c>
      <c r="H746" s="1" t="s">
        <v>27</v>
      </c>
      <c r="I746" s="1" t="s">
        <v>181</v>
      </c>
      <c r="J746" s="1" t="s">
        <v>136</v>
      </c>
      <c r="K746" s="1" t="s">
        <v>95</v>
      </c>
      <c r="L746" s="1" t="s">
        <v>1885</v>
      </c>
      <c r="M746" s="1" t="s">
        <v>32</v>
      </c>
      <c r="N746" s="1" t="s">
        <v>47</v>
      </c>
      <c r="O746" s="1" t="s">
        <v>1886</v>
      </c>
      <c r="P746">
        <v>796.42499999999995</v>
      </c>
      <c r="Q746">
        <v>7</v>
      </c>
      <c r="R746">
        <v>0.5</v>
      </c>
      <c r="S746">
        <v>-525.64049999999997</v>
      </c>
      <c r="T746">
        <v>3</v>
      </c>
      <c r="U746" s="1" t="s">
        <v>35</v>
      </c>
      <c r="V746" s="1" t="s">
        <v>61</v>
      </c>
    </row>
    <row r="747" spans="1:22" x14ac:dyDescent="0.35">
      <c r="A747" s="1" t="s">
        <v>2489</v>
      </c>
      <c r="B747" s="2">
        <v>42631</v>
      </c>
      <c r="C747" s="2">
        <v>42633</v>
      </c>
      <c r="D747" s="1" t="s">
        <v>89</v>
      </c>
      <c r="E747" s="1" t="s">
        <v>741</v>
      </c>
      <c r="F747" s="1" t="s">
        <v>742</v>
      </c>
      <c r="G747" s="1" t="s">
        <v>26</v>
      </c>
      <c r="H747" s="1" t="s">
        <v>27</v>
      </c>
      <c r="I747" s="1" t="s">
        <v>349</v>
      </c>
      <c r="J747" s="1" t="s">
        <v>233</v>
      </c>
      <c r="K747" s="1" t="s">
        <v>69</v>
      </c>
      <c r="L747" s="1" t="s">
        <v>1914</v>
      </c>
      <c r="M747" s="1" t="s">
        <v>32</v>
      </c>
      <c r="N747" s="1" t="s">
        <v>58</v>
      </c>
      <c r="O747" s="1" t="s">
        <v>1915</v>
      </c>
      <c r="P747">
        <v>5.3520000000000003</v>
      </c>
      <c r="Q747">
        <v>3</v>
      </c>
      <c r="R747">
        <v>0.2</v>
      </c>
      <c r="S747">
        <v>1.6055999999999999</v>
      </c>
      <c r="T747">
        <v>2</v>
      </c>
      <c r="U747" s="1" t="s">
        <v>72</v>
      </c>
      <c r="V747" s="1" t="s">
        <v>79</v>
      </c>
    </row>
    <row r="748" spans="1:22" x14ac:dyDescent="0.35">
      <c r="A748" s="1" t="s">
        <v>2489</v>
      </c>
      <c r="B748" s="2">
        <v>42631</v>
      </c>
      <c r="C748" s="2">
        <v>42633</v>
      </c>
      <c r="D748" s="1" t="s">
        <v>89</v>
      </c>
      <c r="E748" s="1" t="s">
        <v>741</v>
      </c>
      <c r="F748" s="1" t="s">
        <v>742</v>
      </c>
      <c r="G748" s="1" t="s">
        <v>26</v>
      </c>
      <c r="H748" s="1" t="s">
        <v>27</v>
      </c>
      <c r="I748" s="1" t="s">
        <v>349</v>
      </c>
      <c r="J748" s="1" t="s">
        <v>233</v>
      </c>
      <c r="K748" s="1" t="s">
        <v>69</v>
      </c>
      <c r="L748" s="1" t="s">
        <v>592</v>
      </c>
      <c r="M748" s="1" t="s">
        <v>32</v>
      </c>
      <c r="N748" s="1" t="s">
        <v>38</v>
      </c>
      <c r="O748" s="1" t="s">
        <v>593</v>
      </c>
      <c r="P748">
        <v>99.372</v>
      </c>
      <c r="Q748">
        <v>2</v>
      </c>
      <c r="R748">
        <v>0.3</v>
      </c>
      <c r="S748">
        <v>-7.0979999999999999</v>
      </c>
      <c r="T748">
        <v>2</v>
      </c>
      <c r="U748" s="1" t="s">
        <v>72</v>
      </c>
      <c r="V748" s="1" t="s">
        <v>79</v>
      </c>
    </row>
    <row r="749" spans="1:22" x14ac:dyDescent="0.35">
      <c r="A749" s="1" t="s">
        <v>2490</v>
      </c>
      <c r="B749" s="2">
        <v>43038</v>
      </c>
      <c r="C749" s="2">
        <v>43040</v>
      </c>
      <c r="D749" s="1" t="s">
        <v>89</v>
      </c>
      <c r="E749" s="1" t="s">
        <v>2491</v>
      </c>
      <c r="F749" s="1" t="s">
        <v>2492</v>
      </c>
      <c r="G749" s="1" t="s">
        <v>102</v>
      </c>
      <c r="H749" s="1" t="s">
        <v>27</v>
      </c>
      <c r="I749" s="1" t="s">
        <v>637</v>
      </c>
      <c r="J749" s="1" t="s">
        <v>29</v>
      </c>
      <c r="K749" s="1" t="s">
        <v>30</v>
      </c>
      <c r="L749" s="1" t="s">
        <v>1767</v>
      </c>
      <c r="M749" s="1" t="s">
        <v>32</v>
      </c>
      <c r="N749" s="1" t="s">
        <v>38</v>
      </c>
      <c r="O749" s="1" t="s">
        <v>1768</v>
      </c>
      <c r="P749">
        <v>33.94</v>
      </c>
      <c r="Q749">
        <v>1</v>
      </c>
      <c r="R749">
        <v>0</v>
      </c>
      <c r="S749">
        <v>9.1638000000000002</v>
      </c>
      <c r="T749">
        <v>2</v>
      </c>
      <c r="U749" s="1" t="s">
        <v>72</v>
      </c>
      <c r="V749" s="1" t="s">
        <v>50</v>
      </c>
    </row>
    <row r="750" spans="1:22" x14ac:dyDescent="0.35">
      <c r="A750" s="1" t="s">
        <v>2493</v>
      </c>
      <c r="B750" s="2">
        <v>42458</v>
      </c>
      <c r="C750" s="2">
        <v>42462</v>
      </c>
      <c r="D750" s="1" t="s">
        <v>23</v>
      </c>
      <c r="E750" s="1" t="s">
        <v>1284</v>
      </c>
      <c r="F750" s="1" t="s">
        <v>1285</v>
      </c>
      <c r="G750" s="1" t="s">
        <v>102</v>
      </c>
      <c r="H750" s="1" t="s">
        <v>27</v>
      </c>
      <c r="I750" s="1" t="s">
        <v>135</v>
      </c>
      <c r="J750" s="1" t="s">
        <v>136</v>
      </c>
      <c r="K750" s="1" t="s">
        <v>95</v>
      </c>
      <c r="L750" s="1" t="s">
        <v>331</v>
      </c>
      <c r="M750" s="1" t="s">
        <v>32</v>
      </c>
      <c r="N750" s="1" t="s">
        <v>38</v>
      </c>
      <c r="O750" s="1" t="s">
        <v>332</v>
      </c>
      <c r="P750">
        <v>844.11599999999999</v>
      </c>
      <c r="Q750">
        <v>6</v>
      </c>
      <c r="R750">
        <v>0.3</v>
      </c>
      <c r="S750">
        <v>-36.176400000000001</v>
      </c>
      <c r="T750">
        <v>4</v>
      </c>
      <c r="U750" s="1" t="s">
        <v>85</v>
      </c>
      <c r="V750" s="1" t="s">
        <v>197</v>
      </c>
    </row>
    <row r="751" spans="1:22" x14ac:dyDescent="0.35">
      <c r="A751" s="1" t="s">
        <v>2494</v>
      </c>
      <c r="B751" s="2">
        <v>42622</v>
      </c>
      <c r="C751" s="2">
        <v>42627</v>
      </c>
      <c r="D751" s="1" t="s">
        <v>23</v>
      </c>
      <c r="E751" s="1" t="s">
        <v>2303</v>
      </c>
      <c r="F751" s="1" t="s">
        <v>2304</v>
      </c>
      <c r="G751" s="1" t="s">
        <v>102</v>
      </c>
      <c r="H751" s="1" t="s">
        <v>27</v>
      </c>
      <c r="I751" s="1" t="s">
        <v>1741</v>
      </c>
      <c r="J751" s="1" t="s">
        <v>94</v>
      </c>
      <c r="K751" s="1" t="s">
        <v>95</v>
      </c>
      <c r="L751" s="1" t="s">
        <v>2128</v>
      </c>
      <c r="M751" s="1" t="s">
        <v>32</v>
      </c>
      <c r="N751" s="1" t="s">
        <v>58</v>
      </c>
      <c r="O751" s="1" t="s">
        <v>2129</v>
      </c>
      <c r="P751">
        <v>15.007999999999999</v>
      </c>
      <c r="Q751">
        <v>4</v>
      </c>
      <c r="R751">
        <v>0.6</v>
      </c>
      <c r="S751">
        <v>-12.006399999999999</v>
      </c>
      <c r="T751">
        <v>5</v>
      </c>
      <c r="U751" s="1" t="s">
        <v>60</v>
      </c>
      <c r="V751" s="1" t="s">
        <v>79</v>
      </c>
    </row>
    <row r="752" spans="1:22" x14ac:dyDescent="0.35">
      <c r="A752" s="1" t="s">
        <v>2495</v>
      </c>
      <c r="B752" s="2">
        <v>42576</v>
      </c>
      <c r="C752" s="2">
        <v>42580</v>
      </c>
      <c r="D752" s="1" t="s">
        <v>41</v>
      </c>
      <c r="E752" s="1" t="s">
        <v>2496</v>
      </c>
      <c r="F752" s="1" t="s">
        <v>2497</v>
      </c>
      <c r="G752" s="1" t="s">
        <v>26</v>
      </c>
      <c r="H752" s="1" t="s">
        <v>27</v>
      </c>
      <c r="I752" s="1" t="s">
        <v>479</v>
      </c>
      <c r="J752" s="1" t="s">
        <v>480</v>
      </c>
      <c r="K752" s="1" t="s">
        <v>30</v>
      </c>
      <c r="L752" s="1" t="s">
        <v>437</v>
      </c>
      <c r="M752" s="1" t="s">
        <v>32</v>
      </c>
      <c r="N752" s="1" t="s">
        <v>47</v>
      </c>
      <c r="O752" s="1" t="s">
        <v>438</v>
      </c>
      <c r="P752">
        <v>2430.08</v>
      </c>
      <c r="Q752">
        <v>8</v>
      </c>
      <c r="R752">
        <v>0</v>
      </c>
      <c r="S752">
        <v>388.81279999999998</v>
      </c>
      <c r="T752">
        <v>4</v>
      </c>
      <c r="U752" s="1" t="s">
        <v>85</v>
      </c>
      <c r="V752" s="1" t="s">
        <v>73</v>
      </c>
    </row>
    <row r="753" spans="1:22" x14ac:dyDescent="0.35">
      <c r="A753" s="1" t="s">
        <v>2498</v>
      </c>
      <c r="B753" s="2">
        <v>42348</v>
      </c>
      <c r="C753" s="2">
        <v>42354</v>
      </c>
      <c r="D753" s="1" t="s">
        <v>41</v>
      </c>
      <c r="E753" s="1" t="s">
        <v>2499</v>
      </c>
      <c r="F753" s="1" t="s">
        <v>2500</v>
      </c>
      <c r="G753" s="1" t="s">
        <v>92</v>
      </c>
      <c r="H753" s="1" t="s">
        <v>27</v>
      </c>
      <c r="I753" s="1" t="s">
        <v>479</v>
      </c>
      <c r="J753" s="1" t="s">
        <v>291</v>
      </c>
      <c r="K753" s="1" t="s">
        <v>95</v>
      </c>
      <c r="L753" s="1" t="s">
        <v>1993</v>
      </c>
      <c r="M753" s="1" t="s">
        <v>32</v>
      </c>
      <c r="N753" s="1" t="s">
        <v>47</v>
      </c>
      <c r="O753" s="1" t="s">
        <v>1994</v>
      </c>
      <c r="P753">
        <v>801.96</v>
      </c>
      <c r="Q753">
        <v>2</v>
      </c>
      <c r="R753">
        <v>0</v>
      </c>
      <c r="S753">
        <v>200.49</v>
      </c>
      <c r="T753">
        <v>6</v>
      </c>
      <c r="U753" s="1" t="s">
        <v>131</v>
      </c>
      <c r="V753" s="1" t="s">
        <v>98</v>
      </c>
    </row>
    <row r="754" spans="1:22" x14ac:dyDescent="0.35">
      <c r="A754" s="1" t="s">
        <v>2498</v>
      </c>
      <c r="B754" s="2">
        <v>42348</v>
      </c>
      <c r="C754" s="2">
        <v>42354</v>
      </c>
      <c r="D754" s="1" t="s">
        <v>41</v>
      </c>
      <c r="E754" s="1" t="s">
        <v>2499</v>
      </c>
      <c r="F754" s="1" t="s">
        <v>2500</v>
      </c>
      <c r="G754" s="1" t="s">
        <v>92</v>
      </c>
      <c r="H754" s="1" t="s">
        <v>27</v>
      </c>
      <c r="I754" s="1" t="s">
        <v>479</v>
      </c>
      <c r="J754" s="1" t="s">
        <v>291</v>
      </c>
      <c r="K754" s="1" t="s">
        <v>95</v>
      </c>
      <c r="L754" s="1" t="s">
        <v>1281</v>
      </c>
      <c r="M754" s="1" t="s">
        <v>32</v>
      </c>
      <c r="N754" s="1" t="s">
        <v>38</v>
      </c>
      <c r="O754" s="1" t="s">
        <v>1282</v>
      </c>
      <c r="P754">
        <v>191.96</v>
      </c>
      <c r="Q754">
        <v>2</v>
      </c>
      <c r="R754">
        <v>0</v>
      </c>
      <c r="S754">
        <v>32.633200000000002</v>
      </c>
      <c r="T754">
        <v>6</v>
      </c>
      <c r="U754" s="1" t="s">
        <v>131</v>
      </c>
      <c r="V754" s="1" t="s">
        <v>98</v>
      </c>
    </row>
    <row r="755" spans="1:22" x14ac:dyDescent="0.35">
      <c r="A755" s="1" t="s">
        <v>2501</v>
      </c>
      <c r="B755" s="2">
        <v>41891</v>
      </c>
      <c r="C755" s="2">
        <v>41896</v>
      </c>
      <c r="D755" s="1" t="s">
        <v>23</v>
      </c>
      <c r="E755" s="1" t="s">
        <v>1172</v>
      </c>
      <c r="F755" s="1" t="s">
        <v>1173</v>
      </c>
      <c r="G755" s="1" t="s">
        <v>26</v>
      </c>
      <c r="H755" s="1" t="s">
        <v>27</v>
      </c>
      <c r="I755" s="1" t="s">
        <v>67</v>
      </c>
      <c r="J755" s="1" t="s">
        <v>68</v>
      </c>
      <c r="K755" s="1" t="s">
        <v>69</v>
      </c>
      <c r="L755" s="1" t="s">
        <v>1350</v>
      </c>
      <c r="M755" s="1" t="s">
        <v>32</v>
      </c>
      <c r="N755" s="1" t="s">
        <v>58</v>
      </c>
      <c r="O755" s="1" t="s">
        <v>1351</v>
      </c>
      <c r="P755">
        <v>17.472000000000001</v>
      </c>
      <c r="Q755">
        <v>3</v>
      </c>
      <c r="R755">
        <v>0.2</v>
      </c>
      <c r="S755">
        <v>5.0232000000000001</v>
      </c>
      <c r="T755">
        <v>5</v>
      </c>
      <c r="U755" s="1" t="s">
        <v>60</v>
      </c>
      <c r="V755" s="1" t="s">
        <v>79</v>
      </c>
    </row>
    <row r="756" spans="1:22" x14ac:dyDescent="0.35">
      <c r="A756" s="1" t="s">
        <v>2502</v>
      </c>
      <c r="B756" s="2">
        <v>41960</v>
      </c>
      <c r="C756" s="2">
        <v>41967</v>
      </c>
      <c r="D756" s="1" t="s">
        <v>41</v>
      </c>
      <c r="E756" s="1" t="s">
        <v>2503</v>
      </c>
      <c r="F756" s="1" t="s">
        <v>2504</v>
      </c>
      <c r="G756" s="1" t="s">
        <v>26</v>
      </c>
      <c r="H756" s="1" t="s">
        <v>27</v>
      </c>
      <c r="I756" s="1" t="s">
        <v>67</v>
      </c>
      <c r="J756" s="1" t="s">
        <v>68</v>
      </c>
      <c r="K756" s="1" t="s">
        <v>69</v>
      </c>
      <c r="L756" s="1" t="s">
        <v>627</v>
      </c>
      <c r="M756" s="1" t="s">
        <v>32</v>
      </c>
      <c r="N756" s="1" t="s">
        <v>38</v>
      </c>
      <c r="O756" s="1" t="s">
        <v>628</v>
      </c>
      <c r="P756">
        <v>657.93</v>
      </c>
      <c r="Q756">
        <v>5</v>
      </c>
      <c r="R756">
        <v>0.3</v>
      </c>
      <c r="S756">
        <v>-93.99</v>
      </c>
      <c r="T756">
        <v>7</v>
      </c>
      <c r="U756" s="1" t="s">
        <v>49</v>
      </c>
      <c r="V756" s="1" t="s">
        <v>36</v>
      </c>
    </row>
    <row r="757" spans="1:22" x14ac:dyDescent="0.35">
      <c r="A757" s="1" t="s">
        <v>2505</v>
      </c>
      <c r="B757" s="2">
        <v>42968</v>
      </c>
      <c r="C757" s="2">
        <v>42974</v>
      </c>
      <c r="D757" s="1" t="s">
        <v>41</v>
      </c>
      <c r="E757" s="1" t="s">
        <v>2389</v>
      </c>
      <c r="F757" s="1" t="s">
        <v>2390</v>
      </c>
      <c r="G757" s="1" t="s">
        <v>102</v>
      </c>
      <c r="H757" s="1" t="s">
        <v>27</v>
      </c>
      <c r="I757" s="1" t="s">
        <v>159</v>
      </c>
      <c r="J757" s="1" t="s">
        <v>1091</v>
      </c>
      <c r="K757" s="1" t="s">
        <v>69</v>
      </c>
      <c r="L757" s="1" t="s">
        <v>1270</v>
      </c>
      <c r="M757" s="1" t="s">
        <v>32</v>
      </c>
      <c r="N757" s="1" t="s">
        <v>58</v>
      </c>
      <c r="O757" s="1" t="s">
        <v>1271</v>
      </c>
      <c r="P757">
        <v>25.16</v>
      </c>
      <c r="Q757">
        <v>2</v>
      </c>
      <c r="R757">
        <v>0</v>
      </c>
      <c r="S757">
        <v>8.5543999999999993</v>
      </c>
      <c r="T757">
        <v>6</v>
      </c>
      <c r="U757" s="1" t="s">
        <v>131</v>
      </c>
      <c r="V757" s="1" t="s">
        <v>255</v>
      </c>
    </row>
    <row r="758" spans="1:22" x14ac:dyDescent="0.35">
      <c r="A758" s="1" t="s">
        <v>2505</v>
      </c>
      <c r="B758" s="2">
        <v>42968</v>
      </c>
      <c r="C758" s="2">
        <v>42974</v>
      </c>
      <c r="D758" s="1" t="s">
        <v>41</v>
      </c>
      <c r="E758" s="1" t="s">
        <v>2389</v>
      </c>
      <c r="F758" s="1" t="s">
        <v>2390</v>
      </c>
      <c r="G758" s="1" t="s">
        <v>102</v>
      </c>
      <c r="H758" s="1" t="s">
        <v>27</v>
      </c>
      <c r="I758" s="1" t="s">
        <v>159</v>
      </c>
      <c r="J758" s="1" t="s">
        <v>1091</v>
      </c>
      <c r="K758" s="1" t="s">
        <v>69</v>
      </c>
      <c r="L758" s="1" t="s">
        <v>1194</v>
      </c>
      <c r="M758" s="1" t="s">
        <v>32</v>
      </c>
      <c r="N758" s="1" t="s">
        <v>58</v>
      </c>
      <c r="O758" s="1" t="s">
        <v>1195</v>
      </c>
      <c r="P758">
        <v>91.92</v>
      </c>
      <c r="Q758">
        <v>4</v>
      </c>
      <c r="R758">
        <v>0</v>
      </c>
      <c r="S758">
        <v>31.252800000000001</v>
      </c>
      <c r="T758">
        <v>6</v>
      </c>
      <c r="U758" s="1" t="s">
        <v>131</v>
      </c>
      <c r="V758" s="1" t="s">
        <v>255</v>
      </c>
    </row>
    <row r="759" spans="1:22" x14ac:dyDescent="0.35">
      <c r="A759" s="1" t="s">
        <v>2506</v>
      </c>
      <c r="B759" s="2">
        <v>43058</v>
      </c>
      <c r="C759" s="2">
        <v>43060</v>
      </c>
      <c r="D759" s="1" t="s">
        <v>89</v>
      </c>
      <c r="E759" s="1" t="s">
        <v>2075</v>
      </c>
      <c r="F759" s="1" t="s">
        <v>2076</v>
      </c>
      <c r="G759" s="1" t="s">
        <v>92</v>
      </c>
      <c r="H759" s="1" t="s">
        <v>27</v>
      </c>
      <c r="I759" s="1" t="s">
        <v>247</v>
      </c>
      <c r="J759" s="1" t="s">
        <v>94</v>
      </c>
      <c r="K759" s="1" t="s">
        <v>95</v>
      </c>
      <c r="L759" s="1" t="s">
        <v>1256</v>
      </c>
      <c r="M759" s="1" t="s">
        <v>32</v>
      </c>
      <c r="N759" s="1" t="s">
        <v>47</v>
      </c>
      <c r="O759" s="1" t="s">
        <v>1257</v>
      </c>
      <c r="P759">
        <v>718.11599999999999</v>
      </c>
      <c r="Q759">
        <v>6</v>
      </c>
      <c r="R759">
        <v>0.3</v>
      </c>
      <c r="S759">
        <v>-71.811599999999999</v>
      </c>
      <c r="T759">
        <v>2</v>
      </c>
      <c r="U759" s="1" t="s">
        <v>72</v>
      </c>
      <c r="V759" s="1" t="s">
        <v>36</v>
      </c>
    </row>
    <row r="760" spans="1:22" x14ac:dyDescent="0.35">
      <c r="A760" s="1" t="s">
        <v>2507</v>
      </c>
      <c r="B760" s="2">
        <v>41896</v>
      </c>
      <c r="C760" s="2">
        <v>41901</v>
      </c>
      <c r="D760" s="1" t="s">
        <v>41</v>
      </c>
      <c r="E760" s="1" t="s">
        <v>2508</v>
      </c>
      <c r="F760" s="1" t="s">
        <v>2509</v>
      </c>
      <c r="G760" s="1" t="s">
        <v>26</v>
      </c>
      <c r="H760" s="1" t="s">
        <v>27</v>
      </c>
      <c r="I760" s="1" t="s">
        <v>2510</v>
      </c>
      <c r="J760" s="1" t="s">
        <v>669</v>
      </c>
      <c r="K760" s="1" t="s">
        <v>30</v>
      </c>
      <c r="L760" s="1" t="s">
        <v>1520</v>
      </c>
      <c r="M760" s="1" t="s">
        <v>32</v>
      </c>
      <c r="N760" s="1" t="s">
        <v>58</v>
      </c>
      <c r="O760" s="1" t="s">
        <v>1521</v>
      </c>
      <c r="P760">
        <v>142.4</v>
      </c>
      <c r="Q760">
        <v>5</v>
      </c>
      <c r="R760">
        <v>0</v>
      </c>
      <c r="S760">
        <v>52.688000000000002</v>
      </c>
      <c r="T760">
        <v>5</v>
      </c>
      <c r="U760" s="1" t="s">
        <v>60</v>
      </c>
      <c r="V760" s="1" t="s">
        <v>79</v>
      </c>
    </row>
    <row r="761" spans="1:22" x14ac:dyDescent="0.35">
      <c r="A761" s="1" t="s">
        <v>2511</v>
      </c>
      <c r="B761" s="2">
        <v>42874</v>
      </c>
      <c r="C761" s="2">
        <v>42876</v>
      </c>
      <c r="D761" s="1" t="s">
        <v>23</v>
      </c>
      <c r="E761" s="1" t="s">
        <v>1822</v>
      </c>
      <c r="F761" s="1" t="s">
        <v>1823</v>
      </c>
      <c r="G761" s="1" t="s">
        <v>102</v>
      </c>
      <c r="H761" s="1" t="s">
        <v>27</v>
      </c>
      <c r="I761" s="1" t="s">
        <v>330</v>
      </c>
      <c r="J761" s="1" t="s">
        <v>55</v>
      </c>
      <c r="K761" s="1" t="s">
        <v>56</v>
      </c>
      <c r="L761" s="1" t="s">
        <v>592</v>
      </c>
      <c r="M761" s="1" t="s">
        <v>32</v>
      </c>
      <c r="N761" s="1" t="s">
        <v>38</v>
      </c>
      <c r="O761" s="1" t="s">
        <v>593</v>
      </c>
      <c r="P761">
        <v>681.40800000000002</v>
      </c>
      <c r="Q761">
        <v>12</v>
      </c>
      <c r="R761">
        <v>0.2</v>
      </c>
      <c r="S761">
        <v>42.588000000000001</v>
      </c>
      <c r="T761">
        <v>2</v>
      </c>
      <c r="U761" s="1" t="s">
        <v>72</v>
      </c>
      <c r="V761" s="1" t="s">
        <v>163</v>
      </c>
    </row>
    <row r="762" spans="1:22" x14ac:dyDescent="0.35">
      <c r="A762" s="1" t="s">
        <v>2512</v>
      </c>
      <c r="B762" s="2">
        <v>42684</v>
      </c>
      <c r="C762" s="2">
        <v>42688</v>
      </c>
      <c r="D762" s="1" t="s">
        <v>41</v>
      </c>
      <c r="E762" s="1" t="s">
        <v>1242</v>
      </c>
      <c r="F762" s="1" t="s">
        <v>1243</v>
      </c>
      <c r="G762" s="1" t="s">
        <v>102</v>
      </c>
      <c r="H762" s="1" t="s">
        <v>27</v>
      </c>
      <c r="I762" s="1" t="s">
        <v>880</v>
      </c>
      <c r="J762" s="1" t="s">
        <v>233</v>
      </c>
      <c r="K762" s="1" t="s">
        <v>69</v>
      </c>
      <c r="L762" s="1" t="s">
        <v>1423</v>
      </c>
      <c r="M762" s="1" t="s">
        <v>32</v>
      </c>
      <c r="N762" s="1" t="s">
        <v>58</v>
      </c>
      <c r="O762" s="1" t="s">
        <v>1424</v>
      </c>
      <c r="P762">
        <v>148.28800000000001</v>
      </c>
      <c r="Q762">
        <v>7</v>
      </c>
      <c r="R762">
        <v>0.2</v>
      </c>
      <c r="S762">
        <v>29.657599999999999</v>
      </c>
      <c r="T762">
        <v>4</v>
      </c>
      <c r="U762" s="1" t="s">
        <v>85</v>
      </c>
      <c r="V762" s="1" t="s">
        <v>36</v>
      </c>
    </row>
    <row r="763" spans="1:22" x14ac:dyDescent="0.35">
      <c r="A763" s="1" t="s">
        <v>2513</v>
      </c>
      <c r="B763" s="2">
        <v>42075</v>
      </c>
      <c r="C763" s="2">
        <v>42080</v>
      </c>
      <c r="D763" s="1" t="s">
        <v>41</v>
      </c>
      <c r="E763" s="1" t="s">
        <v>2383</v>
      </c>
      <c r="F763" s="1" t="s">
        <v>2384</v>
      </c>
      <c r="G763" s="1" t="s">
        <v>92</v>
      </c>
      <c r="H763" s="1" t="s">
        <v>27</v>
      </c>
      <c r="I763" s="1" t="s">
        <v>2514</v>
      </c>
      <c r="J763" s="1" t="s">
        <v>45</v>
      </c>
      <c r="K763" s="1" t="s">
        <v>30</v>
      </c>
      <c r="L763" s="1" t="s">
        <v>154</v>
      </c>
      <c r="M763" s="1" t="s">
        <v>32</v>
      </c>
      <c r="N763" s="1" t="s">
        <v>58</v>
      </c>
      <c r="O763" s="1" t="s">
        <v>155</v>
      </c>
      <c r="P763">
        <v>30.88</v>
      </c>
      <c r="Q763">
        <v>4</v>
      </c>
      <c r="R763">
        <v>0.2</v>
      </c>
      <c r="S763">
        <v>3.86</v>
      </c>
      <c r="T763">
        <v>5</v>
      </c>
      <c r="U763" s="1" t="s">
        <v>60</v>
      </c>
      <c r="V763" s="1" t="s">
        <v>197</v>
      </c>
    </row>
    <row r="764" spans="1:22" x14ac:dyDescent="0.35">
      <c r="A764" s="1" t="s">
        <v>2513</v>
      </c>
      <c r="B764" s="2">
        <v>42075</v>
      </c>
      <c r="C764" s="2">
        <v>42080</v>
      </c>
      <c r="D764" s="1" t="s">
        <v>41</v>
      </c>
      <c r="E764" s="1" t="s">
        <v>2383</v>
      </c>
      <c r="F764" s="1" t="s">
        <v>2384</v>
      </c>
      <c r="G764" s="1" t="s">
        <v>92</v>
      </c>
      <c r="H764" s="1" t="s">
        <v>27</v>
      </c>
      <c r="I764" s="1" t="s">
        <v>2514</v>
      </c>
      <c r="J764" s="1" t="s">
        <v>45</v>
      </c>
      <c r="K764" s="1" t="s">
        <v>30</v>
      </c>
      <c r="L764" s="1" t="s">
        <v>2515</v>
      </c>
      <c r="M764" s="1" t="s">
        <v>32</v>
      </c>
      <c r="N764" s="1" t="s">
        <v>58</v>
      </c>
      <c r="O764" s="1" t="s">
        <v>2516</v>
      </c>
      <c r="P764">
        <v>6.4080000000000004</v>
      </c>
      <c r="Q764">
        <v>3</v>
      </c>
      <c r="R764">
        <v>0.2</v>
      </c>
      <c r="S764">
        <v>1.4418</v>
      </c>
      <c r="T764">
        <v>5</v>
      </c>
      <c r="U764" s="1" t="s">
        <v>60</v>
      </c>
      <c r="V764" s="1" t="s">
        <v>197</v>
      </c>
    </row>
    <row r="765" spans="1:22" x14ac:dyDescent="0.35">
      <c r="A765" s="1" t="s">
        <v>2517</v>
      </c>
      <c r="B765" s="2">
        <v>43045</v>
      </c>
      <c r="C765" s="2">
        <v>43050</v>
      </c>
      <c r="D765" s="1" t="s">
        <v>41</v>
      </c>
      <c r="E765" s="1" t="s">
        <v>2518</v>
      </c>
      <c r="F765" s="1" t="s">
        <v>2519</v>
      </c>
      <c r="G765" s="1" t="s">
        <v>26</v>
      </c>
      <c r="H765" s="1" t="s">
        <v>27</v>
      </c>
      <c r="I765" s="1" t="s">
        <v>67</v>
      </c>
      <c r="J765" s="1" t="s">
        <v>68</v>
      </c>
      <c r="K765" s="1" t="s">
        <v>69</v>
      </c>
      <c r="L765" s="1" t="s">
        <v>1619</v>
      </c>
      <c r="M765" s="1" t="s">
        <v>32</v>
      </c>
      <c r="N765" s="1" t="s">
        <v>38</v>
      </c>
      <c r="O765" s="1" t="s">
        <v>1620</v>
      </c>
      <c r="P765">
        <v>127.372</v>
      </c>
      <c r="Q765">
        <v>2</v>
      </c>
      <c r="R765">
        <v>0.3</v>
      </c>
      <c r="S765">
        <v>-30.933199999999999</v>
      </c>
      <c r="T765">
        <v>5</v>
      </c>
      <c r="U765" s="1" t="s">
        <v>60</v>
      </c>
      <c r="V765" s="1" t="s">
        <v>36</v>
      </c>
    </row>
    <row r="766" spans="1:22" x14ac:dyDescent="0.35">
      <c r="A766" s="1" t="s">
        <v>2520</v>
      </c>
      <c r="B766" s="2">
        <v>42343</v>
      </c>
      <c r="C766" s="2">
        <v>42347</v>
      </c>
      <c r="D766" s="1" t="s">
        <v>41</v>
      </c>
      <c r="E766" s="1" t="s">
        <v>2521</v>
      </c>
      <c r="F766" s="1" t="s">
        <v>2522</v>
      </c>
      <c r="G766" s="1" t="s">
        <v>92</v>
      </c>
      <c r="H766" s="1" t="s">
        <v>27</v>
      </c>
      <c r="I766" s="1" t="s">
        <v>641</v>
      </c>
      <c r="J766" s="1" t="s">
        <v>55</v>
      </c>
      <c r="K766" s="1" t="s">
        <v>56</v>
      </c>
      <c r="L766" s="1" t="s">
        <v>832</v>
      </c>
      <c r="M766" s="1" t="s">
        <v>32</v>
      </c>
      <c r="N766" s="1" t="s">
        <v>58</v>
      </c>
      <c r="O766" s="1" t="s">
        <v>833</v>
      </c>
      <c r="P766">
        <v>44.46</v>
      </c>
      <c r="Q766">
        <v>2</v>
      </c>
      <c r="R766">
        <v>0</v>
      </c>
      <c r="S766">
        <v>14.671799999999999</v>
      </c>
      <c r="T766">
        <v>4</v>
      </c>
      <c r="U766" s="1" t="s">
        <v>85</v>
      </c>
      <c r="V766" s="1" t="s">
        <v>98</v>
      </c>
    </row>
    <row r="767" spans="1:22" x14ac:dyDescent="0.35">
      <c r="A767" s="1" t="s">
        <v>2523</v>
      </c>
      <c r="B767" s="2">
        <v>42194</v>
      </c>
      <c r="C767" s="2">
        <v>42199</v>
      </c>
      <c r="D767" s="1" t="s">
        <v>41</v>
      </c>
      <c r="E767" s="1" t="s">
        <v>1504</v>
      </c>
      <c r="F767" s="1" t="s">
        <v>1505</v>
      </c>
      <c r="G767" s="1" t="s">
        <v>26</v>
      </c>
      <c r="H767" s="1" t="s">
        <v>27</v>
      </c>
      <c r="I767" s="1" t="s">
        <v>2524</v>
      </c>
      <c r="J767" s="1" t="s">
        <v>1091</v>
      </c>
      <c r="K767" s="1" t="s">
        <v>69</v>
      </c>
      <c r="L767" s="1" t="s">
        <v>360</v>
      </c>
      <c r="M767" s="1" t="s">
        <v>32</v>
      </c>
      <c r="N767" s="1" t="s">
        <v>58</v>
      </c>
      <c r="O767" s="1" t="s">
        <v>361</v>
      </c>
      <c r="P767">
        <v>181.96</v>
      </c>
      <c r="Q767">
        <v>2</v>
      </c>
      <c r="R767">
        <v>0</v>
      </c>
      <c r="S767">
        <v>20.015599999999999</v>
      </c>
      <c r="T767">
        <v>5</v>
      </c>
      <c r="U767" s="1" t="s">
        <v>60</v>
      </c>
      <c r="V767" s="1" t="s">
        <v>73</v>
      </c>
    </row>
    <row r="768" spans="1:22" x14ac:dyDescent="0.35">
      <c r="A768" s="1" t="s">
        <v>2525</v>
      </c>
      <c r="B768" s="2">
        <v>42307</v>
      </c>
      <c r="C768" s="2">
        <v>42310</v>
      </c>
      <c r="D768" s="1" t="s">
        <v>23</v>
      </c>
      <c r="E768" s="1" t="s">
        <v>1537</v>
      </c>
      <c r="F768" s="1" t="s">
        <v>1538</v>
      </c>
      <c r="G768" s="1" t="s">
        <v>92</v>
      </c>
      <c r="H768" s="1" t="s">
        <v>27</v>
      </c>
      <c r="I768" s="1" t="s">
        <v>267</v>
      </c>
      <c r="J768" s="1" t="s">
        <v>182</v>
      </c>
      <c r="K768" s="1" t="s">
        <v>56</v>
      </c>
      <c r="L768" s="1" t="s">
        <v>2526</v>
      </c>
      <c r="M768" s="1" t="s">
        <v>32</v>
      </c>
      <c r="N768" s="1" t="s">
        <v>58</v>
      </c>
      <c r="O768" s="1" t="s">
        <v>2527</v>
      </c>
      <c r="P768">
        <v>15.488</v>
      </c>
      <c r="Q768">
        <v>4</v>
      </c>
      <c r="R768">
        <v>0.2</v>
      </c>
      <c r="S768">
        <v>3.6783999999999999</v>
      </c>
      <c r="T768">
        <v>3</v>
      </c>
      <c r="U768" s="1" t="s">
        <v>35</v>
      </c>
      <c r="V768" s="1" t="s">
        <v>50</v>
      </c>
    </row>
    <row r="769" spans="1:22" x14ac:dyDescent="0.35">
      <c r="A769" s="1" t="s">
        <v>2528</v>
      </c>
      <c r="B769" s="2">
        <v>42327</v>
      </c>
      <c r="C769" s="2">
        <v>42329</v>
      </c>
      <c r="D769" s="1" t="s">
        <v>23</v>
      </c>
      <c r="E769" s="1" t="s">
        <v>2278</v>
      </c>
      <c r="F769" s="1" t="s">
        <v>2279</v>
      </c>
      <c r="G769" s="1" t="s">
        <v>102</v>
      </c>
      <c r="H769" s="1" t="s">
        <v>27</v>
      </c>
      <c r="I769" s="1" t="s">
        <v>193</v>
      </c>
      <c r="J769" s="1" t="s">
        <v>194</v>
      </c>
      <c r="K769" s="1" t="s">
        <v>56</v>
      </c>
      <c r="L769" s="1" t="s">
        <v>2198</v>
      </c>
      <c r="M769" s="1" t="s">
        <v>32</v>
      </c>
      <c r="N769" s="1" t="s">
        <v>58</v>
      </c>
      <c r="O769" s="1" t="s">
        <v>2199</v>
      </c>
      <c r="P769">
        <v>141.96</v>
      </c>
      <c r="Q769">
        <v>2</v>
      </c>
      <c r="R769">
        <v>0</v>
      </c>
      <c r="S769">
        <v>22.7136</v>
      </c>
      <c r="T769">
        <v>2</v>
      </c>
      <c r="U769" s="1" t="s">
        <v>72</v>
      </c>
      <c r="V769" s="1" t="s">
        <v>36</v>
      </c>
    </row>
    <row r="770" spans="1:22" x14ac:dyDescent="0.35">
      <c r="A770" s="1" t="s">
        <v>2529</v>
      </c>
      <c r="B770" s="2">
        <v>43093</v>
      </c>
      <c r="C770" s="2">
        <v>43098</v>
      </c>
      <c r="D770" s="1" t="s">
        <v>41</v>
      </c>
      <c r="E770" s="1" t="s">
        <v>1615</v>
      </c>
      <c r="F770" s="1" t="s">
        <v>1616</v>
      </c>
      <c r="G770" s="1" t="s">
        <v>92</v>
      </c>
      <c r="H770" s="1" t="s">
        <v>27</v>
      </c>
      <c r="I770" s="1" t="s">
        <v>896</v>
      </c>
      <c r="J770" s="1" t="s">
        <v>122</v>
      </c>
      <c r="K770" s="1" t="s">
        <v>69</v>
      </c>
      <c r="L770" s="1" t="s">
        <v>969</v>
      </c>
      <c r="M770" s="1" t="s">
        <v>32</v>
      </c>
      <c r="N770" s="1" t="s">
        <v>58</v>
      </c>
      <c r="O770" s="1" t="s">
        <v>970</v>
      </c>
      <c r="P770">
        <v>37.93</v>
      </c>
      <c r="Q770">
        <v>1</v>
      </c>
      <c r="R770">
        <v>0</v>
      </c>
      <c r="S770">
        <v>6.8273999999999999</v>
      </c>
      <c r="T770">
        <v>5</v>
      </c>
      <c r="U770" s="1" t="s">
        <v>60</v>
      </c>
      <c r="V770" s="1" t="s">
        <v>98</v>
      </c>
    </row>
    <row r="771" spans="1:22" x14ac:dyDescent="0.35">
      <c r="A771" s="1" t="s">
        <v>2530</v>
      </c>
      <c r="B771" s="2">
        <v>42378</v>
      </c>
      <c r="C771" s="2">
        <v>42382</v>
      </c>
      <c r="D771" s="1" t="s">
        <v>23</v>
      </c>
      <c r="E771" s="1" t="s">
        <v>2531</v>
      </c>
      <c r="F771" s="1" t="s">
        <v>2532</v>
      </c>
      <c r="G771" s="1" t="s">
        <v>92</v>
      </c>
      <c r="H771" s="1" t="s">
        <v>27</v>
      </c>
      <c r="I771" s="1" t="s">
        <v>2533</v>
      </c>
      <c r="J771" s="1" t="s">
        <v>233</v>
      </c>
      <c r="K771" s="1" t="s">
        <v>69</v>
      </c>
      <c r="L771" s="1" t="s">
        <v>2206</v>
      </c>
      <c r="M771" s="1" t="s">
        <v>32</v>
      </c>
      <c r="N771" s="1" t="s">
        <v>58</v>
      </c>
      <c r="O771" s="1" t="s">
        <v>2207</v>
      </c>
      <c r="P771">
        <v>15.167999999999999</v>
      </c>
      <c r="Q771">
        <v>2</v>
      </c>
      <c r="R771">
        <v>0.2</v>
      </c>
      <c r="S771">
        <v>3.7919999999999998</v>
      </c>
      <c r="T771">
        <v>4</v>
      </c>
      <c r="U771" s="1" t="s">
        <v>85</v>
      </c>
      <c r="V771" s="1" t="s">
        <v>171</v>
      </c>
    </row>
    <row r="772" spans="1:22" x14ac:dyDescent="0.35">
      <c r="A772" s="1" t="s">
        <v>2534</v>
      </c>
      <c r="B772" s="2">
        <v>41966</v>
      </c>
      <c r="C772" s="2">
        <v>41970</v>
      </c>
      <c r="D772" s="1" t="s">
        <v>41</v>
      </c>
      <c r="E772" s="1" t="s">
        <v>2089</v>
      </c>
      <c r="F772" s="1" t="s">
        <v>2090</v>
      </c>
      <c r="G772" s="1" t="s">
        <v>92</v>
      </c>
      <c r="H772" s="1" t="s">
        <v>27</v>
      </c>
      <c r="I772" s="1" t="s">
        <v>2535</v>
      </c>
      <c r="J772" s="1" t="s">
        <v>94</v>
      </c>
      <c r="K772" s="1" t="s">
        <v>95</v>
      </c>
      <c r="L772" s="1" t="s">
        <v>929</v>
      </c>
      <c r="M772" s="1" t="s">
        <v>32</v>
      </c>
      <c r="N772" s="1" t="s">
        <v>58</v>
      </c>
      <c r="O772" s="1" t="s">
        <v>318</v>
      </c>
      <c r="P772">
        <v>6.3680000000000003</v>
      </c>
      <c r="Q772">
        <v>2</v>
      </c>
      <c r="R772">
        <v>0.6</v>
      </c>
      <c r="S772">
        <v>-2.5472000000000001</v>
      </c>
      <c r="T772">
        <v>4</v>
      </c>
      <c r="U772" s="1" t="s">
        <v>85</v>
      </c>
      <c r="V772" s="1" t="s">
        <v>36</v>
      </c>
    </row>
    <row r="773" spans="1:22" x14ac:dyDescent="0.35">
      <c r="A773" s="1" t="s">
        <v>2536</v>
      </c>
      <c r="B773" s="2">
        <v>43023</v>
      </c>
      <c r="C773" s="2">
        <v>43025</v>
      </c>
      <c r="D773" s="1" t="s">
        <v>89</v>
      </c>
      <c r="E773" s="1" t="s">
        <v>2537</v>
      </c>
      <c r="F773" s="1" t="s">
        <v>2538</v>
      </c>
      <c r="G773" s="1" t="s">
        <v>92</v>
      </c>
      <c r="H773" s="1" t="s">
        <v>27</v>
      </c>
      <c r="I773" s="1" t="s">
        <v>54</v>
      </c>
      <c r="J773" s="1" t="s">
        <v>55</v>
      </c>
      <c r="K773" s="1" t="s">
        <v>56</v>
      </c>
      <c r="L773" s="1" t="s">
        <v>306</v>
      </c>
      <c r="M773" s="1" t="s">
        <v>32</v>
      </c>
      <c r="N773" s="1" t="s">
        <v>47</v>
      </c>
      <c r="O773" s="1" t="s">
        <v>307</v>
      </c>
      <c r="P773">
        <v>510.24</v>
      </c>
      <c r="Q773">
        <v>3</v>
      </c>
      <c r="R773">
        <v>0.2</v>
      </c>
      <c r="S773">
        <v>6.3780000000000001</v>
      </c>
      <c r="T773">
        <v>2</v>
      </c>
      <c r="U773" s="1" t="s">
        <v>72</v>
      </c>
      <c r="V773" s="1" t="s">
        <v>50</v>
      </c>
    </row>
    <row r="774" spans="1:22" x14ac:dyDescent="0.35">
      <c r="A774" s="1" t="s">
        <v>2539</v>
      </c>
      <c r="B774" s="2">
        <v>42846</v>
      </c>
      <c r="C774" s="2">
        <v>42849</v>
      </c>
      <c r="D774" s="1" t="s">
        <v>89</v>
      </c>
      <c r="E774" s="1" t="s">
        <v>1470</v>
      </c>
      <c r="F774" s="1" t="s">
        <v>1471</v>
      </c>
      <c r="G774" s="1" t="s">
        <v>26</v>
      </c>
      <c r="H774" s="1" t="s">
        <v>27</v>
      </c>
      <c r="I774" s="1" t="s">
        <v>193</v>
      </c>
      <c r="J774" s="1" t="s">
        <v>194</v>
      </c>
      <c r="K774" s="1" t="s">
        <v>56</v>
      </c>
      <c r="L774" s="1" t="s">
        <v>1019</v>
      </c>
      <c r="M774" s="1" t="s">
        <v>32</v>
      </c>
      <c r="N774" s="1" t="s">
        <v>58</v>
      </c>
      <c r="O774" s="1" t="s">
        <v>1020</v>
      </c>
      <c r="P774">
        <v>162.6</v>
      </c>
      <c r="Q774">
        <v>3</v>
      </c>
      <c r="R774">
        <v>0</v>
      </c>
      <c r="S774">
        <v>34.146000000000001</v>
      </c>
      <c r="T774">
        <v>3</v>
      </c>
      <c r="U774" s="1" t="s">
        <v>35</v>
      </c>
      <c r="V774" s="1" t="s">
        <v>115</v>
      </c>
    </row>
    <row r="775" spans="1:22" x14ac:dyDescent="0.35">
      <c r="A775" s="1" t="s">
        <v>2540</v>
      </c>
      <c r="B775" s="2">
        <v>41981</v>
      </c>
      <c r="C775" s="2">
        <v>41983</v>
      </c>
      <c r="D775" s="1" t="s">
        <v>23</v>
      </c>
      <c r="E775" s="1" t="s">
        <v>1808</v>
      </c>
      <c r="F775" s="1" t="s">
        <v>1809</v>
      </c>
      <c r="G775" s="1" t="s">
        <v>26</v>
      </c>
      <c r="H775" s="1" t="s">
        <v>27</v>
      </c>
      <c r="I775" s="1" t="s">
        <v>972</v>
      </c>
      <c r="J775" s="1" t="s">
        <v>194</v>
      </c>
      <c r="K775" s="1" t="s">
        <v>56</v>
      </c>
      <c r="L775" s="1" t="s">
        <v>396</v>
      </c>
      <c r="M775" s="1" t="s">
        <v>32</v>
      </c>
      <c r="N775" s="1" t="s">
        <v>38</v>
      </c>
      <c r="O775" s="1" t="s">
        <v>397</v>
      </c>
      <c r="P775">
        <v>603.91999999999996</v>
      </c>
      <c r="Q775">
        <v>5</v>
      </c>
      <c r="R775">
        <v>0.2</v>
      </c>
      <c r="S775">
        <v>45.293999999999997</v>
      </c>
      <c r="T775">
        <v>2</v>
      </c>
      <c r="U775" s="1" t="s">
        <v>72</v>
      </c>
      <c r="V775" s="1" t="s">
        <v>98</v>
      </c>
    </row>
    <row r="776" spans="1:22" x14ac:dyDescent="0.35">
      <c r="A776" s="1" t="s">
        <v>2541</v>
      </c>
      <c r="B776" s="2">
        <v>42724</v>
      </c>
      <c r="C776" s="2">
        <v>42728</v>
      </c>
      <c r="D776" s="1" t="s">
        <v>41</v>
      </c>
      <c r="E776" s="1" t="s">
        <v>2542</v>
      </c>
      <c r="F776" s="1" t="s">
        <v>2543</v>
      </c>
      <c r="G776" s="1" t="s">
        <v>102</v>
      </c>
      <c r="H776" s="1" t="s">
        <v>27</v>
      </c>
      <c r="I776" s="1" t="s">
        <v>479</v>
      </c>
      <c r="J776" s="1" t="s">
        <v>480</v>
      </c>
      <c r="K776" s="1" t="s">
        <v>30</v>
      </c>
      <c r="L776" s="1" t="s">
        <v>381</v>
      </c>
      <c r="M776" s="1" t="s">
        <v>32</v>
      </c>
      <c r="N776" s="1" t="s">
        <v>58</v>
      </c>
      <c r="O776" s="1" t="s">
        <v>382</v>
      </c>
      <c r="P776">
        <v>18.920000000000002</v>
      </c>
      <c r="Q776">
        <v>4</v>
      </c>
      <c r="R776">
        <v>0</v>
      </c>
      <c r="S776">
        <v>7.3788</v>
      </c>
      <c r="T776">
        <v>4</v>
      </c>
      <c r="U776" s="1" t="s">
        <v>85</v>
      </c>
      <c r="V776" s="1" t="s">
        <v>98</v>
      </c>
    </row>
    <row r="777" spans="1:22" x14ac:dyDescent="0.35">
      <c r="A777" s="1" t="s">
        <v>2544</v>
      </c>
      <c r="B777" s="2">
        <v>42800</v>
      </c>
      <c r="C777" s="2">
        <v>42805</v>
      </c>
      <c r="D777" s="1" t="s">
        <v>23</v>
      </c>
      <c r="E777" s="1" t="s">
        <v>2545</v>
      </c>
      <c r="F777" s="1" t="s">
        <v>2546</v>
      </c>
      <c r="G777" s="1" t="s">
        <v>26</v>
      </c>
      <c r="H777" s="1" t="s">
        <v>27</v>
      </c>
      <c r="I777" s="1" t="s">
        <v>175</v>
      </c>
      <c r="J777" s="1" t="s">
        <v>122</v>
      </c>
      <c r="K777" s="1" t="s">
        <v>69</v>
      </c>
      <c r="L777" s="1" t="s">
        <v>1182</v>
      </c>
      <c r="M777" s="1" t="s">
        <v>32</v>
      </c>
      <c r="N777" s="1" t="s">
        <v>58</v>
      </c>
      <c r="O777" s="1" t="s">
        <v>1183</v>
      </c>
      <c r="P777">
        <v>71.97</v>
      </c>
      <c r="Q777">
        <v>3</v>
      </c>
      <c r="R777">
        <v>0</v>
      </c>
      <c r="S777">
        <v>16.553100000000001</v>
      </c>
      <c r="T777">
        <v>5</v>
      </c>
      <c r="U777" s="1" t="s">
        <v>60</v>
      </c>
      <c r="V777" s="1" t="s">
        <v>197</v>
      </c>
    </row>
    <row r="778" spans="1:22" x14ac:dyDescent="0.35">
      <c r="A778" s="1" t="s">
        <v>2547</v>
      </c>
      <c r="B778" s="2">
        <v>42636</v>
      </c>
      <c r="C778" s="2">
        <v>42641</v>
      </c>
      <c r="D778" s="1" t="s">
        <v>23</v>
      </c>
      <c r="E778" s="1" t="s">
        <v>1051</v>
      </c>
      <c r="F778" s="1" t="s">
        <v>1052</v>
      </c>
      <c r="G778" s="1" t="s">
        <v>26</v>
      </c>
      <c r="H778" s="1" t="s">
        <v>27</v>
      </c>
      <c r="I778" s="1" t="s">
        <v>349</v>
      </c>
      <c r="J778" s="1" t="s">
        <v>669</v>
      </c>
      <c r="K778" s="1" t="s">
        <v>30</v>
      </c>
      <c r="L778" s="1" t="s">
        <v>1749</v>
      </c>
      <c r="M778" s="1" t="s">
        <v>32</v>
      </c>
      <c r="N778" s="1" t="s">
        <v>38</v>
      </c>
      <c r="O778" s="1" t="s">
        <v>1750</v>
      </c>
      <c r="P778">
        <v>368.97</v>
      </c>
      <c r="Q778">
        <v>3</v>
      </c>
      <c r="R778">
        <v>0</v>
      </c>
      <c r="S778">
        <v>81.173400000000001</v>
      </c>
      <c r="T778">
        <v>5</v>
      </c>
      <c r="U778" s="1" t="s">
        <v>60</v>
      </c>
      <c r="V778" s="1" t="s">
        <v>79</v>
      </c>
    </row>
    <row r="779" spans="1:22" x14ac:dyDescent="0.35">
      <c r="A779" s="1" t="s">
        <v>2548</v>
      </c>
      <c r="B779" s="2">
        <v>42974</v>
      </c>
      <c r="C779" s="2">
        <v>42976</v>
      </c>
      <c r="D779" s="1" t="s">
        <v>23</v>
      </c>
      <c r="E779" s="1" t="s">
        <v>334</v>
      </c>
      <c r="F779" s="1" t="s">
        <v>335</v>
      </c>
      <c r="G779" s="1" t="s">
        <v>92</v>
      </c>
      <c r="H779" s="1" t="s">
        <v>27</v>
      </c>
      <c r="I779" s="1" t="s">
        <v>2450</v>
      </c>
      <c r="J779" s="1" t="s">
        <v>55</v>
      </c>
      <c r="K779" s="1" t="s">
        <v>56</v>
      </c>
      <c r="L779" s="1" t="s">
        <v>1402</v>
      </c>
      <c r="M779" s="1" t="s">
        <v>32</v>
      </c>
      <c r="N779" s="1" t="s">
        <v>58</v>
      </c>
      <c r="O779" s="1" t="s">
        <v>1403</v>
      </c>
      <c r="P779">
        <v>198.46</v>
      </c>
      <c r="Q779">
        <v>2</v>
      </c>
      <c r="R779">
        <v>0</v>
      </c>
      <c r="S779">
        <v>99.23</v>
      </c>
      <c r="T779">
        <v>2</v>
      </c>
      <c r="U779" s="1" t="s">
        <v>72</v>
      </c>
      <c r="V779" s="1" t="s">
        <v>255</v>
      </c>
    </row>
    <row r="780" spans="1:22" x14ac:dyDescent="0.35">
      <c r="A780" s="1" t="s">
        <v>2548</v>
      </c>
      <c r="B780" s="2">
        <v>42974</v>
      </c>
      <c r="C780" s="2">
        <v>42976</v>
      </c>
      <c r="D780" s="1" t="s">
        <v>23</v>
      </c>
      <c r="E780" s="1" t="s">
        <v>334</v>
      </c>
      <c r="F780" s="1" t="s">
        <v>335</v>
      </c>
      <c r="G780" s="1" t="s">
        <v>92</v>
      </c>
      <c r="H780" s="1" t="s">
        <v>27</v>
      </c>
      <c r="I780" s="1" t="s">
        <v>2450</v>
      </c>
      <c r="J780" s="1" t="s">
        <v>55</v>
      </c>
      <c r="K780" s="1" t="s">
        <v>56</v>
      </c>
      <c r="L780" s="1" t="s">
        <v>468</v>
      </c>
      <c r="M780" s="1" t="s">
        <v>32</v>
      </c>
      <c r="N780" s="1" t="s">
        <v>38</v>
      </c>
      <c r="O780" s="1" t="s">
        <v>469</v>
      </c>
      <c r="P780">
        <v>230.28</v>
      </c>
      <c r="Q780">
        <v>3</v>
      </c>
      <c r="R780">
        <v>0.2</v>
      </c>
      <c r="S780">
        <v>23.027999999999999</v>
      </c>
      <c r="T780">
        <v>2</v>
      </c>
      <c r="U780" s="1" t="s">
        <v>72</v>
      </c>
      <c r="V780" s="1" t="s">
        <v>255</v>
      </c>
    </row>
    <row r="781" spans="1:22" x14ac:dyDescent="0.35">
      <c r="A781" s="1" t="s">
        <v>2549</v>
      </c>
      <c r="B781" s="2">
        <v>42432</v>
      </c>
      <c r="C781" s="2">
        <v>42435</v>
      </c>
      <c r="D781" s="1" t="s">
        <v>89</v>
      </c>
      <c r="E781" s="1" t="s">
        <v>2310</v>
      </c>
      <c r="F781" s="1" t="s">
        <v>2311</v>
      </c>
      <c r="G781" s="1" t="s">
        <v>92</v>
      </c>
      <c r="H781" s="1" t="s">
        <v>27</v>
      </c>
      <c r="I781" s="1" t="s">
        <v>2550</v>
      </c>
      <c r="J781" s="1" t="s">
        <v>94</v>
      </c>
      <c r="K781" s="1" t="s">
        <v>95</v>
      </c>
      <c r="L781" s="1" t="s">
        <v>2551</v>
      </c>
      <c r="M781" s="1" t="s">
        <v>32</v>
      </c>
      <c r="N781" s="1" t="s">
        <v>38</v>
      </c>
      <c r="O781" s="1" t="s">
        <v>2552</v>
      </c>
      <c r="P781">
        <v>563.42999999999995</v>
      </c>
      <c r="Q781">
        <v>5</v>
      </c>
      <c r="R781">
        <v>0.3</v>
      </c>
      <c r="S781">
        <v>-56.343000000000004</v>
      </c>
      <c r="T781">
        <v>3</v>
      </c>
      <c r="U781" s="1" t="s">
        <v>35</v>
      </c>
      <c r="V781" s="1" t="s">
        <v>197</v>
      </c>
    </row>
    <row r="782" spans="1:22" x14ac:dyDescent="0.35">
      <c r="A782" s="1" t="s">
        <v>2553</v>
      </c>
      <c r="B782" s="2">
        <v>42265</v>
      </c>
      <c r="C782" s="2">
        <v>42270</v>
      </c>
      <c r="D782" s="1" t="s">
        <v>41</v>
      </c>
      <c r="E782" s="1" t="s">
        <v>1082</v>
      </c>
      <c r="F782" s="1" t="s">
        <v>1083</v>
      </c>
      <c r="G782" s="1" t="s">
        <v>92</v>
      </c>
      <c r="H782" s="1" t="s">
        <v>27</v>
      </c>
      <c r="I782" s="1" t="s">
        <v>54</v>
      </c>
      <c r="J782" s="1" t="s">
        <v>55</v>
      </c>
      <c r="K782" s="1" t="s">
        <v>56</v>
      </c>
      <c r="L782" s="1" t="s">
        <v>1484</v>
      </c>
      <c r="M782" s="1" t="s">
        <v>32</v>
      </c>
      <c r="N782" s="1" t="s">
        <v>58</v>
      </c>
      <c r="O782" s="1" t="s">
        <v>1485</v>
      </c>
      <c r="P782">
        <v>24.4</v>
      </c>
      <c r="Q782">
        <v>2</v>
      </c>
      <c r="R782">
        <v>0</v>
      </c>
      <c r="S782">
        <v>10.247999999999999</v>
      </c>
      <c r="T782">
        <v>5</v>
      </c>
      <c r="U782" s="1" t="s">
        <v>60</v>
      </c>
      <c r="V782" s="1" t="s">
        <v>79</v>
      </c>
    </row>
    <row r="783" spans="1:22" x14ac:dyDescent="0.35">
      <c r="A783" s="1" t="s">
        <v>2554</v>
      </c>
      <c r="B783" s="2">
        <v>42595</v>
      </c>
      <c r="C783" s="2">
        <v>42600</v>
      </c>
      <c r="D783" s="1" t="s">
        <v>23</v>
      </c>
      <c r="E783" s="1" t="s">
        <v>1728</v>
      </c>
      <c r="F783" s="1" t="s">
        <v>1729</v>
      </c>
      <c r="G783" s="1" t="s">
        <v>92</v>
      </c>
      <c r="H783" s="1" t="s">
        <v>27</v>
      </c>
      <c r="I783" s="1" t="s">
        <v>2555</v>
      </c>
      <c r="J783" s="1" t="s">
        <v>240</v>
      </c>
      <c r="K783" s="1" t="s">
        <v>95</v>
      </c>
      <c r="L783" s="1" t="s">
        <v>544</v>
      </c>
      <c r="M783" s="1" t="s">
        <v>32</v>
      </c>
      <c r="N783" s="1" t="s">
        <v>33</v>
      </c>
      <c r="O783" s="1" t="s">
        <v>545</v>
      </c>
      <c r="P783">
        <v>241.96</v>
      </c>
      <c r="Q783">
        <v>2</v>
      </c>
      <c r="R783">
        <v>0</v>
      </c>
      <c r="S783">
        <v>24.196000000000002</v>
      </c>
      <c r="T783">
        <v>5</v>
      </c>
      <c r="U783" s="1" t="s">
        <v>60</v>
      </c>
      <c r="V783" s="1" t="s">
        <v>255</v>
      </c>
    </row>
    <row r="784" spans="1:22" x14ac:dyDescent="0.35">
      <c r="A784" s="1" t="s">
        <v>2556</v>
      </c>
      <c r="B784" s="2">
        <v>42450</v>
      </c>
      <c r="C784" s="2">
        <v>42454</v>
      </c>
      <c r="D784" s="1" t="s">
        <v>41</v>
      </c>
      <c r="E784" s="1" t="s">
        <v>2255</v>
      </c>
      <c r="F784" s="1" t="s">
        <v>2256</v>
      </c>
      <c r="G784" s="1" t="s">
        <v>92</v>
      </c>
      <c r="H784" s="1" t="s">
        <v>27</v>
      </c>
      <c r="I784" s="1" t="s">
        <v>103</v>
      </c>
      <c r="J784" s="1" t="s">
        <v>94</v>
      </c>
      <c r="K784" s="1" t="s">
        <v>95</v>
      </c>
      <c r="L784" s="1" t="s">
        <v>1569</v>
      </c>
      <c r="M784" s="1" t="s">
        <v>32</v>
      </c>
      <c r="N784" s="1" t="s">
        <v>47</v>
      </c>
      <c r="O784" s="1" t="s">
        <v>1570</v>
      </c>
      <c r="P784">
        <v>99.372</v>
      </c>
      <c r="Q784">
        <v>2</v>
      </c>
      <c r="R784">
        <v>0.3</v>
      </c>
      <c r="S784">
        <v>-1.4196</v>
      </c>
      <c r="T784">
        <v>4</v>
      </c>
      <c r="U784" s="1" t="s">
        <v>85</v>
      </c>
      <c r="V784" s="1" t="s">
        <v>197</v>
      </c>
    </row>
    <row r="785" spans="1:22" x14ac:dyDescent="0.35">
      <c r="A785" s="1" t="s">
        <v>2557</v>
      </c>
      <c r="B785" s="2">
        <v>41989</v>
      </c>
      <c r="C785" s="2">
        <v>41993</v>
      </c>
      <c r="D785" s="1" t="s">
        <v>23</v>
      </c>
      <c r="E785" s="1" t="s">
        <v>2558</v>
      </c>
      <c r="F785" s="1" t="s">
        <v>2559</v>
      </c>
      <c r="G785" s="1" t="s">
        <v>92</v>
      </c>
      <c r="H785" s="1" t="s">
        <v>27</v>
      </c>
      <c r="I785" s="1" t="s">
        <v>2052</v>
      </c>
      <c r="J785" s="1" t="s">
        <v>45</v>
      </c>
      <c r="K785" s="1" t="s">
        <v>30</v>
      </c>
      <c r="L785" s="1" t="s">
        <v>1534</v>
      </c>
      <c r="M785" s="1" t="s">
        <v>32</v>
      </c>
      <c r="N785" s="1" t="s">
        <v>38</v>
      </c>
      <c r="O785" s="1" t="s">
        <v>1535</v>
      </c>
      <c r="P785">
        <v>1013.832</v>
      </c>
      <c r="Q785">
        <v>9</v>
      </c>
      <c r="R785">
        <v>0.2</v>
      </c>
      <c r="S785">
        <v>101.3832</v>
      </c>
      <c r="T785">
        <v>4</v>
      </c>
      <c r="U785" s="1" t="s">
        <v>85</v>
      </c>
      <c r="V785" s="1" t="s">
        <v>98</v>
      </c>
    </row>
    <row r="786" spans="1:22" x14ac:dyDescent="0.35">
      <c r="A786" s="1" t="s">
        <v>2560</v>
      </c>
      <c r="B786" s="2">
        <v>42721</v>
      </c>
      <c r="C786" s="2">
        <v>42725</v>
      </c>
      <c r="D786" s="1" t="s">
        <v>41</v>
      </c>
      <c r="E786" s="1" t="s">
        <v>2561</v>
      </c>
      <c r="F786" s="1" t="s">
        <v>2562</v>
      </c>
      <c r="G786" s="1" t="s">
        <v>26</v>
      </c>
      <c r="H786" s="1" t="s">
        <v>27</v>
      </c>
      <c r="I786" s="1" t="s">
        <v>330</v>
      </c>
      <c r="J786" s="1" t="s">
        <v>55</v>
      </c>
      <c r="K786" s="1" t="s">
        <v>56</v>
      </c>
      <c r="L786" s="1" t="s">
        <v>614</v>
      </c>
      <c r="M786" s="1" t="s">
        <v>32</v>
      </c>
      <c r="N786" s="1" t="s">
        <v>47</v>
      </c>
      <c r="O786" s="1" t="s">
        <v>615</v>
      </c>
      <c r="P786">
        <v>2003.52</v>
      </c>
      <c r="Q786">
        <v>6</v>
      </c>
      <c r="R786">
        <v>0.2</v>
      </c>
      <c r="S786">
        <v>-325.572</v>
      </c>
      <c r="T786">
        <v>4</v>
      </c>
      <c r="U786" s="1" t="s">
        <v>85</v>
      </c>
      <c r="V786" s="1" t="s">
        <v>98</v>
      </c>
    </row>
    <row r="787" spans="1:22" x14ac:dyDescent="0.35">
      <c r="A787" s="1" t="s">
        <v>2563</v>
      </c>
      <c r="B787" s="2">
        <v>42127</v>
      </c>
      <c r="C787" s="2">
        <v>42132</v>
      </c>
      <c r="D787" s="1" t="s">
        <v>41</v>
      </c>
      <c r="E787" s="1" t="s">
        <v>2232</v>
      </c>
      <c r="F787" s="1" t="s">
        <v>2233</v>
      </c>
      <c r="G787" s="1" t="s">
        <v>102</v>
      </c>
      <c r="H787" s="1" t="s">
        <v>27</v>
      </c>
      <c r="I787" s="1" t="s">
        <v>2564</v>
      </c>
      <c r="J787" s="1" t="s">
        <v>55</v>
      </c>
      <c r="K787" s="1" t="s">
        <v>56</v>
      </c>
      <c r="L787" s="1" t="s">
        <v>1855</v>
      </c>
      <c r="M787" s="1" t="s">
        <v>32</v>
      </c>
      <c r="N787" s="1" t="s">
        <v>58</v>
      </c>
      <c r="O787" s="1" t="s">
        <v>1856</v>
      </c>
      <c r="P787">
        <v>665.88</v>
      </c>
      <c r="Q787">
        <v>6</v>
      </c>
      <c r="R787">
        <v>0</v>
      </c>
      <c r="S787">
        <v>106.5408</v>
      </c>
      <c r="T787">
        <v>5</v>
      </c>
      <c r="U787" s="1" t="s">
        <v>60</v>
      </c>
      <c r="V787" s="1" t="s">
        <v>163</v>
      </c>
    </row>
    <row r="788" spans="1:22" x14ac:dyDescent="0.35">
      <c r="A788" s="1" t="s">
        <v>2565</v>
      </c>
      <c r="B788" s="2">
        <v>41666</v>
      </c>
      <c r="C788" s="2">
        <v>41672</v>
      </c>
      <c r="D788" s="1" t="s">
        <v>41</v>
      </c>
      <c r="E788" s="1" t="s">
        <v>2566</v>
      </c>
      <c r="F788" s="1" t="s">
        <v>2567</v>
      </c>
      <c r="G788" s="1" t="s">
        <v>26</v>
      </c>
      <c r="H788" s="1" t="s">
        <v>27</v>
      </c>
      <c r="I788" s="1" t="s">
        <v>641</v>
      </c>
      <c r="J788" s="1" t="s">
        <v>55</v>
      </c>
      <c r="K788" s="1" t="s">
        <v>56</v>
      </c>
      <c r="L788" s="1" t="s">
        <v>2568</v>
      </c>
      <c r="M788" s="1" t="s">
        <v>32</v>
      </c>
      <c r="N788" s="1" t="s">
        <v>47</v>
      </c>
      <c r="O788" s="1" t="s">
        <v>2569</v>
      </c>
      <c r="P788">
        <v>333</v>
      </c>
      <c r="Q788">
        <v>3</v>
      </c>
      <c r="R788">
        <v>0.2</v>
      </c>
      <c r="S788">
        <v>-16.649999999999999</v>
      </c>
      <c r="T788">
        <v>6</v>
      </c>
      <c r="U788" s="1" t="s">
        <v>131</v>
      </c>
      <c r="V788" s="1" t="s">
        <v>171</v>
      </c>
    </row>
    <row r="789" spans="1:22" x14ac:dyDescent="0.35">
      <c r="A789" s="1" t="s">
        <v>2570</v>
      </c>
      <c r="B789" s="2">
        <v>43043</v>
      </c>
      <c r="C789" s="2">
        <v>43044</v>
      </c>
      <c r="D789" s="1" t="s">
        <v>89</v>
      </c>
      <c r="E789" s="1" t="s">
        <v>353</v>
      </c>
      <c r="F789" s="1" t="s">
        <v>354</v>
      </c>
      <c r="G789" s="1" t="s">
        <v>92</v>
      </c>
      <c r="H789" s="1" t="s">
        <v>27</v>
      </c>
      <c r="I789" s="1" t="s">
        <v>2571</v>
      </c>
      <c r="J789" s="1" t="s">
        <v>1038</v>
      </c>
      <c r="K789" s="1" t="s">
        <v>30</v>
      </c>
      <c r="L789" s="1" t="s">
        <v>412</v>
      </c>
      <c r="M789" s="1" t="s">
        <v>32</v>
      </c>
      <c r="N789" s="1" t="s">
        <v>47</v>
      </c>
      <c r="O789" s="1" t="s">
        <v>413</v>
      </c>
      <c r="P789">
        <v>523.76400000000001</v>
      </c>
      <c r="Q789">
        <v>3</v>
      </c>
      <c r="R789">
        <v>0.4</v>
      </c>
      <c r="S789">
        <v>-192.04679999999999</v>
      </c>
      <c r="T789">
        <v>1</v>
      </c>
      <c r="U789" s="1" t="s">
        <v>125</v>
      </c>
      <c r="V789" s="1" t="s">
        <v>36</v>
      </c>
    </row>
    <row r="790" spans="1:22" x14ac:dyDescent="0.35">
      <c r="A790" s="1" t="s">
        <v>2572</v>
      </c>
      <c r="B790" s="2">
        <v>42657</v>
      </c>
      <c r="C790" s="2">
        <v>42663</v>
      </c>
      <c r="D790" s="1" t="s">
        <v>41</v>
      </c>
      <c r="E790" s="1" t="s">
        <v>2573</v>
      </c>
      <c r="F790" s="1" t="s">
        <v>2574</v>
      </c>
      <c r="G790" s="1" t="s">
        <v>26</v>
      </c>
      <c r="H790" s="1" t="s">
        <v>27</v>
      </c>
      <c r="I790" s="1" t="s">
        <v>608</v>
      </c>
      <c r="J790" s="1" t="s">
        <v>1038</v>
      </c>
      <c r="K790" s="1" t="s">
        <v>30</v>
      </c>
      <c r="L790" s="1" t="s">
        <v>2575</v>
      </c>
      <c r="M790" s="1" t="s">
        <v>32</v>
      </c>
      <c r="N790" s="1" t="s">
        <v>38</v>
      </c>
      <c r="O790" s="1" t="s">
        <v>2576</v>
      </c>
      <c r="P790">
        <v>102.592</v>
      </c>
      <c r="Q790">
        <v>1</v>
      </c>
      <c r="R790">
        <v>0.2</v>
      </c>
      <c r="S790">
        <v>10.2592</v>
      </c>
      <c r="T790">
        <v>6</v>
      </c>
      <c r="U790" s="1" t="s">
        <v>131</v>
      </c>
      <c r="V790" s="1" t="s">
        <v>50</v>
      </c>
    </row>
    <row r="791" spans="1:22" x14ac:dyDescent="0.35">
      <c r="A791" s="1" t="s">
        <v>2577</v>
      </c>
      <c r="B791" s="2">
        <v>42320</v>
      </c>
      <c r="C791" s="2">
        <v>42327</v>
      </c>
      <c r="D791" s="1" t="s">
        <v>41</v>
      </c>
      <c r="E791" s="1" t="s">
        <v>2578</v>
      </c>
      <c r="F791" s="1" t="s">
        <v>2579</v>
      </c>
      <c r="G791" s="1" t="s">
        <v>92</v>
      </c>
      <c r="H791" s="1" t="s">
        <v>27</v>
      </c>
      <c r="I791" s="1" t="s">
        <v>2514</v>
      </c>
      <c r="J791" s="1" t="s">
        <v>45</v>
      </c>
      <c r="K791" s="1" t="s">
        <v>30</v>
      </c>
      <c r="L791" s="1" t="s">
        <v>2580</v>
      </c>
      <c r="M791" s="1" t="s">
        <v>32</v>
      </c>
      <c r="N791" s="1" t="s">
        <v>38</v>
      </c>
      <c r="O791" s="1" t="s">
        <v>2581</v>
      </c>
      <c r="P791">
        <v>523.91999999999996</v>
      </c>
      <c r="Q791">
        <v>5</v>
      </c>
      <c r="R791">
        <v>0.2</v>
      </c>
      <c r="S791">
        <v>-72.039000000000001</v>
      </c>
      <c r="T791">
        <v>7</v>
      </c>
      <c r="U791" s="1" t="s">
        <v>49</v>
      </c>
      <c r="V791" s="1" t="s">
        <v>36</v>
      </c>
    </row>
    <row r="792" spans="1:22" x14ac:dyDescent="0.35">
      <c r="A792" s="1" t="s">
        <v>2577</v>
      </c>
      <c r="B792" s="2">
        <v>42320</v>
      </c>
      <c r="C792" s="2">
        <v>42327</v>
      </c>
      <c r="D792" s="1" t="s">
        <v>41</v>
      </c>
      <c r="E792" s="1" t="s">
        <v>2578</v>
      </c>
      <c r="F792" s="1" t="s">
        <v>2579</v>
      </c>
      <c r="G792" s="1" t="s">
        <v>92</v>
      </c>
      <c r="H792" s="1" t="s">
        <v>27</v>
      </c>
      <c r="I792" s="1" t="s">
        <v>2514</v>
      </c>
      <c r="J792" s="1" t="s">
        <v>45</v>
      </c>
      <c r="K792" s="1" t="s">
        <v>30</v>
      </c>
      <c r="L792" s="1" t="s">
        <v>300</v>
      </c>
      <c r="M792" s="1" t="s">
        <v>32</v>
      </c>
      <c r="N792" s="1" t="s">
        <v>38</v>
      </c>
      <c r="O792" s="1" t="s">
        <v>301</v>
      </c>
      <c r="P792">
        <v>146.136</v>
      </c>
      <c r="Q792">
        <v>3</v>
      </c>
      <c r="R792">
        <v>0.2</v>
      </c>
      <c r="S792">
        <v>16.440300000000001</v>
      </c>
      <c r="T792">
        <v>7</v>
      </c>
      <c r="U792" s="1" t="s">
        <v>49</v>
      </c>
      <c r="V792" s="1" t="s">
        <v>36</v>
      </c>
    </row>
    <row r="793" spans="1:22" x14ac:dyDescent="0.35">
      <c r="A793" s="1" t="s">
        <v>2582</v>
      </c>
      <c r="B793" s="2">
        <v>42262</v>
      </c>
      <c r="C793" s="2">
        <v>42266</v>
      </c>
      <c r="D793" s="1" t="s">
        <v>41</v>
      </c>
      <c r="E793" s="1" t="s">
        <v>2237</v>
      </c>
      <c r="F793" s="1" t="s">
        <v>2238</v>
      </c>
      <c r="G793" s="1" t="s">
        <v>26</v>
      </c>
      <c r="H793" s="1" t="s">
        <v>27</v>
      </c>
      <c r="I793" s="1" t="s">
        <v>2464</v>
      </c>
      <c r="J793" s="1" t="s">
        <v>1278</v>
      </c>
      <c r="K793" s="1" t="s">
        <v>30</v>
      </c>
      <c r="L793" s="1" t="s">
        <v>1993</v>
      </c>
      <c r="M793" s="1" t="s">
        <v>32</v>
      </c>
      <c r="N793" s="1" t="s">
        <v>47</v>
      </c>
      <c r="O793" s="1" t="s">
        <v>1994</v>
      </c>
      <c r="P793">
        <v>801.96</v>
      </c>
      <c r="Q793">
        <v>2</v>
      </c>
      <c r="R793">
        <v>0</v>
      </c>
      <c r="S793">
        <v>200.49</v>
      </c>
      <c r="T793">
        <v>4</v>
      </c>
      <c r="U793" s="1" t="s">
        <v>85</v>
      </c>
      <c r="V793" s="1" t="s">
        <v>79</v>
      </c>
    </row>
    <row r="794" spans="1:22" x14ac:dyDescent="0.35">
      <c r="A794" s="1" t="s">
        <v>2582</v>
      </c>
      <c r="B794" s="2">
        <v>42262</v>
      </c>
      <c r="C794" s="2">
        <v>42266</v>
      </c>
      <c r="D794" s="1" t="s">
        <v>41</v>
      </c>
      <c r="E794" s="1" t="s">
        <v>2237</v>
      </c>
      <c r="F794" s="1" t="s">
        <v>2238</v>
      </c>
      <c r="G794" s="1" t="s">
        <v>26</v>
      </c>
      <c r="H794" s="1" t="s">
        <v>27</v>
      </c>
      <c r="I794" s="1" t="s">
        <v>2464</v>
      </c>
      <c r="J794" s="1" t="s">
        <v>1278</v>
      </c>
      <c r="K794" s="1" t="s">
        <v>30</v>
      </c>
      <c r="L794" s="1" t="s">
        <v>658</v>
      </c>
      <c r="M794" s="1" t="s">
        <v>32</v>
      </c>
      <c r="N794" s="1" t="s">
        <v>38</v>
      </c>
      <c r="O794" s="1" t="s">
        <v>659</v>
      </c>
      <c r="P794">
        <v>1056.8599999999999</v>
      </c>
      <c r="Q794">
        <v>7</v>
      </c>
      <c r="R794">
        <v>0</v>
      </c>
      <c r="S794">
        <v>306.48939999999999</v>
      </c>
      <c r="T794">
        <v>4</v>
      </c>
      <c r="U794" s="1" t="s">
        <v>85</v>
      </c>
      <c r="V794" s="1" t="s">
        <v>79</v>
      </c>
    </row>
    <row r="795" spans="1:22" x14ac:dyDescent="0.35">
      <c r="A795" s="1" t="s">
        <v>2583</v>
      </c>
      <c r="B795" s="2">
        <v>43017</v>
      </c>
      <c r="C795" s="2">
        <v>43022</v>
      </c>
      <c r="D795" s="1" t="s">
        <v>41</v>
      </c>
      <c r="E795" s="1" t="s">
        <v>2156</v>
      </c>
      <c r="F795" s="1" t="s">
        <v>2157</v>
      </c>
      <c r="G795" s="1" t="s">
        <v>26</v>
      </c>
      <c r="H795" s="1" t="s">
        <v>27</v>
      </c>
      <c r="I795" s="1" t="s">
        <v>175</v>
      </c>
      <c r="J795" s="1" t="s">
        <v>122</v>
      </c>
      <c r="K795" s="1" t="s">
        <v>69</v>
      </c>
      <c r="L795" s="1" t="s">
        <v>1638</v>
      </c>
      <c r="M795" s="1" t="s">
        <v>32</v>
      </c>
      <c r="N795" s="1" t="s">
        <v>33</v>
      </c>
      <c r="O795" s="1" t="s">
        <v>1639</v>
      </c>
      <c r="P795">
        <v>314.35199999999998</v>
      </c>
      <c r="Q795">
        <v>3</v>
      </c>
      <c r="R795">
        <v>0.2</v>
      </c>
      <c r="S795">
        <v>-15.717599999999999</v>
      </c>
      <c r="T795">
        <v>5</v>
      </c>
      <c r="U795" s="1" t="s">
        <v>60</v>
      </c>
      <c r="V795" s="1" t="s">
        <v>50</v>
      </c>
    </row>
    <row r="796" spans="1:22" x14ac:dyDescent="0.35">
      <c r="A796" s="1" t="s">
        <v>2584</v>
      </c>
      <c r="B796" s="2">
        <v>42862</v>
      </c>
      <c r="C796" s="2">
        <v>42866</v>
      </c>
      <c r="D796" s="1" t="s">
        <v>41</v>
      </c>
      <c r="E796" s="1" t="s">
        <v>1590</v>
      </c>
      <c r="F796" s="1" t="s">
        <v>1591</v>
      </c>
      <c r="G796" s="1" t="s">
        <v>92</v>
      </c>
      <c r="H796" s="1" t="s">
        <v>27</v>
      </c>
      <c r="I796" s="1" t="s">
        <v>290</v>
      </c>
      <c r="J796" s="1" t="s">
        <v>291</v>
      </c>
      <c r="K796" s="1" t="s">
        <v>95</v>
      </c>
      <c r="L796" s="1" t="s">
        <v>383</v>
      </c>
      <c r="M796" s="1" t="s">
        <v>32</v>
      </c>
      <c r="N796" s="1" t="s">
        <v>38</v>
      </c>
      <c r="O796" s="1" t="s">
        <v>384</v>
      </c>
      <c r="P796">
        <v>1458.65</v>
      </c>
      <c r="Q796">
        <v>5</v>
      </c>
      <c r="R796">
        <v>0</v>
      </c>
      <c r="S796">
        <v>423.00850000000003</v>
      </c>
      <c r="T796">
        <v>4</v>
      </c>
      <c r="U796" s="1" t="s">
        <v>85</v>
      </c>
      <c r="V796" s="1" t="s">
        <v>163</v>
      </c>
    </row>
    <row r="797" spans="1:22" x14ac:dyDescent="0.35">
      <c r="A797" s="1" t="s">
        <v>2584</v>
      </c>
      <c r="B797" s="2">
        <v>42862</v>
      </c>
      <c r="C797" s="2">
        <v>42866</v>
      </c>
      <c r="D797" s="1" t="s">
        <v>41</v>
      </c>
      <c r="E797" s="1" t="s">
        <v>1590</v>
      </c>
      <c r="F797" s="1" t="s">
        <v>1591</v>
      </c>
      <c r="G797" s="1" t="s">
        <v>92</v>
      </c>
      <c r="H797" s="1" t="s">
        <v>27</v>
      </c>
      <c r="I797" s="1" t="s">
        <v>290</v>
      </c>
      <c r="J797" s="1" t="s">
        <v>291</v>
      </c>
      <c r="K797" s="1" t="s">
        <v>95</v>
      </c>
      <c r="L797" s="1" t="s">
        <v>2010</v>
      </c>
      <c r="M797" s="1" t="s">
        <v>32</v>
      </c>
      <c r="N797" s="1" t="s">
        <v>38</v>
      </c>
      <c r="O797" s="1" t="s">
        <v>2011</v>
      </c>
      <c r="P797">
        <v>26.64</v>
      </c>
      <c r="Q797">
        <v>1</v>
      </c>
      <c r="R797">
        <v>0</v>
      </c>
      <c r="S797">
        <v>7.4592000000000001</v>
      </c>
      <c r="T797">
        <v>4</v>
      </c>
      <c r="U797" s="1" t="s">
        <v>85</v>
      </c>
      <c r="V797" s="1" t="s">
        <v>163</v>
      </c>
    </row>
    <row r="798" spans="1:22" x14ac:dyDescent="0.35">
      <c r="A798" s="1" t="s">
        <v>2584</v>
      </c>
      <c r="B798" s="2">
        <v>42862</v>
      </c>
      <c r="C798" s="2">
        <v>42866</v>
      </c>
      <c r="D798" s="1" t="s">
        <v>41</v>
      </c>
      <c r="E798" s="1" t="s">
        <v>1590</v>
      </c>
      <c r="F798" s="1" t="s">
        <v>1591</v>
      </c>
      <c r="G798" s="1" t="s">
        <v>92</v>
      </c>
      <c r="H798" s="1" t="s">
        <v>27</v>
      </c>
      <c r="I798" s="1" t="s">
        <v>290</v>
      </c>
      <c r="J798" s="1" t="s">
        <v>291</v>
      </c>
      <c r="K798" s="1" t="s">
        <v>95</v>
      </c>
      <c r="L798" s="1" t="s">
        <v>582</v>
      </c>
      <c r="M798" s="1" t="s">
        <v>32</v>
      </c>
      <c r="N798" s="1" t="s">
        <v>38</v>
      </c>
      <c r="O798" s="1" t="s">
        <v>583</v>
      </c>
      <c r="P798">
        <v>476.8</v>
      </c>
      <c r="Q798">
        <v>2</v>
      </c>
      <c r="R798">
        <v>0</v>
      </c>
      <c r="S798">
        <v>119.2</v>
      </c>
      <c r="T798">
        <v>4</v>
      </c>
      <c r="U798" s="1" t="s">
        <v>85</v>
      </c>
      <c r="V798" s="1" t="s">
        <v>163</v>
      </c>
    </row>
    <row r="799" spans="1:22" x14ac:dyDescent="0.35">
      <c r="A799" s="1" t="s">
        <v>2585</v>
      </c>
      <c r="B799" s="2">
        <v>42322</v>
      </c>
      <c r="C799" s="2">
        <v>42327</v>
      </c>
      <c r="D799" s="1" t="s">
        <v>41</v>
      </c>
      <c r="E799" s="1" t="s">
        <v>2586</v>
      </c>
      <c r="F799" s="1" t="s">
        <v>2587</v>
      </c>
      <c r="G799" s="1" t="s">
        <v>26</v>
      </c>
      <c r="H799" s="1" t="s">
        <v>27</v>
      </c>
      <c r="I799" s="1" t="s">
        <v>743</v>
      </c>
      <c r="J799" s="1" t="s">
        <v>202</v>
      </c>
      <c r="K799" s="1" t="s">
        <v>69</v>
      </c>
      <c r="L799" s="1" t="s">
        <v>310</v>
      </c>
      <c r="M799" s="1" t="s">
        <v>32</v>
      </c>
      <c r="N799" s="1" t="s">
        <v>58</v>
      </c>
      <c r="O799" s="1" t="s">
        <v>2588</v>
      </c>
      <c r="P799">
        <v>76.14</v>
      </c>
      <c r="Q799">
        <v>3</v>
      </c>
      <c r="R799">
        <v>0</v>
      </c>
      <c r="S799">
        <v>26.649000000000001</v>
      </c>
      <c r="T799">
        <v>5</v>
      </c>
      <c r="U799" s="1" t="s">
        <v>60</v>
      </c>
      <c r="V799" s="1" t="s">
        <v>36</v>
      </c>
    </row>
    <row r="800" spans="1:22" x14ac:dyDescent="0.35">
      <c r="A800" s="1" t="s">
        <v>2589</v>
      </c>
      <c r="B800" s="2">
        <v>41967</v>
      </c>
      <c r="C800" s="2">
        <v>41967</v>
      </c>
      <c r="D800" s="1" t="s">
        <v>427</v>
      </c>
      <c r="E800" s="1" t="s">
        <v>2590</v>
      </c>
      <c r="F800" s="1" t="s">
        <v>2591</v>
      </c>
      <c r="G800" s="1" t="s">
        <v>92</v>
      </c>
      <c r="H800" s="1" t="s">
        <v>27</v>
      </c>
      <c r="I800" s="1" t="s">
        <v>349</v>
      </c>
      <c r="J800" s="1" t="s">
        <v>233</v>
      </c>
      <c r="K800" s="1" t="s">
        <v>69</v>
      </c>
      <c r="L800" s="1" t="s">
        <v>1308</v>
      </c>
      <c r="M800" s="1" t="s">
        <v>32</v>
      </c>
      <c r="N800" s="1" t="s">
        <v>38</v>
      </c>
      <c r="O800" s="1" t="s">
        <v>1309</v>
      </c>
      <c r="P800">
        <v>611.05799999999999</v>
      </c>
      <c r="Q800">
        <v>3</v>
      </c>
      <c r="R800">
        <v>0.3</v>
      </c>
      <c r="S800">
        <v>-34.9176</v>
      </c>
      <c r="T800">
        <v>0</v>
      </c>
      <c r="U800" s="1" t="s">
        <v>432</v>
      </c>
      <c r="V800" s="1" t="s">
        <v>36</v>
      </c>
    </row>
    <row r="801" spans="1:22" x14ac:dyDescent="0.35">
      <c r="A801" s="1" t="s">
        <v>2592</v>
      </c>
      <c r="B801" s="2">
        <v>41846</v>
      </c>
      <c r="C801" s="2">
        <v>41853</v>
      </c>
      <c r="D801" s="1" t="s">
        <v>41</v>
      </c>
      <c r="E801" s="1" t="s">
        <v>127</v>
      </c>
      <c r="F801" s="1" t="s">
        <v>128</v>
      </c>
      <c r="G801" s="1" t="s">
        <v>26</v>
      </c>
      <c r="H801" s="1" t="s">
        <v>27</v>
      </c>
      <c r="I801" s="1" t="s">
        <v>1341</v>
      </c>
      <c r="J801" s="1" t="s">
        <v>1342</v>
      </c>
      <c r="K801" s="1" t="s">
        <v>56</v>
      </c>
      <c r="L801" s="1" t="s">
        <v>407</v>
      </c>
      <c r="M801" s="1" t="s">
        <v>32</v>
      </c>
      <c r="N801" s="1" t="s">
        <v>38</v>
      </c>
      <c r="O801" s="1" t="s">
        <v>408</v>
      </c>
      <c r="P801">
        <v>674.35199999999998</v>
      </c>
      <c r="Q801">
        <v>3</v>
      </c>
      <c r="R801">
        <v>0.2</v>
      </c>
      <c r="S801">
        <v>-109.5822</v>
      </c>
      <c r="T801">
        <v>7</v>
      </c>
      <c r="U801" s="1" t="s">
        <v>49</v>
      </c>
      <c r="V801" s="1" t="s">
        <v>73</v>
      </c>
    </row>
    <row r="802" spans="1:22" x14ac:dyDescent="0.35">
      <c r="A802" s="1" t="s">
        <v>2592</v>
      </c>
      <c r="B802" s="2">
        <v>41846</v>
      </c>
      <c r="C802" s="2">
        <v>41853</v>
      </c>
      <c r="D802" s="1" t="s">
        <v>41</v>
      </c>
      <c r="E802" s="1" t="s">
        <v>127</v>
      </c>
      <c r="F802" s="1" t="s">
        <v>128</v>
      </c>
      <c r="G802" s="1" t="s">
        <v>26</v>
      </c>
      <c r="H802" s="1" t="s">
        <v>27</v>
      </c>
      <c r="I802" s="1" t="s">
        <v>1341</v>
      </c>
      <c r="J802" s="1" t="s">
        <v>1342</v>
      </c>
      <c r="K802" s="1" t="s">
        <v>56</v>
      </c>
      <c r="L802" s="1" t="s">
        <v>1206</v>
      </c>
      <c r="M802" s="1" t="s">
        <v>32</v>
      </c>
      <c r="N802" s="1" t="s">
        <v>58</v>
      </c>
      <c r="O802" s="1" t="s">
        <v>1207</v>
      </c>
      <c r="P802">
        <v>134.01</v>
      </c>
      <c r="Q802">
        <v>9</v>
      </c>
      <c r="R802">
        <v>0</v>
      </c>
      <c r="S802">
        <v>36.182699999999997</v>
      </c>
      <c r="T802">
        <v>7</v>
      </c>
      <c r="U802" s="1" t="s">
        <v>49</v>
      </c>
      <c r="V802" s="1" t="s">
        <v>73</v>
      </c>
    </row>
    <row r="803" spans="1:22" x14ac:dyDescent="0.35">
      <c r="A803" s="1" t="s">
        <v>2593</v>
      </c>
      <c r="B803" s="2">
        <v>41798</v>
      </c>
      <c r="C803" s="2">
        <v>41802</v>
      </c>
      <c r="D803" s="1" t="s">
        <v>41</v>
      </c>
      <c r="E803" s="1" t="s">
        <v>2594</v>
      </c>
      <c r="F803" s="1" t="s">
        <v>2595</v>
      </c>
      <c r="G803" s="1" t="s">
        <v>92</v>
      </c>
      <c r="H803" s="1" t="s">
        <v>27</v>
      </c>
      <c r="I803" s="1" t="s">
        <v>2407</v>
      </c>
      <c r="J803" s="1" t="s">
        <v>143</v>
      </c>
      <c r="K803" s="1" t="s">
        <v>30</v>
      </c>
      <c r="L803" s="1" t="s">
        <v>592</v>
      </c>
      <c r="M803" s="1" t="s">
        <v>32</v>
      </c>
      <c r="N803" s="1" t="s">
        <v>38</v>
      </c>
      <c r="O803" s="1" t="s">
        <v>593</v>
      </c>
      <c r="P803">
        <v>170.352</v>
      </c>
      <c r="Q803">
        <v>3</v>
      </c>
      <c r="R803">
        <v>0.2</v>
      </c>
      <c r="S803">
        <v>10.647</v>
      </c>
      <c r="T803">
        <v>4</v>
      </c>
      <c r="U803" s="1" t="s">
        <v>85</v>
      </c>
      <c r="V803" s="1" t="s">
        <v>61</v>
      </c>
    </row>
    <row r="804" spans="1:22" x14ac:dyDescent="0.35">
      <c r="A804" s="1" t="s">
        <v>2596</v>
      </c>
      <c r="B804" s="2">
        <v>41940</v>
      </c>
      <c r="C804" s="2">
        <v>41943</v>
      </c>
      <c r="D804" s="1" t="s">
        <v>89</v>
      </c>
      <c r="E804" s="1" t="s">
        <v>1319</v>
      </c>
      <c r="F804" s="1" t="s">
        <v>1320</v>
      </c>
      <c r="G804" s="1" t="s">
        <v>92</v>
      </c>
      <c r="H804" s="1" t="s">
        <v>27</v>
      </c>
      <c r="I804" s="1" t="s">
        <v>54</v>
      </c>
      <c r="J804" s="1" t="s">
        <v>55</v>
      </c>
      <c r="K804" s="1" t="s">
        <v>56</v>
      </c>
      <c r="L804" s="1" t="s">
        <v>544</v>
      </c>
      <c r="M804" s="1" t="s">
        <v>32</v>
      </c>
      <c r="N804" s="1" t="s">
        <v>33</v>
      </c>
      <c r="O804" s="1" t="s">
        <v>545</v>
      </c>
      <c r="P804">
        <v>616.99800000000005</v>
      </c>
      <c r="Q804">
        <v>6</v>
      </c>
      <c r="R804">
        <v>0.15</v>
      </c>
      <c r="S804">
        <v>-36.293999999999997</v>
      </c>
      <c r="T804">
        <v>3</v>
      </c>
      <c r="U804" s="1" t="s">
        <v>35</v>
      </c>
      <c r="V804" s="1" t="s">
        <v>50</v>
      </c>
    </row>
    <row r="805" spans="1:22" x14ac:dyDescent="0.35">
      <c r="A805" s="1" t="s">
        <v>2597</v>
      </c>
      <c r="B805" s="2">
        <v>42268</v>
      </c>
      <c r="C805" s="2">
        <v>42268</v>
      </c>
      <c r="D805" s="1" t="s">
        <v>427</v>
      </c>
      <c r="E805" s="1" t="s">
        <v>2598</v>
      </c>
      <c r="F805" s="1" t="s">
        <v>2599</v>
      </c>
      <c r="G805" s="1" t="s">
        <v>102</v>
      </c>
      <c r="H805" s="1" t="s">
        <v>27</v>
      </c>
      <c r="I805" s="1" t="s">
        <v>2400</v>
      </c>
      <c r="J805" s="1" t="s">
        <v>436</v>
      </c>
      <c r="K805" s="1" t="s">
        <v>69</v>
      </c>
      <c r="L805" s="1" t="s">
        <v>183</v>
      </c>
      <c r="M805" s="1" t="s">
        <v>32</v>
      </c>
      <c r="N805" s="1" t="s">
        <v>58</v>
      </c>
      <c r="O805" s="1" t="s">
        <v>184</v>
      </c>
      <c r="P805">
        <v>85.3</v>
      </c>
      <c r="Q805">
        <v>2</v>
      </c>
      <c r="R805">
        <v>0</v>
      </c>
      <c r="S805">
        <v>14.500999999999999</v>
      </c>
      <c r="T805">
        <v>0</v>
      </c>
      <c r="U805" s="1" t="s">
        <v>432</v>
      </c>
      <c r="V805" s="1" t="s">
        <v>79</v>
      </c>
    </row>
    <row r="806" spans="1:22" x14ac:dyDescent="0.35">
      <c r="A806" s="1" t="s">
        <v>2600</v>
      </c>
      <c r="B806" s="2">
        <v>42892</v>
      </c>
      <c r="C806" s="2">
        <v>42896</v>
      </c>
      <c r="D806" s="1" t="s">
        <v>41</v>
      </c>
      <c r="E806" s="1" t="s">
        <v>2601</v>
      </c>
      <c r="F806" s="1" t="s">
        <v>2602</v>
      </c>
      <c r="G806" s="1" t="s">
        <v>102</v>
      </c>
      <c r="H806" s="1" t="s">
        <v>27</v>
      </c>
      <c r="I806" s="1" t="s">
        <v>330</v>
      </c>
      <c r="J806" s="1" t="s">
        <v>55</v>
      </c>
      <c r="K806" s="1" t="s">
        <v>56</v>
      </c>
      <c r="L806" s="1" t="s">
        <v>2603</v>
      </c>
      <c r="M806" s="1" t="s">
        <v>32</v>
      </c>
      <c r="N806" s="1" t="s">
        <v>58</v>
      </c>
      <c r="O806" s="1" t="s">
        <v>2604</v>
      </c>
      <c r="P806">
        <v>4.95</v>
      </c>
      <c r="Q806">
        <v>1</v>
      </c>
      <c r="R806">
        <v>0</v>
      </c>
      <c r="S806">
        <v>2.1779999999999999</v>
      </c>
      <c r="T806">
        <v>4</v>
      </c>
      <c r="U806" s="1" t="s">
        <v>85</v>
      </c>
      <c r="V806" s="1" t="s">
        <v>61</v>
      </c>
    </row>
    <row r="807" spans="1:22" x14ac:dyDescent="0.35">
      <c r="A807" s="1" t="s">
        <v>2605</v>
      </c>
      <c r="B807" s="2">
        <v>42783</v>
      </c>
      <c r="C807" s="2">
        <v>42788</v>
      </c>
      <c r="D807" s="1" t="s">
        <v>41</v>
      </c>
      <c r="E807" s="1" t="s">
        <v>1239</v>
      </c>
      <c r="F807" s="1" t="s">
        <v>1240</v>
      </c>
      <c r="G807" s="1" t="s">
        <v>102</v>
      </c>
      <c r="H807" s="1" t="s">
        <v>27</v>
      </c>
      <c r="I807" s="1" t="s">
        <v>135</v>
      </c>
      <c r="J807" s="1" t="s">
        <v>136</v>
      </c>
      <c r="K807" s="1" t="s">
        <v>95</v>
      </c>
      <c r="L807" s="1" t="s">
        <v>1079</v>
      </c>
      <c r="M807" s="1" t="s">
        <v>32</v>
      </c>
      <c r="N807" s="1" t="s">
        <v>47</v>
      </c>
      <c r="O807" s="1" t="s">
        <v>1080</v>
      </c>
      <c r="P807">
        <v>480.96</v>
      </c>
      <c r="Q807">
        <v>3</v>
      </c>
      <c r="R807">
        <v>0.5</v>
      </c>
      <c r="S807">
        <v>-269.33760000000001</v>
      </c>
      <c r="T807">
        <v>5</v>
      </c>
      <c r="U807" s="1" t="s">
        <v>60</v>
      </c>
      <c r="V807" s="1" t="s">
        <v>299</v>
      </c>
    </row>
    <row r="808" spans="1:22" x14ac:dyDescent="0.35">
      <c r="A808" s="1" t="s">
        <v>2606</v>
      </c>
      <c r="B808" s="2">
        <v>42336</v>
      </c>
      <c r="C808" s="2">
        <v>42341</v>
      </c>
      <c r="D808" s="1" t="s">
        <v>41</v>
      </c>
      <c r="E808" s="1" t="s">
        <v>223</v>
      </c>
      <c r="F808" s="1" t="s">
        <v>224</v>
      </c>
      <c r="G808" s="1" t="s">
        <v>26</v>
      </c>
      <c r="H808" s="1" t="s">
        <v>27</v>
      </c>
      <c r="I808" s="1" t="s">
        <v>2607</v>
      </c>
      <c r="J808" s="1" t="s">
        <v>136</v>
      </c>
      <c r="K808" s="1" t="s">
        <v>95</v>
      </c>
      <c r="L808" s="1" t="s">
        <v>2608</v>
      </c>
      <c r="M808" s="1" t="s">
        <v>32</v>
      </c>
      <c r="N808" s="1" t="s">
        <v>58</v>
      </c>
      <c r="O808" s="1" t="s">
        <v>2609</v>
      </c>
      <c r="P808">
        <v>151.96</v>
      </c>
      <c r="Q808">
        <v>5</v>
      </c>
      <c r="R808">
        <v>0.6</v>
      </c>
      <c r="S808">
        <v>-182.352</v>
      </c>
      <c r="T808">
        <v>5</v>
      </c>
      <c r="U808" s="1" t="s">
        <v>60</v>
      </c>
      <c r="V808" s="1" t="s">
        <v>36</v>
      </c>
    </row>
    <row r="809" spans="1:22" x14ac:dyDescent="0.35">
      <c r="A809" s="1" t="s">
        <v>2610</v>
      </c>
      <c r="B809" s="2">
        <v>42300</v>
      </c>
      <c r="C809" s="2">
        <v>42304</v>
      </c>
      <c r="D809" s="1" t="s">
        <v>23</v>
      </c>
      <c r="E809" s="1" t="s">
        <v>2611</v>
      </c>
      <c r="F809" s="1" t="s">
        <v>2612</v>
      </c>
      <c r="G809" s="1" t="s">
        <v>26</v>
      </c>
      <c r="H809" s="1" t="s">
        <v>27</v>
      </c>
      <c r="I809" s="1" t="s">
        <v>641</v>
      </c>
      <c r="J809" s="1" t="s">
        <v>55</v>
      </c>
      <c r="K809" s="1" t="s">
        <v>56</v>
      </c>
      <c r="L809" s="1" t="s">
        <v>2336</v>
      </c>
      <c r="M809" s="1" t="s">
        <v>32</v>
      </c>
      <c r="N809" s="1" t="s">
        <v>38</v>
      </c>
      <c r="O809" s="1" t="s">
        <v>2337</v>
      </c>
      <c r="P809">
        <v>240.78399999999999</v>
      </c>
      <c r="Q809">
        <v>1</v>
      </c>
      <c r="R809">
        <v>0.2</v>
      </c>
      <c r="S809">
        <v>27.088200000000001</v>
      </c>
      <c r="T809">
        <v>4</v>
      </c>
      <c r="U809" s="1" t="s">
        <v>85</v>
      </c>
      <c r="V809" s="1" t="s">
        <v>50</v>
      </c>
    </row>
    <row r="810" spans="1:22" x14ac:dyDescent="0.35">
      <c r="A810" s="1" t="s">
        <v>2610</v>
      </c>
      <c r="B810" s="2">
        <v>42300</v>
      </c>
      <c r="C810" s="2">
        <v>42304</v>
      </c>
      <c r="D810" s="1" t="s">
        <v>23</v>
      </c>
      <c r="E810" s="1" t="s">
        <v>2611</v>
      </c>
      <c r="F810" s="1" t="s">
        <v>2612</v>
      </c>
      <c r="G810" s="1" t="s">
        <v>26</v>
      </c>
      <c r="H810" s="1" t="s">
        <v>27</v>
      </c>
      <c r="I810" s="1" t="s">
        <v>641</v>
      </c>
      <c r="J810" s="1" t="s">
        <v>55</v>
      </c>
      <c r="K810" s="1" t="s">
        <v>56</v>
      </c>
      <c r="L810" s="1" t="s">
        <v>1104</v>
      </c>
      <c r="M810" s="1" t="s">
        <v>32</v>
      </c>
      <c r="N810" s="1" t="s">
        <v>38</v>
      </c>
      <c r="O810" s="1" t="s">
        <v>1105</v>
      </c>
      <c r="P810">
        <v>191.96799999999999</v>
      </c>
      <c r="Q810">
        <v>7</v>
      </c>
      <c r="R810">
        <v>0.2</v>
      </c>
      <c r="S810">
        <v>16.7972</v>
      </c>
      <c r="T810">
        <v>4</v>
      </c>
      <c r="U810" s="1" t="s">
        <v>85</v>
      </c>
      <c r="V810" s="1" t="s">
        <v>50</v>
      </c>
    </row>
    <row r="811" spans="1:22" x14ac:dyDescent="0.35">
      <c r="A811" s="1" t="s">
        <v>2610</v>
      </c>
      <c r="B811" s="2">
        <v>42300</v>
      </c>
      <c r="C811" s="2">
        <v>42304</v>
      </c>
      <c r="D811" s="1" t="s">
        <v>23</v>
      </c>
      <c r="E811" s="1" t="s">
        <v>2611</v>
      </c>
      <c r="F811" s="1" t="s">
        <v>2612</v>
      </c>
      <c r="G811" s="1" t="s">
        <v>26</v>
      </c>
      <c r="H811" s="1" t="s">
        <v>27</v>
      </c>
      <c r="I811" s="1" t="s">
        <v>641</v>
      </c>
      <c r="J811" s="1" t="s">
        <v>55</v>
      </c>
      <c r="K811" s="1" t="s">
        <v>56</v>
      </c>
      <c r="L811" s="1" t="s">
        <v>1488</v>
      </c>
      <c r="M811" s="1" t="s">
        <v>32</v>
      </c>
      <c r="N811" s="1" t="s">
        <v>38</v>
      </c>
      <c r="O811" s="1" t="s">
        <v>1489</v>
      </c>
      <c r="P811">
        <v>842.35199999999998</v>
      </c>
      <c r="Q811">
        <v>3</v>
      </c>
      <c r="R811">
        <v>0.2</v>
      </c>
      <c r="S811">
        <v>42.117600000000003</v>
      </c>
      <c r="T811">
        <v>4</v>
      </c>
      <c r="U811" s="1" t="s">
        <v>85</v>
      </c>
      <c r="V811" s="1" t="s">
        <v>50</v>
      </c>
    </row>
    <row r="812" spans="1:22" x14ac:dyDescent="0.35">
      <c r="A812" s="1" t="s">
        <v>2613</v>
      </c>
      <c r="B812" s="2">
        <v>42170</v>
      </c>
      <c r="C812" s="2">
        <v>42175</v>
      </c>
      <c r="D812" s="1" t="s">
        <v>41</v>
      </c>
      <c r="E812" s="1" t="s">
        <v>2614</v>
      </c>
      <c r="F812" s="1" t="s">
        <v>2615</v>
      </c>
      <c r="G812" s="1" t="s">
        <v>26</v>
      </c>
      <c r="H812" s="1" t="s">
        <v>27</v>
      </c>
      <c r="I812" s="1" t="s">
        <v>2035</v>
      </c>
      <c r="J812" s="1" t="s">
        <v>522</v>
      </c>
      <c r="K812" s="1" t="s">
        <v>56</v>
      </c>
      <c r="L812" s="1" t="s">
        <v>2608</v>
      </c>
      <c r="M812" s="1" t="s">
        <v>32</v>
      </c>
      <c r="N812" s="1" t="s">
        <v>58</v>
      </c>
      <c r="O812" s="1" t="s">
        <v>2609</v>
      </c>
      <c r="P812">
        <v>364.70400000000001</v>
      </c>
      <c r="Q812">
        <v>6</v>
      </c>
      <c r="R812">
        <v>0.2</v>
      </c>
      <c r="S812">
        <v>-36.470399999999998</v>
      </c>
      <c r="T812">
        <v>5</v>
      </c>
      <c r="U812" s="1" t="s">
        <v>60</v>
      </c>
      <c r="V812" s="1" t="s">
        <v>61</v>
      </c>
    </row>
    <row r="813" spans="1:22" x14ac:dyDescent="0.35">
      <c r="A813" s="1" t="s">
        <v>2613</v>
      </c>
      <c r="B813" s="2">
        <v>42170</v>
      </c>
      <c r="C813" s="2">
        <v>42175</v>
      </c>
      <c r="D813" s="1" t="s">
        <v>41</v>
      </c>
      <c r="E813" s="1" t="s">
        <v>2614</v>
      </c>
      <c r="F813" s="1" t="s">
        <v>2615</v>
      </c>
      <c r="G813" s="1" t="s">
        <v>26</v>
      </c>
      <c r="H813" s="1" t="s">
        <v>27</v>
      </c>
      <c r="I813" s="1" t="s">
        <v>2035</v>
      </c>
      <c r="J813" s="1" t="s">
        <v>522</v>
      </c>
      <c r="K813" s="1" t="s">
        <v>56</v>
      </c>
      <c r="L813" s="1" t="s">
        <v>2616</v>
      </c>
      <c r="M813" s="1" t="s">
        <v>32</v>
      </c>
      <c r="N813" s="1" t="s">
        <v>58</v>
      </c>
      <c r="O813" s="1" t="s">
        <v>2617</v>
      </c>
      <c r="P813">
        <v>40.256</v>
      </c>
      <c r="Q813">
        <v>4</v>
      </c>
      <c r="R813">
        <v>0.2</v>
      </c>
      <c r="S813">
        <v>11.070399999999999</v>
      </c>
      <c r="T813">
        <v>5</v>
      </c>
      <c r="U813" s="1" t="s">
        <v>60</v>
      </c>
      <c r="V813" s="1" t="s">
        <v>61</v>
      </c>
    </row>
    <row r="814" spans="1:22" x14ac:dyDescent="0.35">
      <c r="A814" s="1" t="s">
        <v>2618</v>
      </c>
      <c r="B814" s="2">
        <v>42698</v>
      </c>
      <c r="C814" s="2">
        <v>42704</v>
      </c>
      <c r="D814" s="1" t="s">
        <v>41</v>
      </c>
      <c r="E814" s="1" t="s">
        <v>2619</v>
      </c>
      <c r="F814" s="1" t="s">
        <v>2620</v>
      </c>
      <c r="G814" s="1" t="s">
        <v>92</v>
      </c>
      <c r="H814" s="1" t="s">
        <v>27</v>
      </c>
      <c r="I814" s="1" t="s">
        <v>54</v>
      </c>
      <c r="J814" s="1" t="s">
        <v>55</v>
      </c>
      <c r="K814" s="1" t="s">
        <v>56</v>
      </c>
      <c r="L814" s="1" t="s">
        <v>853</v>
      </c>
      <c r="M814" s="1" t="s">
        <v>32</v>
      </c>
      <c r="N814" s="1" t="s">
        <v>38</v>
      </c>
      <c r="O814" s="1" t="s">
        <v>854</v>
      </c>
      <c r="P814">
        <v>1684.752</v>
      </c>
      <c r="Q814">
        <v>6</v>
      </c>
      <c r="R814">
        <v>0.2</v>
      </c>
      <c r="S814">
        <v>210.59399999999999</v>
      </c>
      <c r="T814">
        <v>6</v>
      </c>
      <c r="U814" s="1" t="s">
        <v>131</v>
      </c>
      <c r="V814" s="1" t="s">
        <v>36</v>
      </c>
    </row>
    <row r="815" spans="1:22" x14ac:dyDescent="0.35">
      <c r="A815" s="1" t="s">
        <v>2621</v>
      </c>
      <c r="B815" s="2">
        <v>42099</v>
      </c>
      <c r="C815" s="2">
        <v>42104</v>
      </c>
      <c r="D815" s="1" t="s">
        <v>41</v>
      </c>
      <c r="E815" s="1" t="s">
        <v>2622</v>
      </c>
      <c r="F815" s="1" t="s">
        <v>2623</v>
      </c>
      <c r="G815" s="1" t="s">
        <v>102</v>
      </c>
      <c r="H815" s="1" t="s">
        <v>27</v>
      </c>
      <c r="I815" s="1" t="s">
        <v>67</v>
      </c>
      <c r="J815" s="1" t="s">
        <v>68</v>
      </c>
      <c r="K815" s="1" t="s">
        <v>69</v>
      </c>
      <c r="L815" s="1" t="s">
        <v>1833</v>
      </c>
      <c r="M815" s="1" t="s">
        <v>32</v>
      </c>
      <c r="N815" s="1" t="s">
        <v>58</v>
      </c>
      <c r="O815" s="1" t="s">
        <v>1834</v>
      </c>
      <c r="P815">
        <v>547.13599999999997</v>
      </c>
      <c r="Q815">
        <v>4</v>
      </c>
      <c r="R815">
        <v>0.2</v>
      </c>
      <c r="S815">
        <v>-68.391999999999996</v>
      </c>
      <c r="T815">
        <v>5</v>
      </c>
      <c r="U815" s="1" t="s">
        <v>60</v>
      </c>
      <c r="V815" s="1" t="s">
        <v>115</v>
      </c>
    </row>
    <row r="816" spans="1:22" x14ac:dyDescent="0.35">
      <c r="A816" s="1" t="s">
        <v>2621</v>
      </c>
      <c r="B816" s="2">
        <v>42099</v>
      </c>
      <c r="C816" s="2">
        <v>42104</v>
      </c>
      <c r="D816" s="1" t="s">
        <v>41</v>
      </c>
      <c r="E816" s="1" t="s">
        <v>2622</v>
      </c>
      <c r="F816" s="1" t="s">
        <v>2623</v>
      </c>
      <c r="G816" s="1" t="s">
        <v>102</v>
      </c>
      <c r="H816" s="1" t="s">
        <v>27</v>
      </c>
      <c r="I816" s="1" t="s">
        <v>67</v>
      </c>
      <c r="J816" s="1" t="s">
        <v>68</v>
      </c>
      <c r="K816" s="1" t="s">
        <v>69</v>
      </c>
      <c r="L816" s="1" t="s">
        <v>1597</v>
      </c>
      <c r="M816" s="1" t="s">
        <v>32</v>
      </c>
      <c r="N816" s="1" t="s">
        <v>58</v>
      </c>
      <c r="O816" s="1" t="s">
        <v>1598</v>
      </c>
      <c r="P816">
        <v>7.5839999999999996</v>
      </c>
      <c r="Q816">
        <v>1</v>
      </c>
      <c r="R816">
        <v>0.2</v>
      </c>
      <c r="S816">
        <v>2.37</v>
      </c>
      <c r="T816">
        <v>5</v>
      </c>
      <c r="U816" s="1" t="s">
        <v>60</v>
      </c>
      <c r="V816" s="1" t="s">
        <v>115</v>
      </c>
    </row>
    <row r="817" spans="1:22" x14ac:dyDescent="0.35">
      <c r="A817" s="1" t="s">
        <v>2621</v>
      </c>
      <c r="B817" s="2">
        <v>42099</v>
      </c>
      <c r="C817" s="2">
        <v>42104</v>
      </c>
      <c r="D817" s="1" t="s">
        <v>41</v>
      </c>
      <c r="E817" s="1" t="s">
        <v>2622</v>
      </c>
      <c r="F817" s="1" t="s">
        <v>2623</v>
      </c>
      <c r="G817" s="1" t="s">
        <v>102</v>
      </c>
      <c r="H817" s="1" t="s">
        <v>27</v>
      </c>
      <c r="I817" s="1" t="s">
        <v>67</v>
      </c>
      <c r="J817" s="1" t="s">
        <v>68</v>
      </c>
      <c r="K817" s="1" t="s">
        <v>69</v>
      </c>
      <c r="L817" s="1" t="s">
        <v>2624</v>
      </c>
      <c r="M817" s="1" t="s">
        <v>32</v>
      </c>
      <c r="N817" s="1" t="s">
        <v>33</v>
      </c>
      <c r="O817" s="1" t="s">
        <v>2625</v>
      </c>
      <c r="P817">
        <v>352.45</v>
      </c>
      <c r="Q817">
        <v>5</v>
      </c>
      <c r="R817">
        <v>0.5</v>
      </c>
      <c r="S817">
        <v>-211.47</v>
      </c>
      <c r="T817">
        <v>5</v>
      </c>
      <c r="U817" s="1" t="s">
        <v>60</v>
      </c>
      <c r="V817" s="1" t="s">
        <v>115</v>
      </c>
    </row>
    <row r="818" spans="1:22" x14ac:dyDescent="0.35">
      <c r="A818" s="1" t="s">
        <v>2626</v>
      </c>
      <c r="B818" s="2">
        <v>42996</v>
      </c>
      <c r="C818" s="2">
        <v>43003</v>
      </c>
      <c r="D818" s="1" t="s">
        <v>41</v>
      </c>
      <c r="E818" s="1" t="s">
        <v>2627</v>
      </c>
      <c r="F818" s="1" t="s">
        <v>2628</v>
      </c>
      <c r="G818" s="1" t="s">
        <v>92</v>
      </c>
      <c r="H818" s="1" t="s">
        <v>27</v>
      </c>
      <c r="I818" s="1" t="s">
        <v>175</v>
      </c>
      <c r="J818" s="1" t="s">
        <v>122</v>
      </c>
      <c r="K818" s="1" t="s">
        <v>69</v>
      </c>
      <c r="L818" s="1" t="s">
        <v>1101</v>
      </c>
      <c r="M818" s="1" t="s">
        <v>32</v>
      </c>
      <c r="N818" s="1" t="s">
        <v>58</v>
      </c>
      <c r="O818" s="1" t="s">
        <v>1102</v>
      </c>
      <c r="P818">
        <v>9.82</v>
      </c>
      <c r="Q818">
        <v>2</v>
      </c>
      <c r="R818">
        <v>0</v>
      </c>
      <c r="S818">
        <v>3.2406000000000001</v>
      </c>
      <c r="T818">
        <v>7</v>
      </c>
      <c r="U818" s="1" t="s">
        <v>49</v>
      </c>
      <c r="V818" s="1" t="s">
        <v>79</v>
      </c>
    </row>
    <row r="819" spans="1:22" x14ac:dyDescent="0.35">
      <c r="A819" s="1" t="s">
        <v>2629</v>
      </c>
      <c r="B819" s="2">
        <v>42934</v>
      </c>
      <c r="C819" s="2">
        <v>42939</v>
      </c>
      <c r="D819" s="1" t="s">
        <v>41</v>
      </c>
      <c r="E819" s="1" t="s">
        <v>2518</v>
      </c>
      <c r="F819" s="1" t="s">
        <v>2519</v>
      </c>
      <c r="G819" s="1" t="s">
        <v>26</v>
      </c>
      <c r="H819" s="1" t="s">
        <v>27</v>
      </c>
      <c r="I819" s="1" t="s">
        <v>521</v>
      </c>
      <c r="J819" s="1" t="s">
        <v>522</v>
      </c>
      <c r="K819" s="1" t="s">
        <v>56</v>
      </c>
      <c r="L819" s="1" t="s">
        <v>1079</v>
      </c>
      <c r="M819" s="1" t="s">
        <v>32</v>
      </c>
      <c r="N819" s="1" t="s">
        <v>47</v>
      </c>
      <c r="O819" s="1" t="s">
        <v>1080</v>
      </c>
      <c r="P819">
        <v>801.6</v>
      </c>
      <c r="Q819">
        <v>5</v>
      </c>
      <c r="R819">
        <v>0.5</v>
      </c>
      <c r="S819">
        <v>-448.89600000000002</v>
      </c>
      <c r="T819">
        <v>5</v>
      </c>
      <c r="U819" s="1" t="s">
        <v>60</v>
      </c>
      <c r="V819" s="1" t="s">
        <v>73</v>
      </c>
    </row>
    <row r="820" spans="1:22" x14ac:dyDescent="0.35">
      <c r="A820" s="1" t="s">
        <v>2629</v>
      </c>
      <c r="B820" s="2">
        <v>42934</v>
      </c>
      <c r="C820" s="2">
        <v>42939</v>
      </c>
      <c r="D820" s="1" t="s">
        <v>41</v>
      </c>
      <c r="E820" s="1" t="s">
        <v>2518</v>
      </c>
      <c r="F820" s="1" t="s">
        <v>2519</v>
      </c>
      <c r="G820" s="1" t="s">
        <v>26</v>
      </c>
      <c r="H820" s="1" t="s">
        <v>27</v>
      </c>
      <c r="I820" s="1" t="s">
        <v>521</v>
      </c>
      <c r="J820" s="1" t="s">
        <v>522</v>
      </c>
      <c r="K820" s="1" t="s">
        <v>56</v>
      </c>
      <c r="L820" s="1" t="s">
        <v>106</v>
      </c>
      <c r="M820" s="1" t="s">
        <v>32</v>
      </c>
      <c r="N820" s="1" t="s">
        <v>38</v>
      </c>
      <c r="O820" s="1" t="s">
        <v>107</v>
      </c>
      <c r="P820">
        <v>161.56800000000001</v>
      </c>
      <c r="Q820">
        <v>2</v>
      </c>
      <c r="R820">
        <v>0.2</v>
      </c>
      <c r="S820">
        <v>10.098000000000001</v>
      </c>
      <c r="T820">
        <v>5</v>
      </c>
      <c r="U820" s="1" t="s">
        <v>60</v>
      </c>
      <c r="V820" s="1" t="s">
        <v>73</v>
      </c>
    </row>
    <row r="821" spans="1:22" x14ac:dyDescent="0.35">
      <c r="A821" s="1" t="s">
        <v>2629</v>
      </c>
      <c r="B821" s="2">
        <v>42934</v>
      </c>
      <c r="C821" s="2">
        <v>42939</v>
      </c>
      <c r="D821" s="1" t="s">
        <v>41</v>
      </c>
      <c r="E821" s="1" t="s">
        <v>2518</v>
      </c>
      <c r="F821" s="1" t="s">
        <v>2519</v>
      </c>
      <c r="G821" s="1" t="s">
        <v>26</v>
      </c>
      <c r="H821" s="1" t="s">
        <v>27</v>
      </c>
      <c r="I821" s="1" t="s">
        <v>521</v>
      </c>
      <c r="J821" s="1" t="s">
        <v>522</v>
      </c>
      <c r="K821" s="1" t="s">
        <v>56</v>
      </c>
      <c r="L821" s="1" t="s">
        <v>144</v>
      </c>
      <c r="M821" s="1" t="s">
        <v>32</v>
      </c>
      <c r="N821" s="1" t="s">
        <v>38</v>
      </c>
      <c r="O821" s="1" t="s">
        <v>145</v>
      </c>
      <c r="P821">
        <v>311.976</v>
      </c>
      <c r="Q821">
        <v>3</v>
      </c>
      <c r="R821">
        <v>0.2</v>
      </c>
      <c r="S821">
        <v>-42.896700000000003</v>
      </c>
      <c r="T821">
        <v>5</v>
      </c>
      <c r="U821" s="1" t="s">
        <v>60</v>
      </c>
      <c r="V821" s="1" t="s">
        <v>73</v>
      </c>
    </row>
    <row r="822" spans="1:22" x14ac:dyDescent="0.35">
      <c r="A822" s="1" t="s">
        <v>2630</v>
      </c>
      <c r="B822" s="2">
        <v>41899</v>
      </c>
      <c r="C822" s="2">
        <v>41903</v>
      </c>
      <c r="D822" s="1" t="s">
        <v>41</v>
      </c>
      <c r="E822" s="1" t="s">
        <v>1451</v>
      </c>
      <c r="F822" s="1" t="s">
        <v>1452</v>
      </c>
      <c r="G822" s="1" t="s">
        <v>26</v>
      </c>
      <c r="H822" s="1" t="s">
        <v>27</v>
      </c>
      <c r="I822" s="1" t="s">
        <v>193</v>
      </c>
      <c r="J822" s="1" t="s">
        <v>194</v>
      </c>
      <c r="K822" s="1" t="s">
        <v>56</v>
      </c>
      <c r="L822" s="1" t="s">
        <v>1991</v>
      </c>
      <c r="M822" s="1" t="s">
        <v>32</v>
      </c>
      <c r="N822" s="1" t="s">
        <v>58</v>
      </c>
      <c r="O822" s="1" t="s">
        <v>1992</v>
      </c>
      <c r="P822">
        <v>35.340000000000003</v>
      </c>
      <c r="Q822">
        <v>2</v>
      </c>
      <c r="R822">
        <v>0</v>
      </c>
      <c r="S822">
        <v>13.4292</v>
      </c>
      <c r="T822">
        <v>4</v>
      </c>
      <c r="U822" s="1" t="s">
        <v>85</v>
      </c>
      <c r="V822" s="1" t="s">
        <v>79</v>
      </c>
    </row>
    <row r="823" spans="1:22" x14ac:dyDescent="0.35">
      <c r="A823" s="1" t="s">
        <v>2631</v>
      </c>
      <c r="B823" s="2">
        <v>42443</v>
      </c>
      <c r="C823" s="2">
        <v>42446</v>
      </c>
      <c r="D823" s="1" t="s">
        <v>89</v>
      </c>
      <c r="E823" s="1" t="s">
        <v>974</v>
      </c>
      <c r="F823" s="1" t="s">
        <v>975</v>
      </c>
      <c r="G823" s="1" t="s">
        <v>26</v>
      </c>
      <c r="H823" s="1" t="s">
        <v>27</v>
      </c>
      <c r="I823" s="1" t="s">
        <v>2632</v>
      </c>
      <c r="J823" s="1" t="s">
        <v>94</v>
      </c>
      <c r="K823" s="1" t="s">
        <v>95</v>
      </c>
      <c r="L823" s="1" t="s">
        <v>812</v>
      </c>
      <c r="M823" s="1" t="s">
        <v>32</v>
      </c>
      <c r="N823" s="1" t="s">
        <v>33</v>
      </c>
      <c r="O823" s="1" t="s">
        <v>813</v>
      </c>
      <c r="P823">
        <v>241.33199999999999</v>
      </c>
      <c r="Q823">
        <v>5</v>
      </c>
      <c r="R823">
        <v>0.32</v>
      </c>
      <c r="S823">
        <v>-14.196</v>
      </c>
      <c r="T823">
        <v>3</v>
      </c>
      <c r="U823" s="1" t="s">
        <v>35</v>
      </c>
      <c r="V823" s="1" t="s">
        <v>197</v>
      </c>
    </row>
    <row r="824" spans="1:22" x14ac:dyDescent="0.35">
      <c r="A824" s="1" t="s">
        <v>2633</v>
      </c>
      <c r="B824" s="2">
        <v>42171</v>
      </c>
      <c r="C824" s="2">
        <v>42175</v>
      </c>
      <c r="D824" s="1" t="s">
        <v>41</v>
      </c>
      <c r="E824" s="1" t="s">
        <v>2586</v>
      </c>
      <c r="F824" s="1" t="s">
        <v>2587</v>
      </c>
      <c r="G824" s="1" t="s">
        <v>26</v>
      </c>
      <c r="H824" s="1" t="s">
        <v>27</v>
      </c>
      <c r="I824" s="1" t="s">
        <v>1719</v>
      </c>
      <c r="J824" s="1" t="s">
        <v>94</v>
      </c>
      <c r="K824" s="1" t="s">
        <v>95</v>
      </c>
      <c r="L824" s="1" t="s">
        <v>1143</v>
      </c>
      <c r="M824" s="1" t="s">
        <v>32</v>
      </c>
      <c r="N824" s="1" t="s">
        <v>38</v>
      </c>
      <c r="O824" s="1" t="s">
        <v>1144</v>
      </c>
      <c r="P824">
        <v>197.37200000000001</v>
      </c>
      <c r="Q824">
        <v>2</v>
      </c>
      <c r="R824">
        <v>0.3</v>
      </c>
      <c r="S824">
        <v>-25.3764</v>
      </c>
      <c r="T824">
        <v>4</v>
      </c>
      <c r="U824" s="1" t="s">
        <v>85</v>
      </c>
      <c r="V824" s="1" t="s">
        <v>61</v>
      </c>
    </row>
    <row r="825" spans="1:22" x14ac:dyDescent="0.35">
      <c r="A825" s="1" t="s">
        <v>2634</v>
      </c>
      <c r="B825" s="2">
        <v>42714</v>
      </c>
      <c r="C825" s="2">
        <v>42714</v>
      </c>
      <c r="D825" s="1" t="s">
        <v>427</v>
      </c>
      <c r="E825" s="1" t="s">
        <v>2635</v>
      </c>
      <c r="F825" s="1" t="s">
        <v>2636</v>
      </c>
      <c r="G825" s="1" t="s">
        <v>26</v>
      </c>
      <c r="H825" s="1" t="s">
        <v>27</v>
      </c>
      <c r="I825" s="1" t="s">
        <v>2637</v>
      </c>
      <c r="J825" s="1" t="s">
        <v>112</v>
      </c>
      <c r="K825" s="1" t="s">
        <v>95</v>
      </c>
      <c r="L825" s="1" t="s">
        <v>577</v>
      </c>
      <c r="M825" s="1" t="s">
        <v>32</v>
      </c>
      <c r="N825" s="1" t="s">
        <v>38</v>
      </c>
      <c r="O825" s="1" t="s">
        <v>578</v>
      </c>
      <c r="P825">
        <v>1424.9</v>
      </c>
      <c r="Q825">
        <v>5</v>
      </c>
      <c r="R825">
        <v>0</v>
      </c>
      <c r="S825">
        <v>356.22500000000002</v>
      </c>
      <c r="T825">
        <v>0</v>
      </c>
      <c r="U825" s="1" t="s">
        <v>432</v>
      </c>
      <c r="V825" s="1" t="s">
        <v>98</v>
      </c>
    </row>
    <row r="826" spans="1:22" x14ac:dyDescent="0.35">
      <c r="A826" s="1" t="s">
        <v>2638</v>
      </c>
      <c r="B826" s="2">
        <v>42873</v>
      </c>
      <c r="C826" s="2">
        <v>42878</v>
      </c>
      <c r="D826" s="1" t="s">
        <v>41</v>
      </c>
      <c r="E826" s="1" t="s">
        <v>2639</v>
      </c>
      <c r="F826" s="1" t="s">
        <v>2640</v>
      </c>
      <c r="G826" s="1" t="s">
        <v>26</v>
      </c>
      <c r="H826" s="1" t="s">
        <v>27</v>
      </c>
      <c r="I826" s="1" t="s">
        <v>175</v>
      </c>
      <c r="J826" s="1" t="s">
        <v>122</v>
      </c>
      <c r="K826" s="1" t="s">
        <v>69</v>
      </c>
      <c r="L826" s="1" t="s">
        <v>1350</v>
      </c>
      <c r="M826" s="1" t="s">
        <v>32</v>
      </c>
      <c r="N826" s="1" t="s">
        <v>58</v>
      </c>
      <c r="O826" s="1" t="s">
        <v>1351</v>
      </c>
      <c r="P826">
        <v>14.56</v>
      </c>
      <c r="Q826">
        <v>2</v>
      </c>
      <c r="R826">
        <v>0</v>
      </c>
      <c r="S826">
        <v>6.2607999999999997</v>
      </c>
      <c r="T826">
        <v>5</v>
      </c>
      <c r="U826" s="1" t="s">
        <v>60</v>
      </c>
      <c r="V826" s="1" t="s">
        <v>163</v>
      </c>
    </row>
    <row r="827" spans="1:22" x14ac:dyDescent="0.35">
      <c r="A827" s="1" t="s">
        <v>2641</v>
      </c>
      <c r="B827" s="2">
        <v>42692</v>
      </c>
      <c r="C827" s="2">
        <v>42696</v>
      </c>
      <c r="D827" s="1" t="s">
        <v>41</v>
      </c>
      <c r="E827" s="1" t="s">
        <v>100</v>
      </c>
      <c r="F827" s="1" t="s">
        <v>101</v>
      </c>
      <c r="G827" s="1" t="s">
        <v>102</v>
      </c>
      <c r="H827" s="1" t="s">
        <v>27</v>
      </c>
      <c r="I827" s="1" t="s">
        <v>1187</v>
      </c>
      <c r="J827" s="1" t="s">
        <v>94</v>
      </c>
      <c r="K827" s="1" t="s">
        <v>95</v>
      </c>
      <c r="L827" s="1" t="s">
        <v>253</v>
      </c>
      <c r="M827" s="1" t="s">
        <v>32</v>
      </c>
      <c r="N827" s="1" t="s">
        <v>38</v>
      </c>
      <c r="O827" s="1" t="s">
        <v>254</v>
      </c>
      <c r="P827">
        <v>255.108</v>
      </c>
      <c r="Q827">
        <v>6</v>
      </c>
      <c r="R827">
        <v>0.3</v>
      </c>
      <c r="S827">
        <v>-18.222000000000001</v>
      </c>
      <c r="T827">
        <v>4</v>
      </c>
      <c r="U827" s="1" t="s">
        <v>85</v>
      </c>
      <c r="V827" s="1" t="s">
        <v>36</v>
      </c>
    </row>
    <row r="828" spans="1:22" x14ac:dyDescent="0.35">
      <c r="A828" s="1" t="s">
        <v>2642</v>
      </c>
      <c r="B828" s="2">
        <v>41733</v>
      </c>
      <c r="C828" s="2">
        <v>41738</v>
      </c>
      <c r="D828" s="1" t="s">
        <v>41</v>
      </c>
      <c r="E828" s="1" t="s">
        <v>1164</v>
      </c>
      <c r="F828" s="1" t="s">
        <v>1165</v>
      </c>
      <c r="G828" s="1" t="s">
        <v>26</v>
      </c>
      <c r="H828" s="1" t="s">
        <v>27</v>
      </c>
      <c r="I828" s="1" t="s">
        <v>290</v>
      </c>
      <c r="J828" s="1" t="s">
        <v>291</v>
      </c>
      <c r="K828" s="1" t="s">
        <v>95</v>
      </c>
      <c r="L828" s="1" t="s">
        <v>622</v>
      </c>
      <c r="M828" s="1" t="s">
        <v>32</v>
      </c>
      <c r="N828" s="1" t="s">
        <v>58</v>
      </c>
      <c r="O828" s="1" t="s">
        <v>623</v>
      </c>
      <c r="P828">
        <v>5.47</v>
      </c>
      <c r="Q828">
        <v>1</v>
      </c>
      <c r="R828">
        <v>0</v>
      </c>
      <c r="S828">
        <v>2.3521000000000001</v>
      </c>
      <c r="T828">
        <v>5</v>
      </c>
      <c r="U828" s="1" t="s">
        <v>60</v>
      </c>
      <c r="V828" s="1" t="s">
        <v>115</v>
      </c>
    </row>
    <row r="829" spans="1:22" x14ac:dyDescent="0.35">
      <c r="A829" s="1" t="s">
        <v>2643</v>
      </c>
      <c r="B829" s="2">
        <v>42547</v>
      </c>
      <c r="C829" s="2">
        <v>42554</v>
      </c>
      <c r="D829" s="1" t="s">
        <v>41</v>
      </c>
      <c r="E829" s="1" t="s">
        <v>2644</v>
      </c>
      <c r="F829" s="1" t="s">
        <v>2645</v>
      </c>
      <c r="G829" s="1" t="s">
        <v>26</v>
      </c>
      <c r="H829" s="1" t="s">
        <v>27</v>
      </c>
      <c r="I829" s="1" t="s">
        <v>330</v>
      </c>
      <c r="J829" s="1" t="s">
        <v>55</v>
      </c>
      <c r="K829" s="1" t="s">
        <v>56</v>
      </c>
      <c r="L829" s="1" t="s">
        <v>1720</v>
      </c>
      <c r="M829" s="1" t="s">
        <v>32</v>
      </c>
      <c r="N829" s="1" t="s">
        <v>58</v>
      </c>
      <c r="O829" s="1" t="s">
        <v>1721</v>
      </c>
      <c r="P829">
        <v>22.14</v>
      </c>
      <c r="Q829">
        <v>3</v>
      </c>
      <c r="R829">
        <v>0</v>
      </c>
      <c r="S829">
        <v>6.4206000000000003</v>
      </c>
      <c r="T829">
        <v>7</v>
      </c>
      <c r="U829" s="1" t="s">
        <v>49</v>
      </c>
      <c r="V829" s="1" t="s">
        <v>61</v>
      </c>
    </row>
    <row r="830" spans="1:22" x14ac:dyDescent="0.35">
      <c r="A830" s="1" t="s">
        <v>2646</v>
      </c>
      <c r="B830" s="2">
        <v>42519</v>
      </c>
      <c r="C830" s="2">
        <v>42523</v>
      </c>
      <c r="D830" s="1" t="s">
        <v>41</v>
      </c>
      <c r="E830" s="1" t="s">
        <v>2647</v>
      </c>
      <c r="F830" s="1" t="s">
        <v>2648</v>
      </c>
      <c r="G830" s="1" t="s">
        <v>26</v>
      </c>
      <c r="H830" s="1" t="s">
        <v>27</v>
      </c>
      <c r="I830" s="1" t="s">
        <v>2649</v>
      </c>
      <c r="J830" s="1" t="s">
        <v>143</v>
      </c>
      <c r="K830" s="1" t="s">
        <v>30</v>
      </c>
      <c r="L830" s="1" t="s">
        <v>2650</v>
      </c>
      <c r="M830" s="1" t="s">
        <v>32</v>
      </c>
      <c r="N830" s="1" t="s">
        <v>58</v>
      </c>
      <c r="O830" s="1" t="s">
        <v>2651</v>
      </c>
      <c r="P830">
        <v>44.76</v>
      </c>
      <c r="Q830">
        <v>3</v>
      </c>
      <c r="R830">
        <v>0.2</v>
      </c>
      <c r="S830">
        <v>14.547000000000001</v>
      </c>
      <c r="T830">
        <v>4</v>
      </c>
      <c r="U830" s="1" t="s">
        <v>85</v>
      </c>
      <c r="V830" s="1" t="s">
        <v>163</v>
      </c>
    </row>
    <row r="831" spans="1:22" x14ac:dyDescent="0.35">
      <c r="A831" s="1" t="s">
        <v>2652</v>
      </c>
      <c r="B831" s="2">
        <v>42785</v>
      </c>
      <c r="C831" s="2">
        <v>42786</v>
      </c>
      <c r="D831" s="1" t="s">
        <v>89</v>
      </c>
      <c r="E831" s="1" t="s">
        <v>2653</v>
      </c>
      <c r="F831" s="1" t="s">
        <v>2654</v>
      </c>
      <c r="G831" s="1" t="s">
        <v>102</v>
      </c>
      <c r="H831" s="1" t="s">
        <v>27</v>
      </c>
      <c r="I831" s="1" t="s">
        <v>54</v>
      </c>
      <c r="J831" s="1" t="s">
        <v>55</v>
      </c>
      <c r="K831" s="1" t="s">
        <v>56</v>
      </c>
      <c r="L831" s="1" t="s">
        <v>1206</v>
      </c>
      <c r="M831" s="1" t="s">
        <v>32</v>
      </c>
      <c r="N831" s="1" t="s">
        <v>58</v>
      </c>
      <c r="O831" s="1" t="s">
        <v>1207</v>
      </c>
      <c r="P831">
        <v>44.67</v>
      </c>
      <c r="Q831">
        <v>3</v>
      </c>
      <c r="R831">
        <v>0</v>
      </c>
      <c r="S831">
        <v>12.0609</v>
      </c>
      <c r="T831">
        <v>1</v>
      </c>
      <c r="U831" s="1" t="s">
        <v>125</v>
      </c>
      <c r="V831" s="1" t="s">
        <v>299</v>
      </c>
    </row>
    <row r="832" spans="1:22" x14ac:dyDescent="0.35">
      <c r="A832" s="1" t="s">
        <v>2655</v>
      </c>
      <c r="B832" s="2">
        <v>42458</v>
      </c>
      <c r="C832" s="2">
        <v>42462</v>
      </c>
      <c r="D832" s="1" t="s">
        <v>41</v>
      </c>
      <c r="E832" s="1" t="s">
        <v>2656</v>
      </c>
      <c r="F832" s="1" t="s">
        <v>2657</v>
      </c>
      <c r="G832" s="1" t="s">
        <v>26</v>
      </c>
      <c r="H832" s="1" t="s">
        <v>27</v>
      </c>
      <c r="I832" s="1" t="s">
        <v>175</v>
      </c>
      <c r="J832" s="1" t="s">
        <v>122</v>
      </c>
      <c r="K832" s="1" t="s">
        <v>69</v>
      </c>
      <c r="L832" s="1" t="s">
        <v>86</v>
      </c>
      <c r="M832" s="1" t="s">
        <v>32</v>
      </c>
      <c r="N832" s="1" t="s">
        <v>58</v>
      </c>
      <c r="O832" s="1" t="s">
        <v>87</v>
      </c>
      <c r="P832">
        <v>414</v>
      </c>
      <c r="Q832">
        <v>8</v>
      </c>
      <c r="R832">
        <v>0</v>
      </c>
      <c r="S832">
        <v>124.2</v>
      </c>
      <c r="T832">
        <v>4</v>
      </c>
      <c r="U832" s="1" t="s">
        <v>85</v>
      </c>
      <c r="V832" s="1" t="s">
        <v>197</v>
      </c>
    </row>
    <row r="833" spans="1:22" x14ac:dyDescent="0.35">
      <c r="A833" s="1" t="s">
        <v>2658</v>
      </c>
      <c r="B833" s="2">
        <v>42665</v>
      </c>
      <c r="C833" s="2">
        <v>42667</v>
      </c>
      <c r="D833" s="1" t="s">
        <v>89</v>
      </c>
      <c r="E833" s="1" t="s">
        <v>2659</v>
      </c>
      <c r="F833" s="1" t="s">
        <v>2660</v>
      </c>
      <c r="G833" s="1" t="s">
        <v>26</v>
      </c>
      <c r="H833" s="1" t="s">
        <v>27</v>
      </c>
      <c r="I833" s="1" t="s">
        <v>637</v>
      </c>
      <c r="J833" s="1" t="s">
        <v>718</v>
      </c>
      <c r="K833" s="1" t="s">
        <v>30</v>
      </c>
      <c r="L833" s="1" t="s">
        <v>2661</v>
      </c>
      <c r="M833" s="1" t="s">
        <v>32</v>
      </c>
      <c r="N833" s="1" t="s">
        <v>58</v>
      </c>
      <c r="O833" s="1" t="s">
        <v>2662</v>
      </c>
      <c r="P833">
        <v>39.92</v>
      </c>
      <c r="Q833">
        <v>4</v>
      </c>
      <c r="R833">
        <v>0</v>
      </c>
      <c r="S833">
        <v>11.1776</v>
      </c>
      <c r="T833">
        <v>2</v>
      </c>
      <c r="U833" s="1" t="s">
        <v>72</v>
      </c>
      <c r="V833" s="1" t="s">
        <v>50</v>
      </c>
    </row>
    <row r="834" spans="1:22" x14ac:dyDescent="0.35">
      <c r="A834" s="1" t="s">
        <v>2663</v>
      </c>
      <c r="B834" s="2">
        <v>41996</v>
      </c>
      <c r="C834" s="2">
        <v>42000</v>
      </c>
      <c r="D834" s="1" t="s">
        <v>41</v>
      </c>
      <c r="E834" s="1" t="s">
        <v>2664</v>
      </c>
      <c r="F834" s="1" t="s">
        <v>2665</v>
      </c>
      <c r="G834" s="1" t="s">
        <v>92</v>
      </c>
      <c r="H834" s="1" t="s">
        <v>27</v>
      </c>
      <c r="I834" s="1" t="s">
        <v>175</v>
      </c>
      <c r="J834" s="1" t="s">
        <v>122</v>
      </c>
      <c r="K834" s="1" t="s">
        <v>69</v>
      </c>
      <c r="L834" s="1" t="s">
        <v>1251</v>
      </c>
      <c r="M834" s="1" t="s">
        <v>32</v>
      </c>
      <c r="N834" s="1" t="s">
        <v>47</v>
      </c>
      <c r="O834" s="1" t="s">
        <v>1252</v>
      </c>
      <c r="P834">
        <v>53.316000000000003</v>
      </c>
      <c r="Q834">
        <v>2</v>
      </c>
      <c r="R834">
        <v>0.4</v>
      </c>
      <c r="S834">
        <v>-19.549199999999999</v>
      </c>
      <c r="T834">
        <v>4</v>
      </c>
      <c r="U834" s="1" t="s">
        <v>85</v>
      </c>
      <c r="V834" s="1" t="s">
        <v>98</v>
      </c>
    </row>
    <row r="835" spans="1:22" x14ac:dyDescent="0.35">
      <c r="A835" s="1" t="s">
        <v>2666</v>
      </c>
      <c r="B835" s="2">
        <v>43084</v>
      </c>
      <c r="C835" s="2">
        <v>43089</v>
      </c>
      <c r="D835" s="1" t="s">
        <v>41</v>
      </c>
      <c r="E835" s="1" t="s">
        <v>2667</v>
      </c>
      <c r="F835" s="1" t="s">
        <v>2668</v>
      </c>
      <c r="G835" s="1" t="s">
        <v>102</v>
      </c>
      <c r="H835" s="1" t="s">
        <v>27</v>
      </c>
      <c r="I835" s="1" t="s">
        <v>193</v>
      </c>
      <c r="J835" s="1" t="s">
        <v>194</v>
      </c>
      <c r="K835" s="1" t="s">
        <v>56</v>
      </c>
      <c r="L835" s="1" t="s">
        <v>696</v>
      </c>
      <c r="M835" s="1" t="s">
        <v>32</v>
      </c>
      <c r="N835" s="1" t="s">
        <v>58</v>
      </c>
      <c r="O835" s="1" t="s">
        <v>697</v>
      </c>
      <c r="P835">
        <v>22.77</v>
      </c>
      <c r="Q835">
        <v>3</v>
      </c>
      <c r="R835">
        <v>0</v>
      </c>
      <c r="S835">
        <v>9.7911000000000001</v>
      </c>
      <c r="T835">
        <v>5</v>
      </c>
      <c r="U835" s="1" t="s">
        <v>60</v>
      </c>
      <c r="V835" s="1" t="s">
        <v>98</v>
      </c>
    </row>
    <row r="836" spans="1:22" x14ac:dyDescent="0.35">
      <c r="A836" s="1" t="s">
        <v>2669</v>
      </c>
      <c r="B836" s="2">
        <v>42558</v>
      </c>
      <c r="C836" s="2">
        <v>42560</v>
      </c>
      <c r="D836" s="1" t="s">
        <v>23</v>
      </c>
      <c r="E836" s="1" t="s">
        <v>2135</v>
      </c>
      <c r="F836" s="1" t="s">
        <v>2136</v>
      </c>
      <c r="G836" s="1" t="s">
        <v>26</v>
      </c>
      <c r="H836" s="1" t="s">
        <v>27</v>
      </c>
      <c r="I836" s="1" t="s">
        <v>54</v>
      </c>
      <c r="J836" s="1" t="s">
        <v>55</v>
      </c>
      <c r="K836" s="1" t="s">
        <v>56</v>
      </c>
      <c r="L836" s="1" t="s">
        <v>116</v>
      </c>
      <c r="M836" s="1" t="s">
        <v>32</v>
      </c>
      <c r="N836" s="1" t="s">
        <v>38</v>
      </c>
      <c r="O836" s="1" t="s">
        <v>117</v>
      </c>
      <c r="P836">
        <v>287.96800000000002</v>
      </c>
      <c r="Q836">
        <v>4</v>
      </c>
      <c r="R836">
        <v>0.2</v>
      </c>
      <c r="S836">
        <v>-3.5996000000000001</v>
      </c>
      <c r="T836">
        <v>2</v>
      </c>
      <c r="U836" s="1" t="s">
        <v>72</v>
      </c>
      <c r="V836" s="1" t="s">
        <v>73</v>
      </c>
    </row>
    <row r="837" spans="1:22" x14ac:dyDescent="0.35">
      <c r="A837" s="1" t="s">
        <v>2670</v>
      </c>
      <c r="B837" s="2">
        <v>42477</v>
      </c>
      <c r="C837" s="2">
        <v>42481</v>
      </c>
      <c r="D837" s="1" t="s">
        <v>41</v>
      </c>
      <c r="E837" s="1" t="s">
        <v>1333</v>
      </c>
      <c r="F837" s="1" t="s">
        <v>1334</v>
      </c>
      <c r="G837" s="1" t="s">
        <v>26</v>
      </c>
      <c r="H837" s="1" t="s">
        <v>27</v>
      </c>
      <c r="I837" s="1" t="s">
        <v>2062</v>
      </c>
      <c r="J837" s="1" t="s">
        <v>55</v>
      </c>
      <c r="K837" s="1" t="s">
        <v>56</v>
      </c>
      <c r="L837" s="1" t="s">
        <v>900</v>
      </c>
      <c r="M837" s="1" t="s">
        <v>32</v>
      </c>
      <c r="N837" s="1" t="s">
        <v>33</v>
      </c>
      <c r="O837" s="1" t="s">
        <v>901</v>
      </c>
      <c r="P837">
        <v>257.49900000000002</v>
      </c>
      <c r="Q837">
        <v>3</v>
      </c>
      <c r="R837">
        <v>0.15</v>
      </c>
      <c r="S837">
        <v>24.235199999999999</v>
      </c>
      <c r="T837">
        <v>4</v>
      </c>
      <c r="U837" s="1" t="s">
        <v>85</v>
      </c>
      <c r="V837" s="1" t="s">
        <v>115</v>
      </c>
    </row>
    <row r="838" spans="1:22" x14ac:dyDescent="0.35">
      <c r="A838" s="1" t="s">
        <v>2671</v>
      </c>
      <c r="B838" s="2">
        <v>42477</v>
      </c>
      <c r="C838" s="2">
        <v>42482</v>
      </c>
      <c r="D838" s="1" t="s">
        <v>41</v>
      </c>
      <c r="E838" s="1" t="s">
        <v>2672</v>
      </c>
      <c r="F838" s="1" t="s">
        <v>2673</v>
      </c>
      <c r="G838" s="1" t="s">
        <v>92</v>
      </c>
      <c r="H838" s="1" t="s">
        <v>27</v>
      </c>
      <c r="I838" s="1" t="s">
        <v>159</v>
      </c>
      <c r="J838" s="1" t="s">
        <v>143</v>
      </c>
      <c r="K838" s="1" t="s">
        <v>30</v>
      </c>
      <c r="L838" s="1" t="s">
        <v>2674</v>
      </c>
      <c r="M838" s="1" t="s">
        <v>32</v>
      </c>
      <c r="N838" s="1" t="s">
        <v>58</v>
      </c>
      <c r="O838" s="1" t="s">
        <v>2675</v>
      </c>
      <c r="P838">
        <v>79.12</v>
      </c>
      <c r="Q838">
        <v>5</v>
      </c>
      <c r="R838">
        <v>0.2</v>
      </c>
      <c r="S838">
        <v>13.846</v>
      </c>
      <c r="T838">
        <v>5</v>
      </c>
      <c r="U838" s="1" t="s">
        <v>60</v>
      </c>
      <c r="V838" s="1" t="s">
        <v>115</v>
      </c>
    </row>
    <row r="839" spans="1:22" x14ac:dyDescent="0.35">
      <c r="A839" s="1" t="s">
        <v>2676</v>
      </c>
      <c r="B839" s="2">
        <v>41968</v>
      </c>
      <c r="C839" s="2">
        <v>41970</v>
      </c>
      <c r="D839" s="1" t="s">
        <v>23</v>
      </c>
      <c r="E839" s="1" t="s">
        <v>2677</v>
      </c>
      <c r="F839" s="1" t="s">
        <v>2678</v>
      </c>
      <c r="G839" s="1" t="s">
        <v>26</v>
      </c>
      <c r="H839" s="1" t="s">
        <v>27</v>
      </c>
      <c r="I839" s="1" t="s">
        <v>2679</v>
      </c>
      <c r="J839" s="1" t="s">
        <v>1647</v>
      </c>
      <c r="K839" s="1" t="s">
        <v>69</v>
      </c>
      <c r="L839" s="1" t="s">
        <v>945</v>
      </c>
      <c r="M839" s="1" t="s">
        <v>32</v>
      </c>
      <c r="N839" s="1" t="s">
        <v>58</v>
      </c>
      <c r="O839" s="1" t="s">
        <v>946</v>
      </c>
      <c r="P839">
        <v>52.96</v>
      </c>
      <c r="Q839">
        <v>2</v>
      </c>
      <c r="R839">
        <v>0</v>
      </c>
      <c r="S839">
        <v>20.1248</v>
      </c>
      <c r="T839">
        <v>2</v>
      </c>
      <c r="U839" s="1" t="s">
        <v>72</v>
      </c>
      <c r="V839" s="1" t="s">
        <v>36</v>
      </c>
    </row>
    <row r="840" spans="1:22" x14ac:dyDescent="0.35">
      <c r="A840" s="1" t="s">
        <v>2680</v>
      </c>
      <c r="B840" s="2">
        <v>42125</v>
      </c>
      <c r="C840" s="2">
        <v>42129</v>
      </c>
      <c r="D840" s="1" t="s">
        <v>41</v>
      </c>
      <c r="E840" s="1" t="s">
        <v>2681</v>
      </c>
      <c r="F840" s="1" t="s">
        <v>2682</v>
      </c>
      <c r="G840" s="1" t="s">
        <v>92</v>
      </c>
      <c r="H840" s="1" t="s">
        <v>27</v>
      </c>
      <c r="I840" s="1" t="s">
        <v>305</v>
      </c>
      <c r="J840" s="1" t="s">
        <v>45</v>
      </c>
      <c r="K840" s="1" t="s">
        <v>30</v>
      </c>
      <c r="L840" s="1" t="s">
        <v>945</v>
      </c>
      <c r="M840" s="1" t="s">
        <v>32</v>
      </c>
      <c r="N840" s="1" t="s">
        <v>58</v>
      </c>
      <c r="O840" s="1" t="s">
        <v>946</v>
      </c>
      <c r="P840">
        <v>63.552</v>
      </c>
      <c r="Q840">
        <v>3</v>
      </c>
      <c r="R840">
        <v>0.2</v>
      </c>
      <c r="S840">
        <v>14.299200000000001</v>
      </c>
      <c r="T840">
        <v>4</v>
      </c>
      <c r="U840" s="1" t="s">
        <v>85</v>
      </c>
      <c r="V840" s="1" t="s">
        <v>163</v>
      </c>
    </row>
    <row r="841" spans="1:22" x14ac:dyDescent="0.35">
      <c r="A841" s="1" t="s">
        <v>2683</v>
      </c>
      <c r="B841" s="2">
        <v>42071</v>
      </c>
      <c r="C841" s="2">
        <v>42075</v>
      </c>
      <c r="D841" s="1" t="s">
        <v>41</v>
      </c>
      <c r="E841" s="1" t="s">
        <v>2684</v>
      </c>
      <c r="F841" s="1" t="s">
        <v>2685</v>
      </c>
      <c r="G841" s="1" t="s">
        <v>26</v>
      </c>
      <c r="H841" s="1" t="s">
        <v>27</v>
      </c>
      <c r="I841" s="1" t="s">
        <v>2686</v>
      </c>
      <c r="J841" s="1" t="s">
        <v>240</v>
      </c>
      <c r="K841" s="1" t="s">
        <v>95</v>
      </c>
      <c r="L841" s="1" t="s">
        <v>2402</v>
      </c>
      <c r="M841" s="1" t="s">
        <v>32</v>
      </c>
      <c r="N841" s="1" t="s">
        <v>33</v>
      </c>
      <c r="O841" s="1" t="s">
        <v>2403</v>
      </c>
      <c r="P841">
        <v>512.94000000000005</v>
      </c>
      <c r="Q841">
        <v>3</v>
      </c>
      <c r="R841">
        <v>0</v>
      </c>
      <c r="S841">
        <v>97.458600000000004</v>
      </c>
      <c r="T841">
        <v>4</v>
      </c>
      <c r="U841" s="1" t="s">
        <v>85</v>
      </c>
      <c r="V841" s="1" t="s">
        <v>197</v>
      </c>
    </row>
    <row r="842" spans="1:22" x14ac:dyDescent="0.35">
      <c r="A842" s="1" t="s">
        <v>2683</v>
      </c>
      <c r="B842" s="2">
        <v>42071</v>
      </c>
      <c r="C842" s="2">
        <v>42075</v>
      </c>
      <c r="D842" s="1" t="s">
        <v>41</v>
      </c>
      <c r="E842" s="1" t="s">
        <v>2684</v>
      </c>
      <c r="F842" s="1" t="s">
        <v>2685</v>
      </c>
      <c r="G842" s="1" t="s">
        <v>26</v>
      </c>
      <c r="H842" s="1" t="s">
        <v>27</v>
      </c>
      <c r="I842" s="1" t="s">
        <v>2686</v>
      </c>
      <c r="J842" s="1" t="s">
        <v>240</v>
      </c>
      <c r="K842" s="1" t="s">
        <v>95</v>
      </c>
      <c r="L842" s="1" t="s">
        <v>1749</v>
      </c>
      <c r="M842" s="1" t="s">
        <v>32</v>
      </c>
      <c r="N842" s="1" t="s">
        <v>38</v>
      </c>
      <c r="O842" s="1" t="s">
        <v>1750</v>
      </c>
      <c r="P842">
        <v>860.93</v>
      </c>
      <c r="Q842">
        <v>7</v>
      </c>
      <c r="R842">
        <v>0</v>
      </c>
      <c r="S842">
        <v>189.40459999999999</v>
      </c>
      <c r="T842">
        <v>4</v>
      </c>
      <c r="U842" s="1" t="s">
        <v>85</v>
      </c>
      <c r="V842" s="1" t="s">
        <v>197</v>
      </c>
    </row>
    <row r="843" spans="1:22" x14ac:dyDescent="0.35">
      <c r="A843" s="1" t="s">
        <v>2683</v>
      </c>
      <c r="B843" s="2">
        <v>42071</v>
      </c>
      <c r="C843" s="2">
        <v>42075</v>
      </c>
      <c r="D843" s="1" t="s">
        <v>41</v>
      </c>
      <c r="E843" s="1" t="s">
        <v>2684</v>
      </c>
      <c r="F843" s="1" t="s">
        <v>2685</v>
      </c>
      <c r="G843" s="1" t="s">
        <v>26</v>
      </c>
      <c r="H843" s="1" t="s">
        <v>27</v>
      </c>
      <c r="I843" s="1" t="s">
        <v>2686</v>
      </c>
      <c r="J843" s="1" t="s">
        <v>240</v>
      </c>
      <c r="K843" s="1" t="s">
        <v>95</v>
      </c>
      <c r="L843" s="1" t="s">
        <v>1798</v>
      </c>
      <c r="M843" s="1" t="s">
        <v>32</v>
      </c>
      <c r="N843" s="1" t="s">
        <v>58</v>
      </c>
      <c r="O843" s="1" t="s">
        <v>1799</v>
      </c>
      <c r="P843">
        <v>373.08</v>
      </c>
      <c r="Q843">
        <v>6</v>
      </c>
      <c r="R843">
        <v>0</v>
      </c>
      <c r="S843">
        <v>82.077600000000004</v>
      </c>
      <c r="T843">
        <v>4</v>
      </c>
      <c r="U843" s="1" t="s">
        <v>85</v>
      </c>
      <c r="V843" s="1" t="s">
        <v>197</v>
      </c>
    </row>
    <row r="844" spans="1:22" x14ac:dyDescent="0.35">
      <c r="A844" s="1" t="s">
        <v>2687</v>
      </c>
      <c r="B844" s="2">
        <v>42202</v>
      </c>
      <c r="C844" s="2">
        <v>42205</v>
      </c>
      <c r="D844" s="1" t="s">
        <v>23</v>
      </c>
      <c r="E844" s="1" t="s">
        <v>471</v>
      </c>
      <c r="F844" s="1" t="s">
        <v>472</v>
      </c>
      <c r="G844" s="1" t="s">
        <v>92</v>
      </c>
      <c r="H844" s="1" t="s">
        <v>27</v>
      </c>
      <c r="I844" s="1" t="s">
        <v>2688</v>
      </c>
      <c r="J844" s="1" t="s">
        <v>45</v>
      </c>
      <c r="K844" s="1" t="s">
        <v>30</v>
      </c>
      <c r="L844" s="1" t="s">
        <v>350</v>
      </c>
      <c r="M844" s="1" t="s">
        <v>32</v>
      </c>
      <c r="N844" s="1" t="s">
        <v>33</v>
      </c>
      <c r="O844" s="1" t="s">
        <v>351</v>
      </c>
      <c r="P844">
        <v>231.92</v>
      </c>
      <c r="Q844">
        <v>5</v>
      </c>
      <c r="R844">
        <v>0.2</v>
      </c>
      <c r="S844">
        <v>5.798</v>
      </c>
      <c r="T844">
        <v>3</v>
      </c>
      <c r="U844" s="1" t="s">
        <v>35</v>
      </c>
      <c r="V844" s="1" t="s">
        <v>73</v>
      </c>
    </row>
    <row r="845" spans="1:22" x14ac:dyDescent="0.35">
      <c r="A845" s="1" t="s">
        <v>2689</v>
      </c>
      <c r="B845" s="2">
        <v>41923</v>
      </c>
      <c r="C845" s="2">
        <v>41928</v>
      </c>
      <c r="D845" s="1" t="s">
        <v>41</v>
      </c>
      <c r="E845" s="1" t="s">
        <v>2433</v>
      </c>
      <c r="F845" s="1" t="s">
        <v>2434</v>
      </c>
      <c r="G845" s="1" t="s">
        <v>102</v>
      </c>
      <c r="H845" s="1" t="s">
        <v>27</v>
      </c>
      <c r="I845" s="1" t="s">
        <v>193</v>
      </c>
      <c r="J845" s="1" t="s">
        <v>194</v>
      </c>
      <c r="K845" s="1" t="s">
        <v>56</v>
      </c>
      <c r="L845" s="1" t="s">
        <v>1498</v>
      </c>
      <c r="M845" s="1" t="s">
        <v>32</v>
      </c>
      <c r="N845" s="1" t="s">
        <v>58</v>
      </c>
      <c r="O845" s="1" t="s">
        <v>1499</v>
      </c>
      <c r="P845">
        <v>63.47</v>
      </c>
      <c r="Q845">
        <v>11</v>
      </c>
      <c r="R845">
        <v>0</v>
      </c>
      <c r="S845">
        <v>19.041</v>
      </c>
      <c r="T845">
        <v>5</v>
      </c>
      <c r="U845" s="1" t="s">
        <v>60</v>
      </c>
      <c r="V845" s="1" t="s">
        <v>50</v>
      </c>
    </row>
    <row r="846" spans="1:22" x14ac:dyDescent="0.35">
      <c r="A846" s="1" t="s">
        <v>2690</v>
      </c>
      <c r="B846" s="2">
        <v>42432</v>
      </c>
      <c r="C846" s="2">
        <v>42437</v>
      </c>
      <c r="D846" s="1" t="s">
        <v>41</v>
      </c>
      <c r="E846" s="1" t="s">
        <v>1154</v>
      </c>
      <c r="F846" s="1" t="s">
        <v>1155</v>
      </c>
      <c r="G846" s="1" t="s">
        <v>26</v>
      </c>
      <c r="H846" s="1" t="s">
        <v>27</v>
      </c>
      <c r="I846" s="1" t="s">
        <v>247</v>
      </c>
      <c r="J846" s="1" t="s">
        <v>94</v>
      </c>
      <c r="K846" s="1" t="s">
        <v>95</v>
      </c>
      <c r="L846" s="1" t="s">
        <v>437</v>
      </c>
      <c r="M846" s="1" t="s">
        <v>32</v>
      </c>
      <c r="N846" s="1" t="s">
        <v>47</v>
      </c>
      <c r="O846" s="1" t="s">
        <v>438</v>
      </c>
      <c r="P846">
        <v>637.89599999999996</v>
      </c>
      <c r="Q846">
        <v>3</v>
      </c>
      <c r="R846">
        <v>0.3</v>
      </c>
      <c r="S846">
        <v>-127.5792</v>
      </c>
      <c r="T846">
        <v>5</v>
      </c>
      <c r="U846" s="1" t="s">
        <v>60</v>
      </c>
      <c r="V846" s="1" t="s">
        <v>197</v>
      </c>
    </row>
    <row r="847" spans="1:22" x14ac:dyDescent="0.35">
      <c r="A847" s="1" t="s">
        <v>2691</v>
      </c>
      <c r="B847" s="2">
        <v>42736</v>
      </c>
      <c r="C847" s="2">
        <v>42740</v>
      </c>
      <c r="D847" s="1" t="s">
        <v>41</v>
      </c>
      <c r="E847" s="1" t="s">
        <v>199</v>
      </c>
      <c r="F847" s="1" t="s">
        <v>200</v>
      </c>
      <c r="G847" s="1" t="s">
        <v>26</v>
      </c>
      <c r="H847" s="1" t="s">
        <v>27</v>
      </c>
      <c r="I847" s="1" t="s">
        <v>54</v>
      </c>
      <c r="J847" s="1" t="s">
        <v>55</v>
      </c>
      <c r="K847" s="1" t="s">
        <v>56</v>
      </c>
      <c r="L847" s="1" t="s">
        <v>2692</v>
      </c>
      <c r="M847" s="1" t="s">
        <v>32</v>
      </c>
      <c r="N847" s="1" t="s">
        <v>58</v>
      </c>
      <c r="O847" s="1" t="s">
        <v>2693</v>
      </c>
      <c r="P847">
        <v>474.43</v>
      </c>
      <c r="Q847">
        <v>11</v>
      </c>
      <c r="R847">
        <v>0</v>
      </c>
      <c r="S847">
        <v>199.26060000000001</v>
      </c>
      <c r="T847">
        <v>4</v>
      </c>
      <c r="U847" s="1" t="s">
        <v>85</v>
      </c>
      <c r="V847" s="1" t="s">
        <v>171</v>
      </c>
    </row>
    <row r="848" spans="1:22" x14ac:dyDescent="0.35">
      <c r="A848" s="1" t="s">
        <v>2694</v>
      </c>
      <c r="B848" s="2">
        <v>41812</v>
      </c>
      <c r="C848" s="2">
        <v>41817</v>
      </c>
      <c r="D848" s="1" t="s">
        <v>41</v>
      </c>
      <c r="E848" s="1" t="s">
        <v>2695</v>
      </c>
      <c r="F848" s="1" t="s">
        <v>2696</v>
      </c>
      <c r="G848" s="1" t="s">
        <v>26</v>
      </c>
      <c r="H848" s="1" t="s">
        <v>27</v>
      </c>
      <c r="I848" s="1" t="s">
        <v>1148</v>
      </c>
      <c r="J848" s="1" t="s">
        <v>68</v>
      </c>
      <c r="K848" s="1" t="s">
        <v>69</v>
      </c>
      <c r="L848" s="1" t="s">
        <v>257</v>
      </c>
      <c r="M848" s="1" t="s">
        <v>32</v>
      </c>
      <c r="N848" s="1" t="s">
        <v>38</v>
      </c>
      <c r="O848" s="1" t="s">
        <v>258</v>
      </c>
      <c r="P848">
        <v>170.05799999999999</v>
      </c>
      <c r="Q848">
        <v>3</v>
      </c>
      <c r="R848">
        <v>0.3</v>
      </c>
      <c r="S848">
        <v>-4.8587999999999996</v>
      </c>
      <c r="T848">
        <v>5</v>
      </c>
      <c r="U848" s="1" t="s">
        <v>60</v>
      </c>
      <c r="V848" s="1" t="s">
        <v>61</v>
      </c>
    </row>
    <row r="849" spans="1:22" x14ac:dyDescent="0.35">
      <c r="A849" s="1" t="s">
        <v>2694</v>
      </c>
      <c r="B849" s="2">
        <v>41812</v>
      </c>
      <c r="C849" s="2">
        <v>41817</v>
      </c>
      <c r="D849" s="1" t="s">
        <v>41</v>
      </c>
      <c r="E849" s="1" t="s">
        <v>2695</v>
      </c>
      <c r="F849" s="1" t="s">
        <v>2696</v>
      </c>
      <c r="G849" s="1" t="s">
        <v>26</v>
      </c>
      <c r="H849" s="1" t="s">
        <v>27</v>
      </c>
      <c r="I849" s="1" t="s">
        <v>1148</v>
      </c>
      <c r="J849" s="1" t="s">
        <v>68</v>
      </c>
      <c r="K849" s="1" t="s">
        <v>69</v>
      </c>
      <c r="L849" s="1" t="s">
        <v>37</v>
      </c>
      <c r="M849" s="1" t="s">
        <v>32</v>
      </c>
      <c r="N849" s="1" t="s">
        <v>38</v>
      </c>
      <c r="O849" s="1" t="s">
        <v>39</v>
      </c>
      <c r="P849">
        <v>853.93</v>
      </c>
      <c r="Q849">
        <v>5</v>
      </c>
      <c r="R849">
        <v>0.3</v>
      </c>
      <c r="S849">
        <v>0</v>
      </c>
      <c r="T849">
        <v>5</v>
      </c>
      <c r="U849" s="1" t="s">
        <v>60</v>
      </c>
      <c r="V849" s="1" t="s">
        <v>61</v>
      </c>
    </row>
    <row r="850" spans="1:22" x14ac:dyDescent="0.35">
      <c r="A850" s="1" t="s">
        <v>2697</v>
      </c>
      <c r="B850" s="2">
        <v>43035</v>
      </c>
      <c r="C850" s="2">
        <v>43036</v>
      </c>
      <c r="D850" s="1" t="s">
        <v>89</v>
      </c>
      <c r="E850" s="1" t="s">
        <v>2698</v>
      </c>
      <c r="F850" s="1" t="s">
        <v>2699</v>
      </c>
      <c r="G850" s="1" t="s">
        <v>92</v>
      </c>
      <c r="H850" s="1" t="s">
        <v>27</v>
      </c>
      <c r="I850" s="1" t="s">
        <v>330</v>
      </c>
      <c r="J850" s="1" t="s">
        <v>55</v>
      </c>
      <c r="K850" s="1" t="s">
        <v>56</v>
      </c>
      <c r="L850" s="1" t="s">
        <v>1638</v>
      </c>
      <c r="M850" s="1" t="s">
        <v>32</v>
      </c>
      <c r="N850" s="1" t="s">
        <v>33</v>
      </c>
      <c r="O850" s="1" t="s">
        <v>1639</v>
      </c>
      <c r="P850">
        <v>556.66499999999996</v>
      </c>
      <c r="Q850">
        <v>5</v>
      </c>
      <c r="R850">
        <v>0.15</v>
      </c>
      <c r="S850">
        <v>6.5490000000000004</v>
      </c>
      <c r="T850">
        <v>1</v>
      </c>
      <c r="U850" s="1" t="s">
        <v>125</v>
      </c>
      <c r="V850" s="1" t="s">
        <v>50</v>
      </c>
    </row>
    <row r="851" spans="1:22" x14ac:dyDescent="0.35">
      <c r="A851" s="1" t="s">
        <v>2700</v>
      </c>
      <c r="B851" s="2">
        <v>43093</v>
      </c>
      <c r="C851" s="2">
        <v>43097</v>
      </c>
      <c r="D851" s="1" t="s">
        <v>41</v>
      </c>
      <c r="E851" s="1" t="s">
        <v>2307</v>
      </c>
      <c r="F851" s="1" t="s">
        <v>2308</v>
      </c>
      <c r="G851" s="1" t="s">
        <v>26</v>
      </c>
      <c r="H851" s="1" t="s">
        <v>27</v>
      </c>
      <c r="I851" s="1" t="s">
        <v>1407</v>
      </c>
      <c r="J851" s="1" t="s">
        <v>1408</v>
      </c>
      <c r="K851" s="1" t="s">
        <v>30</v>
      </c>
      <c r="L851" s="1" t="s">
        <v>1894</v>
      </c>
      <c r="M851" s="1" t="s">
        <v>32</v>
      </c>
      <c r="N851" s="1" t="s">
        <v>38</v>
      </c>
      <c r="O851" s="1" t="s">
        <v>1895</v>
      </c>
      <c r="P851">
        <v>232.88</v>
      </c>
      <c r="Q851">
        <v>4</v>
      </c>
      <c r="R851">
        <v>0</v>
      </c>
      <c r="S851">
        <v>60.5488</v>
      </c>
      <c r="T851">
        <v>4</v>
      </c>
      <c r="U851" s="1" t="s">
        <v>85</v>
      </c>
      <c r="V851" s="1" t="s">
        <v>98</v>
      </c>
    </row>
    <row r="852" spans="1:22" x14ac:dyDescent="0.35">
      <c r="A852" s="1" t="s">
        <v>2701</v>
      </c>
      <c r="B852" s="2">
        <v>42002</v>
      </c>
      <c r="C852" s="2">
        <v>42006</v>
      </c>
      <c r="D852" s="1" t="s">
        <v>41</v>
      </c>
      <c r="E852" s="1" t="s">
        <v>789</v>
      </c>
      <c r="F852" s="1" t="s">
        <v>790</v>
      </c>
      <c r="G852" s="1" t="s">
        <v>92</v>
      </c>
      <c r="H852" s="1" t="s">
        <v>27</v>
      </c>
      <c r="I852" s="1" t="s">
        <v>330</v>
      </c>
      <c r="J852" s="1" t="s">
        <v>55</v>
      </c>
      <c r="K852" s="1" t="s">
        <v>56</v>
      </c>
      <c r="L852" s="1" t="s">
        <v>2239</v>
      </c>
      <c r="M852" s="1" t="s">
        <v>32</v>
      </c>
      <c r="N852" s="1" t="s">
        <v>58</v>
      </c>
      <c r="O852" s="1" t="s">
        <v>2240</v>
      </c>
      <c r="P852">
        <v>24.9</v>
      </c>
      <c r="Q852">
        <v>5</v>
      </c>
      <c r="R852">
        <v>0</v>
      </c>
      <c r="S852">
        <v>8.2170000000000005</v>
      </c>
      <c r="T852">
        <v>4</v>
      </c>
      <c r="U852" s="1" t="s">
        <v>85</v>
      </c>
      <c r="V852" s="1" t="s">
        <v>98</v>
      </c>
    </row>
    <row r="853" spans="1:22" x14ac:dyDescent="0.35">
      <c r="A853" s="1" t="s">
        <v>2701</v>
      </c>
      <c r="B853" s="2">
        <v>42002</v>
      </c>
      <c r="C853" s="2">
        <v>42006</v>
      </c>
      <c r="D853" s="1" t="s">
        <v>41</v>
      </c>
      <c r="E853" s="1" t="s">
        <v>789</v>
      </c>
      <c r="F853" s="1" t="s">
        <v>790</v>
      </c>
      <c r="G853" s="1" t="s">
        <v>92</v>
      </c>
      <c r="H853" s="1" t="s">
        <v>27</v>
      </c>
      <c r="I853" s="1" t="s">
        <v>330</v>
      </c>
      <c r="J853" s="1" t="s">
        <v>55</v>
      </c>
      <c r="K853" s="1" t="s">
        <v>56</v>
      </c>
      <c r="L853" s="1" t="s">
        <v>2411</v>
      </c>
      <c r="M853" s="1" t="s">
        <v>32</v>
      </c>
      <c r="N853" s="1" t="s">
        <v>58</v>
      </c>
      <c r="O853" s="1" t="s">
        <v>2412</v>
      </c>
      <c r="P853">
        <v>70.56</v>
      </c>
      <c r="Q853">
        <v>6</v>
      </c>
      <c r="R853">
        <v>0</v>
      </c>
      <c r="S853">
        <v>23.990400000000001</v>
      </c>
      <c r="T853">
        <v>4</v>
      </c>
      <c r="U853" s="1" t="s">
        <v>85</v>
      </c>
      <c r="V853" s="1" t="s">
        <v>98</v>
      </c>
    </row>
    <row r="854" spans="1:22" x14ac:dyDescent="0.35">
      <c r="A854" s="1" t="s">
        <v>2702</v>
      </c>
      <c r="B854" s="2">
        <v>42180</v>
      </c>
      <c r="C854" s="2">
        <v>42185</v>
      </c>
      <c r="D854" s="1" t="s">
        <v>41</v>
      </c>
      <c r="E854" s="1" t="s">
        <v>2213</v>
      </c>
      <c r="F854" s="1" t="s">
        <v>2214</v>
      </c>
      <c r="G854" s="1" t="s">
        <v>26</v>
      </c>
      <c r="H854" s="1" t="s">
        <v>27</v>
      </c>
      <c r="I854" s="1" t="s">
        <v>330</v>
      </c>
      <c r="J854" s="1" t="s">
        <v>55</v>
      </c>
      <c r="K854" s="1" t="s">
        <v>56</v>
      </c>
      <c r="L854" s="1" t="s">
        <v>642</v>
      </c>
      <c r="M854" s="1" t="s">
        <v>32</v>
      </c>
      <c r="N854" s="1" t="s">
        <v>58</v>
      </c>
      <c r="O854" s="1" t="s">
        <v>643</v>
      </c>
      <c r="P854">
        <v>204.85</v>
      </c>
      <c r="Q854">
        <v>5</v>
      </c>
      <c r="R854">
        <v>0</v>
      </c>
      <c r="S854">
        <v>57.357999999999997</v>
      </c>
      <c r="T854">
        <v>5</v>
      </c>
      <c r="U854" s="1" t="s">
        <v>60</v>
      </c>
      <c r="V854" s="1" t="s">
        <v>61</v>
      </c>
    </row>
    <row r="855" spans="1:22" x14ac:dyDescent="0.35">
      <c r="A855" s="1" t="s">
        <v>2703</v>
      </c>
      <c r="B855" s="2">
        <v>42910</v>
      </c>
      <c r="C855" s="2">
        <v>42912</v>
      </c>
      <c r="D855" s="1" t="s">
        <v>23</v>
      </c>
      <c r="E855" s="1" t="s">
        <v>2704</v>
      </c>
      <c r="F855" s="1" t="s">
        <v>2705</v>
      </c>
      <c r="G855" s="1" t="s">
        <v>26</v>
      </c>
      <c r="H855" s="1" t="s">
        <v>27</v>
      </c>
      <c r="I855" s="1" t="s">
        <v>175</v>
      </c>
      <c r="J855" s="1" t="s">
        <v>122</v>
      </c>
      <c r="K855" s="1" t="s">
        <v>69</v>
      </c>
      <c r="L855" s="1" t="s">
        <v>922</v>
      </c>
      <c r="M855" s="1" t="s">
        <v>32</v>
      </c>
      <c r="N855" s="1" t="s">
        <v>58</v>
      </c>
      <c r="O855" s="1" t="s">
        <v>923</v>
      </c>
      <c r="P855">
        <v>276.69</v>
      </c>
      <c r="Q855">
        <v>3</v>
      </c>
      <c r="R855">
        <v>0</v>
      </c>
      <c r="S855">
        <v>49.804200000000002</v>
      </c>
      <c r="T855">
        <v>2</v>
      </c>
      <c r="U855" s="1" t="s">
        <v>72</v>
      </c>
      <c r="V855" s="1" t="s">
        <v>61</v>
      </c>
    </row>
    <row r="856" spans="1:22" x14ac:dyDescent="0.35">
      <c r="A856" s="1" t="s">
        <v>2703</v>
      </c>
      <c r="B856" s="2">
        <v>42910</v>
      </c>
      <c r="C856" s="2">
        <v>42912</v>
      </c>
      <c r="D856" s="1" t="s">
        <v>23</v>
      </c>
      <c r="E856" s="1" t="s">
        <v>2704</v>
      </c>
      <c r="F856" s="1" t="s">
        <v>2705</v>
      </c>
      <c r="G856" s="1" t="s">
        <v>26</v>
      </c>
      <c r="H856" s="1" t="s">
        <v>27</v>
      </c>
      <c r="I856" s="1" t="s">
        <v>175</v>
      </c>
      <c r="J856" s="1" t="s">
        <v>122</v>
      </c>
      <c r="K856" s="1" t="s">
        <v>69</v>
      </c>
      <c r="L856" s="1" t="s">
        <v>358</v>
      </c>
      <c r="M856" s="1" t="s">
        <v>32</v>
      </c>
      <c r="N856" s="1" t="s">
        <v>38</v>
      </c>
      <c r="O856" s="1" t="s">
        <v>359</v>
      </c>
      <c r="P856">
        <v>172.76400000000001</v>
      </c>
      <c r="Q856">
        <v>2</v>
      </c>
      <c r="R856">
        <v>0.1</v>
      </c>
      <c r="S856">
        <v>32.633200000000002</v>
      </c>
      <c r="T856">
        <v>2</v>
      </c>
      <c r="U856" s="1" t="s">
        <v>72</v>
      </c>
      <c r="V856" s="1" t="s">
        <v>61</v>
      </c>
    </row>
    <row r="857" spans="1:22" x14ac:dyDescent="0.35">
      <c r="A857" s="1" t="s">
        <v>2706</v>
      </c>
      <c r="B857" s="2">
        <v>41911</v>
      </c>
      <c r="C857" s="2">
        <v>41915</v>
      </c>
      <c r="D857" s="1" t="s">
        <v>41</v>
      </c>
      <c r="E857" s="1" t="s">
        <v>2347</v>
      </c>
      <c r="F857" s="1" t="s">
        <v>2348</v>
      </c>
      <c r="G857" s="1" t="s">
        <v>92</v>
      </c>
      <c r="H857" s="1" t="s">
        <v>27</v>
      </c>
      <c r="I857" s="1" t="s">
        <v>67</v>
      </c>
      <c r="J857" s="1" t="s">
        <v>68</v>
      </c>
      <c r="K857" s="1" t="s">
        <v>69</v>
      </c>
      <c r="L857" s="1" t="s">
        <v>1563</v>
      </c>
      <c r="M857" s="1" t="s">
        <v>32</v>
      </c>
      <c r="N857" s="1" t="s">
        <v>47</v>
      </c>
      <c r="O857" s="1" t="s">
        <v>1564</v>
      </c>
      <c r="P857">
        <v>409.27199999999999</v>
      </c>
      <c r="Q857">
        <v>2</v>
      </c>
      <c r="R857">
        <v>0.4</v>
      </c>
      <c r="S857">
        <v>-81.854399999999998</v>
      </c>
      <c r="T857">
        <v>4</v>
      </c>
      <c r="U857" s="1" t="s">
        <v>85</v>
      </c>
      <c r="V857" s="1" t="s">
        <v>79</v>
      </c>
    </row>
    <row r="858" spans="1:22" x14ac:dyDescent="0.35">
      <c r="A858" s="1" t="s">
        <v>2706</v>
      </c>
      <c r="B858" s="2">
        <v>41911</v>
      </c>
      <c r="C858" s="2">
        <v>41915</v>
      </c>
      <c r="D858" s="1" t="s">
        <v>41</v>
      </c>
      <c r="E858" s="1" t="s">
        <v>2347</v>
      </c>
      <c r="F858" s="1" t="s">
        <v>2348</v>
      </c>
      <c r="G858" s="1" t="s">
        <v>92</v>
      </c>
      <c r="H858" s="1" t="s">
        <v>27</v>
      </c>
      <c r="I858" s="1" t="s">
        <v>67</v>
      </c>
      <c r="J858" s="1" t="s">
        <v>68</v>
      </c>
      <c r="K858" s="1" t="s">
        <v>69</v>
      </c>
      <c r="L858" s="1" t="s">
        <v>1042</v>
      </c>
      <c r="M858" s="1" t="s">
        <v>32</v>
      </c>
      <c r="N858" s="1" t="s">
        <v>47</v>
      </c>
      <c r="O858" s="1" t="s">
        <v>1043</v>
      </c>
      <c r="P858">
        <v>67.176000000000002</v>
      </c>
      <c r="Q858">
        <v>1</v>
      </c>
      <c r="R858">
        <v>0.4</v>
      </c>
      <c r="S858">
        <v>-20.152799999999999</v>
      </c>
      <c r="T858">
        <v>4</v>
      </c>
      <c r="U858" s="1" t="s">
        <v>85</v>
      </c>
      <c r="V858" s="1" t="s">
        <v>79</v>
      </c>
    </row>
    <row r="859" spans="1:22" x14ac:dyDescent="0.35">
      <c r="A859" s="1" t="s">
        <v>2707</v>
      </c>
      <c r="B859" s="2">
        <v>42328</v>
      </c>
      <c r="C859" s="2">
        <v>42332</v>
      </c>
      <c r="D859" s="1" t="s">
        <v>41</v>
      </c>
      <c r="E859" s="1" t="s">
        <v>223</v>
      </c>
      <c r="F859" s="1" t="s">
        <v>224</v>
      </c>
      <c r="G859" s="1" t="s">
        <v>26</v>
      </c>
      <c r="H859" s="1" t="s">
        <v>27</v>
      </c>
      <c r="I859" s="1" t="s">
        <v>1472</v>
      </c>
      <c r="J859" s="1" t="s">
        <v>55</v>
      </c>
      <c r="K859" s="1" t="s">
        <v>56</v>
      </c>
      <c r="L859" s="1" t="s">
        <v>582</v>
      </c>
      <c r="M859" s="1" t="s">
        <v>32</v>
      </c>
      <c r="N859" s="1" t="s">
        <v>38</v>
      </c>
      <c r="O859" s="1" t="s">
        <v>583</v>
      </c>
      <c r="P859">
        <v>572.16</v>
      </c>
      <c r="Q859">
        <v>3</v>
      </c>
      <c r="R859">
        <v>0.2</v>
      </c>
      <c r="S859">
        <v>35.76</v>
      </c>
      <c r="T859">
        <v>4</v>
      </c>
      <c r="U859" s="1" t="s">
        <v>85</v>
      </c>
      <c r="V859" s="1" t="s">
        <v>36</v>
      </c>
    </row>
    <row r="860" spans="1:22" x14ac:dyDescent="0.35">
      <c r="A860" s="1" t="s">
        <v>2708</v>
      </c>
      <c r="B860" s="2">
        <v>42610</v>
      </c>
      <c r="C860" s="2">
        <v>42613</v>
      </c>
      <c r="D860" s="1" t="s">
        <v>89</v>
      </c>
      <c r="E860" s="1" t="s">
        <v>2300</v>
      </c>
      <c r="F860" s="1" t="s">
        <v>2301</v>
      </c>
      <c r="G860" s="1" t="s">
        <v>26</v>
      </c>
      <c r="H860" s="1" t="s">
        <v>27</v>
      </c>
      <c r="I860" s="1" t="s">
        <v>1741</v>
      </c>
      <c r="J860" s="1" t="s">
        <v>94</v>
      </c>
      <c r="K860" s="1" t="s">
        <v>95</v>
      </c>
      <c r="L860" s="1" t="s">
        <v>1478</v>
      </c>
      <c r="M860" s="1" t="s">
        <v>32</v>
      </c>
      <c r="N860" s="1" t="s">
        <v>33</v>
      </c>
      <c r="O860" s="1" t="s">
        <v>1479</v>
      </c>
      <c r="P860">
        <v>156.37280000000001</v>
      </c>
      <c r="Q860">
        <v>2</v>
      </c>
      <c r="R860">
        <v>0.32</v>
      </c>
      <c r="S860">
        <v>-52.890799999999999</v>
      </c>
      <c r="T860">
        <v>3</v>
      </c>
      <c r="U860" s="1" t="s">
        <v>35</v>
      </c>
      <c r="V860" s="1" t="s">
        <v>255</v>
      </c>
    </row>
    <row r="861" spans="1:22" x14ac:dyDescent="0.35">
      <c r="A861" s="1" t="s">
        <v>2709</v>
      </c>
      <c r="B861" s="2">
        <v>43054</v>
      </c>
      <c r="C861" s="2">
        <v>43059</v>
      </c>
      <c r="D861" s="1" t="s">
        <v>41</v>
      </c>
      <c r="E861" s="1" t="s">
        <v>2684</v>
      </c>
      <c r="F861" s="1" t="s">
        <v>2685</v>
      </c>
      <c r="G861" s="1" t="s">
        <v>26</v>
      </c>
      <c r="H861" s="1" t="s">
        <v>27</v>
      </c>
      <c r="I861" s="1" t="s">
        <v>2710</v>
      </c>
      <c r="J861" s="1" t="s">
        <v>45</v>
      </c>
      <c r="K861" s="1" t="s">
        <v>30</v>
      </c>
      <c r="L861" s="1" t="s">
        <v>707</v>
      </c>
      <c r="M861" s="1" t="s">
        <v>32</v>
      </c>
      <c r="N861" s="1" t="s">
        <v>58</v>
      </c>
      <c r="O861" s="1" t="s">
        <v>708</v>
      </c>
      <c r="P861">
        <v>220.06399999999999</v>
      </c>
      <c r="Q861">
        <v>4</v>
      </c>
      <c r="R861">
        <v>0.2</v>
      </c>
      <c r="S861">
        <v>55.015999999999998</v>
      </c>
      <c r="T861">
        <v>5</v>
      </c>
      <c r="U861" s="1" t="s">
        <v>60</v>
      </c>
      <c r="V861" s="1" t="s">
        <v>36</v>
      </c>
    </row>
    <row r="862" spans="1:22" x14ac:dyDescent="0.35">
      <c r="A862" s="1" t="s">
        <v>2709</v>
      </c>
      <c r="B862" s="2">
        <v>43054</v>
      </c>
      <c r="C862" s="2">
        <v>43059</v>
      </c>
      <c r="D862" s="1" t="s">
        <v>41</v>
      </c>
      <c r="E862" s="1" t="s">
        <v>2684</v>
      </c>
      <c r="F862" s="1" t="s">
        <v>2685</v>
      </c>
      <c r="G862" s="1" t="s">
        <v>26</v>
      </c>
      <c r="H862" s="1" t="s">
        <v>27</v>
      </c>
      <c r="I862" s="1" t="s">
        <v>2710</v>
      </c>
      <c r="J862" s="1" t="s">
        <v>45</v>
      </c>
      <c r="K862" s="1" t="s">
        <v>30</v>
      </c>
      <c r="L862" s="1" t="s">
        <v>1393</v>
      </c>
      <c r="M862" s="1" t="s">
        <v>32</v>
      </c>
      <c r="N862" s="1" t="s">
        <v>58</v>
      </c>
      <c r="O862" s="1" t="s">
        <v>1394</v>
      </c>
      <c r="P862">
        <v>339.13600000000002</v>
      </c>
      <c r="Q862">
        <v>4</v>
      </c>
      <c r="R862">
        <v>0.2</v>
      </c>
      <c r="S862">
        <v>0</v>
      </c>
      <c r="T862">
        <v>5</v>
      </c>
      <c r="U862" s="1" t="s">
        <v>60</v>
      </c>
      <c r="V862" s="1" t="s">
        <v>36</v>
      </c>
    </row>
    <row r="863" spans="1:22" x14ac:dyDescent="0.35">
      <c r="A863" s="1" t="s">
        <v>2711</v>
      </c>
      <c r="B863" s="2">
        <v>41870</v>
      </c>
      <c r="C863" s="2">
        <v>41877</v>
      </c>
      <c r="D863" s="1" t="s">
        <v>41</v>
      </c>
      <c r="E863" s="1" t="s">
        <v>2712</v>
      </c>
      <c r="F863" s="1" t="s">
        <v>2713</v>
      </c>
      <c r="G863" s="1" t="s">
        <v>26</v>
      </c>
      <c r="H863" s="1" t="s">
        <v>27</v>
      </c>
      <c r="I863" s="1" t="s">
        <v>1059</v>
      </c>
      <c r="J863" s="1" t="s">
        <v>1060</v>
      </c>
      <c r="K863" s="1" t="s">
        <v>30</v>
      </c>
      <c r="L863" s="1" t="s">
        <v>2714</v>
      </c>
      <c r="M863" s="1" t="s">
        <v>32</v>
      </c>
      <c r="N863" s="1" t="s">
        <v>33</v>
      </c>
      <c r="O863" s="1" t="s">
        <v>2715</v>
      </c>
      <c r="P863">
        <v>638.82000000000005</v>
      </c>
      <c r="Q863">
        <v>9</v>
      </c>
      <c r="R863">
        <v>0</v>
      </c>
      <c r="S863">
        <v>172.48140000000001</v>
      </c>
      <c r="T863">
        <v>7</v>
      </c>
      <c r="U863" s="1" t="s">
        <v>49</v>
      </c>
      <c r="V863" s="1" t="s">
        <v>255</v>
      </c>
    </row>
    <row r="864" spans="1:22" x14ac:dyDescent="0.35">
      <c r="A864" s="1" t="s">
        <v>2716</v>
      </c>
      <c r="B864" s="2">
        <v>43090</v>
      </c>
      <c r="C864" s="2">
        <v>43090</v>
      </c>
      <c r="D864" s="1" t="s">
        <v>427</v>
      </c>
      <c r="E864" s="1" t="s">
        <v>673</v>
      </c>
      <c r="F864" s="1" t="s">
        <v>674</v>
      </c>
      <c r="G864" s="1" t="s">
        <v>102</v>
      </c>
      <c r="H864" s="1" t="s">
        <v>27</v>
      </c>
      <c r="I864" s="1" t="s">
        <v>2717</v>
      </c>
      <c r="J864" s="1" t="s">
        <v>843</v>
      </c>
      <c r="K864" s="1" t="s">
        <v>95</v>
      </c>
      <c r="L864" s="1" t="s">
        <v>929</v>
      </c>
      <c r="M864" s="1" t="s">
        <v>32</v>
      </c>
      <c r="N864" s="1" t="s">
        <v>58</v>
      </c>
      <c r="O864" s="1" t="s">
        <v>318</v>
      </c>
      <c r="P864">
        <v>15.92</v>
      </c>
      <c r="Q864">
        <v>2</v>
      </c>
      <c r="R864">
        <v>0</v>
      </c>
      <c r="S864">
        <v>7.0048000000000004</v>
      </c>
      <c r="T864">
        <v>0</v>
      </c>
      <c r="U864" s="1" t="s">
        <v>432</v>
      </c>
      <c r="V864" s="1" t="s">
        <v>98</v>
      </c>
    </row>
    <row r="865" spans="1:22" x14ac:dyDescent="0.35">
      <c r="A865" s="1" t="s">
        <v>2718</v>
      </c>
      <c r="B865" s="2">
        <v>42254</v>
      </c>
      <c r="C865" s="2">
        <v>42254</v>
      </c>
      <c r="D865" s="1" t="s">
        <v>427</v>
      </c>
      <c r="E865" s="1" t="s">
        <v>1405</v>
      </c>
      <c r="F865" s="1" t="s">
        <v>1406</v>
      </c>
      <c r="G865" s="1" t="s">
        <v>26</v>
      </c>
      <c r="H865" s="1" t="s">
        <v>27</v>
      </c>
      <c r="I865" s="1" t="s">
        <v>175</v>
      </c>
      <c r="J865" s="1" t="s">
        <v>122</v>
      </c>
      <c r="K865" s="1" t="s">
        <v>69</v>
      </c>
      <c r="L865" s="1" t="s">
        <v>2288</v>
      </c>
      <c r="M865" s="1" t="s">
        <v>32</v>
      </c>
      <c r="N865" s="1" t="s">
        <v>47</v>
      </c>
      <c r="O865" s="1" t="s">
        <v>2289</v>
      </c>
      <c r="P865">
        <v>27.414000000000001</v>
      </c>
      <c r="Q865">
        <v>3</v>
      </c>
      <c r="R865">
        <v>0.4</v>
      </c>
      <c r="S865">
        <v>-14.1639</v>
      </c>
      <c r="T865">
        <v>0</v>
      </c>
      <c r="U865" s="1" t="s">
        <v>432</v>
      </c>
      <c r="V865" s="1" t="s">
        <v>79</v>
      </c>
    </row>
    <row r="866" spans="1:22" x14ac:dyDescent="0.35">
      <c r="A866" s="1" t="s">
        <v>2719</v>
      </c>
      <c r="B866" s="2">
        <v>42363</v>
      </c>
      <c r="C866" s="2">
        <v>42370</v>
      </c>
      <c r="D866" s="1" t="s">
        <v>41</v>
      </c>
      <c r="E866" s="1" t="s">
        <v>2720</v>
      </c>
      <c r="F866" s="1" t="s">
        <v>2721</v>
      </c>
      <c r="G866" s="1" t="s">
        <v>92</v>
      </c>
      <c r="H866" s="1" t="s">
        <v>27</v>
      </c>
      <c r="I866" s="1" t="s">
        <v>290</v>
      </c>
      <c r="J866" s="1" t="s">
        <v>291</v>
      </c>
      <c r="K866" s="1" t="s">
        <v>95</v>
      </c>
      <c r="L866" s="1" t="s">
        <v>2722</v>
      </c>
      <c r="M866" s="1" t="s">
        <v>32</v>
      </c>
      <c r="N866" s="1" t="s">
        <v>33</v>
      </c>
      <c r="O866" s="1" t="s">
        <v>2723</v>
      </c>
      <c r="P866">
        <v>160.97999999999999</v>
      </c>
      <c r="Q866">
        <v>1</v>
      </c>
      <c r="R866">
        <v>0</v>
      </c>
      <c r="S866">
        <v>20.927399999999999</v>
      </c>
      <c r="T866">
        <v>7</v>
      </c>
      <c r="U866" s="1" t="s">
        <v>49</v>
      </c>
      <c r="V866" s="1" t="s">
        <v>98</v>
      </c>
    </row>
    <row r="867" spans="1:22" x14ac:dyDescent="0.35">
      <c r="A867" s="1" t="s">
        <v>2724</v>
      </c>
      <c r="B867" s="2">
        <v>42943</v>
      </c>
      <c r="C867" s="2">
        <v>42947</v>
      </c>
      <c r="D867" s="1" t="s">
        <v>23</v>
      </c>
      <c r="E867" s="1" t="s">
        <v>2725</v>
      </c>
      <c r="F867" s="1" t="s">
        <v>2726</v>
      </c>
      <c r="G867" s="1" t="s">
        <v>26</v>
      </c>
      <c r="H867" s="1" t="s">
        <v>27</v>
      </c>
      <c r="I867" s="1" t="s">
        <v>608</v>
      </c>
      <c r="J867" s="1" t="s">
        <v>45</v>
      </c>
      <c r="K867" s="1" t="s">
        <v>30</v>
      </c>
      <c r="L867" s="1" t="s">
        <v>969</v>
      </c>
      <c r="M867" s="1" t="s">
        <v>32</v>
      </c>
      <c r="N867" s="1" t="s">
        <v>58</v>
      </c>
      <c r="O867" s="1" t="s">
        <v>970</v>
      </c>
      <c r="P867">
        <v>91.031999999999996</v>
      </c>
      <c r="Q867">
        <v>3</v>
      </c>
      <c r="R867">
        <v>0.2</v>
      </c>
      <c r="S867">
        <v>-2.2757999999999998</v>
      </c>
      <c r="T867">
        <v>4</v>
      </c>
      <c r="U867" s="1" t="s">
        <v>85</v>
      </c>
      <c r="V867" s="1" t="s">
        <v>73</v>
      </c>
    </row>
    <row r="868" spans="1:22" x14ac:dyDescent="0.35">
      <c r="A868" s="1" t="s">
        <v>2727</v>
      </c>
      <c r="B868" s="2">
        <v>43070</v>
      </c>
      <c r="C868" s="2">
        <v>43073</v>
      </c>
      <c r="D868" s="1" t="s">
        <v>89</v>
      </c>
      <c r="E868" s="1" t="s">
        <v>710</v>
      </c>
      <c r="F868" s="1" t="s">
        <v>711</v>
      </c>
      <c r="G868" s="1" t="s">
        <v>26</v>
      </c>
      <c r="H868" s="1" t="s">
        <v>27</v>
      </c>
      <c r="I868" s="1" t="s">
        <v>67</v>
      </c>
      <c r="J868" s="1" t="s">
        <v>68</v>
      </c>
      <c r="K868" s="1" t="s">
        <v>69</v>
      </c>
      <c r="L868" s="1" t="s">
        <v>2674</v>
      </c>
      <c r="M868" s="1" t="s">
        <v>32</v>
      </c>
      <c r="N868" s="1" t="s">
        <v>58</v>
      </c>
      <c r="O868" s="1" t="s">
        <v>2675</v>
      </c>
      <c r="P868">
        <v>79.12</v>
      </c>
      <c r="Q868">
        <v>5</v>
      </c>
      <c r="R868">
        <v>0.2</v>
      </c>
      <c r="S868">
        <v>13.846</v>
      </c>
      <c r="T868">
        <v>3</v>
      </c>
      <c r="U868" s="1" t="s">
        <v>35</v>
      </c>
      <c r="V868" s="1" t="s">
        <v>98</v>
      </c>
    </row>
    <row r="869" spans="1:22" x14ac:dyDescent="0.35">
      <c r="A869" s="1" t="s">
        <v>2728</v>
      </c>
      <c r="B869" s="2">
        <v>42765</v>
      </c>
      <c r="C869" s="2">
        <v>42772</v>
      </c>
      <c r="D869" s="1" t="s">
        <v>41</v>
      </c>
      <c r="E869" s="1" t="s">
        <v>686</v>
      </c>
      <c r="F869" s="1" t="s">
        <v>687</v>
      </c>
      <c r="G869" s="1" t="s">
        <v>102</v>
      </c>
      <c r="H869" s="1" t="s">
        <v>27</v>
      </c>
      <c r="I869" s="1" t="s">
        <v>330</v>
      </c>
      <c r="J869" s="1" t="s">
        <v>55</v>
      </c>
      <c r="K869" s="1" t="s">
        <v>56</v>
      </c>
      <c r="L869" s="1" t="s">
        <v>161</v>
      </c>
      <c r="M869" s="1" t="s">
        <v>32</v>
      </c>
      <c r="N869" s="1" t="s">
        <v>38</v>
      </c>
      <c r="O869" s="1" t="s">
        <v>162</v>
      </c>
      <c r="P869">
        <v>120.78400000000001</v>
      </c>
      <c r="Q869">
        <v>1</v>
      </c>
      <c r="R869">
        <v>0.2</v>
      </c>
      <c r="S869">
        <v>-13.588200000000001</v>
      </c>
      <c r="T869">
        <v>7</v>
      </c>
      <c r="U869" s="1" t="s">
        <v>49</v>
      </c>
      <c r="V869" s="1" t="s">
        <v>171</v>
      </c>
    </row>
    <row r="870" spans="1:22" x14ac:dyDescent="0.35">
      <c r="A870" s="1" t="s">
        <v>2729</v>
      </c>
      <c r="B870" s="2">
        <v>42336</v>
      </c>
      <c r="C870" s="2">
        <v>42342</v>
      </c>
      <c r="D870" s="1" t="s">
        <v>41</v>
      </c>
      <c r="E870" s="1" t="s">
        <v>2300</v>
      </c>
      <c r="F870" s="1" t="s">
        <v>2301</v>
      </c>
      <c r="G870" s="1" t="s">
        <v>26</v>
      </c>
      <c r="H870" s="1" t="s">
        <v>27</v>
      </c>
      <c r="I870" s="1" t="s">
        <v>2730</v>
      </c>
      <c r="J870" s="1" t="s">
        <v>122</v>
      </c>
      <c r="K870" s="1" t="s">
        <v>69</v>
      </c>
      <c r="L870" s="1" t="s">
        <v>310</v>
      </c>
      <c r="M870" s="1" t="s">
        <v>32</v>
      </c>
      <c r="N870" s="1" t="s">
        <v>58</v>
      </c>
      <c r="O870" s="1" t="s">
        <v>311</v>
      </c>
      <c r="P870">
        <v>322.58999999999997</v>
      </c>
      <c r="Q870">
        <v>3</v>
      </c>
      <c r="R870">
        <v>0</v>
      </c>
      <c r="S870">
        <v>64.518000000000001</v>
      </c>
      <c r="T870">
        <v>6</v>
      </c>
      <c r="U870" s="1" t="s">
        <v>131</v>
      </c>
      <c r="V870" s="1" t="s">
        <v>36</v>
      </c>
    </row>
    <row r="871" spans="1:22" x14ac:dyDescent="0.35">
      <c r="A871" s="1" t="s">
        <v>2731</v>
      </c>
      <c r="B871" s="2">
        <v>41923</v>
      </c>
      <c r="C871" s="2">
        <v>41925</v>
      </c>
      <c r="D871" s="1" t="s">
        <v>89</v>
      </c>
      <c r="E871" s="1" t="s">
        <v>337</v>
      </c>
      <c r="F871" s="1" t="s">
        <v>338</v>
      </c>
      <c r="G871" s="1" t="s">
        <v>26</v>
      </c>
      <c r="H871" s="1" t="s">
        <v>27</v>
      </c>
      <c r="I871" s="1" t="s">
        <v>1187</v>
      </c>
      <c r="J871" s="1" t="s">
        <v>55</v>
      </c>
      <c r="K871" s="1" t="s">
        <v>56</v>
      </c>
      <c r="L871" s="1" t="s">
        <v>2732</v>
      </c>
      <c r="M871" s="1" t="s">
        <v>32</v>
      </c>
      <c r="N871" s="1" t="s">
        <v>38</v>
      </c>
      <c r="O871" s="1" t="s">
        <v>2733</v>
      </c>
      <c r="P871">
        <v>433.56799999999998</v>
      </c>
      <c r="Q871">
        <v>2</v>
      </c>
      <c r="R871">
        <v>0.2</v>
      </c>
      <c r="S871">
        <v>-65.035200000000003</v>
      </c>
      <c r="T871">
        <v>2</v>
      </c>
      <c r="U871" s="1" t="s">
        <v>72</v>
      </c>
      <c r="V871" s="1" t="s">
        <v>50</v>
      </c>
    </row>
    <row r="872" spans="1:22" x14ac:dyDescent="0.35">
      <c r="A872" s="1" t="s">
        <v>2734</v>
      </c>
      <c r="B872" s="2">
        <v>42709</v>
      </c>
      <c r="C872" s="2">
        <v>42711</v>
      </c>
      <c r="D872" s="1" t="s">
        <v>89</v>
      </c>
      <c r="E872" s="1" t="s">
        <v>2005</v>
      </c>
      <c r="F872" s="1" t="s">
        <v>2006</v>
      </c>
      <c r="G872" s="1" t="s">
        <v>92</v>
      </c>
      <c r="H872" s="1" t="s">
        <v>27</v>
      </c>
      <c r="I872" s="1" t="s">
        <v>239</v>
      </c>
      <c r="J872" s="1" t="s">
        <v>436</v>
      </c>
      <c r="K872" s="1" t="s">
        <v>69</v>
      </c>
      <c r="L872" s="1" t="s">
        <v>2735</v>
      </c>
      <c r="M872" s="1" t="s">
        <v>32</v>
      </c>
      <c r="N872" s="1" t="s">
        <v>33</v>
      </c>
      <c r="O872" s="1" t="s">
        <v>2736</v>
      </c>
      <c r="P872">
        <v>81.94</v>
      </c>
      <c r="Q872">
        <v>1</v>
      </c>
      <c r="R872">
        <v>0</v>
      </c>
      <c r="S872">
        <v>20.484999999999999</v>
      </c>
      <c r="T872">
        <v>2</v>
      </c>
      <c r="U872" s="1" t="s">
        <v>72</v>
      </c>
      <c r="V872" s="1" t="s">
        <v>98</v>
      </c>
    </row>
    <row r="873" spans="1:22" x14ac:dyDescent="0.35">
      <c r="A873" s="1" t="s">
        <v>2737</v>
      </c>
      <c r="B873" s="2">
        <v>42324</v>
      </c>
      <c r="C873" s="2">
        <v>42328</v>
      </c>
      <c r="D873" s="1" t="s">
        <v>41</v>
      </c>
      <c r="E873" s="1" t="s">
        <v>271</v>
      </c>
      <c r="F873" s="1" t="s">
        <v>272</v>
      </c>
      <c r="G873" s="1" t="s">
        <v>92</v>
      </c>
      <c r="H873" s="1" t="s">
        <v>27</v>
      </c>
      <c r="I873" s="1" t="s">
        <v>2738</v>
      </c>
      <c r="J873" s="1" t="s">
        <v>2282</v>
      </c>
      <c r="K873" s="1" t="s">
        <v>56</v>
      </c>
      <c r="L873" s="1" t="s">
        <v>46</v>
      </c>
      <c r="M873" s="1" t="s">
        <v>32</v>
      </c>
      <c r="N873" s="1" t="s">
        <v>47</v>
      </c>
      <c r="O873" s="1" t="s">
        <v>48</v>
      </c>
      <c r="P873">
        <v>696.42</v>
      </c>
      <c r="Q873">
        <v>2</v>
      </c>
      <c r="R873">
        <v>0</v>
      </c>
      <c r="S873">
        <v>160.17660000000001</v>
      </c>
      <c r="T873">
        <v>4</v>
      </c>
      <c r="U873" s="1" t="s">
        <v>85</v>
      </c>
      <c r="V873" s="1" t="s">
        <v>36</v>
      </c>
    </row>
    <row r="874" spans="1:22" x14ac:dyDescent="0.35">
      <c r="A874" s="1" t="s">
        <v>2739</v>
      </c>
      <c r="B874" s="2">
        <v>42468</v>
      </c>
      <c r="C874" s="2">
        <v>42474</v>
      </c>
      <c r="D874" s="1" t="s">
        <v>41</v>
      </c>
      <c r="E874" s="1" t="s">
        <v>1656</v>
      </c>
      <c r="F874" s="1" t="s">
        <v>1657</v>
      </c>
      <c r="G874" s="1" t="s">
        <v>26</v>
      </c>
      <c r="H874" s="1" t="s">
        <v>27</v>
      </c>
      <c r="I874" s="1" t="s">
        <v>54</v>
      </c>
      <c r="J874" s="1" t="s">
        <v>55</v>
      </c>
      <c r="K874" s="1" t="s">
        <v>56</v>
      </c>
      <c r="L874" s="1" t="s">
        <v>804</v>
      </c>
      <c r="M874" s="1" t="s">
        <v>32</v>
      </c>
      <c r="N874" s="1" t="s">
        <v>58</v>
      </c>
      <c r="O874" s="1" t="s">
        <v>805</v>
      </c>
      <c r="P874">
        <v>24.7</v>
      </c>
      <c r="Q874">
        <v>5</v>
      </c>
      <c r="R874">
        <v>0</v>
      </c>
      <c r="S874">
        <v>10.374000000000001</v>
      </c>
      <c r="T874">
        <v>6</v>
      </c>
      <c r="U874" s="1" t="s">
        <v>131</v>
      </c>
      <c r="V874" s="1" t="s">
        <v>115</v>
      </c>
    </row>
    <row r="875" spans="1:22" x14ac:dyDescent="0.35">
      <c r="A875" s="1" t="s">
        <v>2740</v>
      </c>
      <c r="B875" s="2">
        <v>41943</v>
      </c>
      <c r="C875" s="2">
        <v>41945</v>
      </c>
      <c r="D875" s="1" t="s">
        <v>23</v>
      </c>
      <c r="E875" s="1" t="s">
        <v>1641</v>
      </c>
      <c r="F875" s="1" t="s">
        <v>1642</v>
      </c>
      <c r="G875" s="1" t="s">
        <v>26</v>
      </c>
      <c r="H875" s="1" t="s">
        <v>27</v>
      </c>
      <c r="I875" s="1" t="s">
        <v>2741</v>
      </c>
      <c r="J875" s="1" t="s">
        <v>1647</v>
      </c>
      <c r="K875" s="1" t="s">
        <v>69</v>
      </c>
      <c r="L875" s="1" t="s">
        <v>1720</v>
      </c>
      <c r="M875" s="1" t="s">
        <v>32</v>
      </c>
      <c r="N875" s="1" t="s">
        <v>58</v>
      </c>
      <c r="O875" s="1" t="s">
        <v>1721</v>
      </c>
      <c r="P875">
        <v>14.76</v>
      </c>
      <c r="Q875">
        <v>2</v>
      </c>
      <c r="R875">
        <v>0</v>
      </c>
      <c r="S875">
        <v>4.2804000000000002</v>
      </c>
      <c r="T875">
        <v>2</v>
      </c>
      <c r="U875" s="1" t="s">
        <v>72</v>
      </c>
      <c r="V875" s="1" t="s">
        <v>50</v>
      </c>
    </row>
    <row r="876" spans="1:22" x14ac:dyDescent="0.35">
      <c r="A876" s="1" t="s">
        <v>2740</v>
      </c>
      <c r="B876" s="2">
        <v>41943</v>
      </c>
      <c r="C876" s="2">
        <v>41945</v>
      </c>
      <c r="D876" s="1" t="s">
        <v>23</v>
      </c>
      <c r="E876" s="1" t="s">
        <v>1641</v>
      </c>
      <c r="F876" s="1" t="s">
        <v>1642</v>
      </c>
      <c r="G876" s="1" t="s">
        <v>26</v>
      </c>
      <c r="H876" s="1" t="s">
        <v>27</v>
      </c>
      <c r="I876" s="1" t="s">
        <v>2741</v>
      </c>
      <c r="J876" s="1" t="s">
        <v>1647</v>
      </c>
      <c r="K876" s="1" t="s">
        <v>69</v>
      </c>
      <c r="L876" s="1" t="s">
        <v>424</v>
      </c>
      <c r="M876" s="1" t="s">
        <v>32</v>
      </c>
      <c r="N876" s="1" t="s">
        <v>58</v>
      </c>
      <c r="O876" s="1" t="s">
        <v>425</v>
      </c>
      <c r="P876">
        <v>17.670000000000002</v>
      </c>
      <c r="Q876">
        <v>3</v>
      </c>
      <c r="R876">
        <v>0</v>
      </c>
      <c r="S876">
        <v>7.7747999999999999</v>
      </c>
      <c r="T876">
        <v>2</v>
      </c>
      <c r="U876" s="1" t="s">
        <v>72</v>
      </c>
      <c r="V876" s="1" t="s">
        <v>50</v>
      </c>
    </row>
    <row r="877" spans="1:22" x14ac:dyDescent="0.35">
      <c r="A877" s="1" t="s">
        <v>2740</v>
      </c>
      <c r="B877" s="2">
        <v>41943</v>
      </c>
      <c r="C877" s="2">
        <v>41945</v>
      </c>
      <c r="D877" s="1" t="s">
        <v>23</v>
      </c>
      <c r="E877" s="1" t="s">
        <v>1641</v>
      </c>
      <c r="F877" s="1" t="s">
        <v>1642</v>
      </c>
      <c r="G877" s="1" t="s">
        <v>26</v>
      </c>
      <c r="H877" s="1" t="s">
        <v>27</v>
      </c>
      <c r="I877" s="1" t="s">
        <v>2741</v>
      </c>
      <c r="J877" s="1" t="s">
        <v>1647</v>
      </c>
      <c r="K877" s="1" t="s">
        <v>69</v>
      </c>
      <c r="L877" s="1" t="s">
        <v>2275</v>
      </c>
      <c r="M877" s="1" t="s">
        <v>32</v>
      </c>
      <c r="N877" s="1" t="s">
        <v>38</v>
      </c>
      <c r="O877" s="1" t="s">
        <v>2276</v>
      </c>
      <c r="P877">
        <v>1604.9</v>
      </c>
      <c r="Q877">
        <v>5</v>
      </c>
      <c r="R877">
        <v>0</v>
      </c>
      <c r="S877">
        <v>481.47</v>
      </c>
      <c r="T877">
        <v>2</v>
      </c>
      <c r="U877" s="1" t="s">
        <v>72</v>
      </c>
      <c r="V877" s="1" t="s">
        <v>50</v>
      </c>
    </row>
    <row r="878" spans="1:22" x14ac:dyDescent="0.35">
      <c r="A878" s="1" t="s">
        <v>2740</v>
      </c>
      <c r="B878" s="2">
        <v>41943</v>
      </c>
      <c r="C878" s="2">
        <v>41945</v>
      </c>
      <c r="D878" s="1" t="s">
        <v>23</v>
      </c>
      <c r="E878" s="1" t="s">
        <v>1641</v>
      </c>
      <c r="F878" s="1" t="s">
        <v>1642</v>
      </c>
      <c r="G878" s="1" t="s">
        <v>26</v>
      </c>
      <c r="H878" s="1" t="s">
        <v>27</v>
      </c>
      <c r="I878" s="1" t="s">
        <v>2741</v>
      </c>
      <c r="J878" s="1" t="s">
        <v>1647</v>
      </c>
      <c r="K878" s="1" t="s">
        <v>69</v>
      </c>
      <c r="L878" s="1" t="s">
        <v>1725</v>
      </c>
      <c r="M878" s="1" t="s">
        <v>32</v>
      </c>
      <c r="N878" s="1" t="s">
        <v>47</v>
      </c>
      <c r="O878" s="1" t="s">
        <v>1726</v>
      </c>
      <c r="P878">
        <v>385.68599999999998</v>
      </c>
      <c r="Q878">
        <v>1</v>
      </c>
      <c r="R878">
        <v>0.3</v>
      </c>
      <c r="S878">
        <v>-60.607799999999997</v>
      </c>
      <c r="T878">
        <v>2</v>
      </c>
      <c r="U878" s="1" t="s">
        <v>72</v>
      </c>
      <c r="V878" s="1" t="s">
        <v>50</v>
      </c>
    </row>
    <row r="879" spans="1:22" x14ac:dyDescent="0.35">
      <c r="A879" s="1" t="s">
        <v>2742</v>
      </c>
      <c r="B879" s="2">
        <v>42826</v>
      </c>
      <c r="C879" s="2">
        <v>42828</v>
      </c>
      <c r="D879" s="1" t="s">
        <v>89</v>
      </c>
      <c r="E879" s="1" t="s">
        <v>2743</v>
      </c>
      <c r="F879" s="1" t="s">
        <v>2744</v>
      </c>
      <c r="G879" s="1" t="s">
        <v>92</v>
      </c>
      <c r="H879" s="1" t="s">
        <v>27</v>
      </c>
      <c r="I879" s="1" t="s">
        <v>330</v>
      </c>
      <c r="J879" s="1" t="s">
        <v>55</v>
      </c>
      <c r="K879" s="1" t="s">
        <v>56</v>
      </c>
      <c r="L879" s="1" t="s">
        <v>2745</v>
      </c>
      <c r="M879" s="1" t="s">
        <v>32</v>
      </c>
      <c r="N879" s="1" t="s">
        <v>33</v>
      </c>
      <c r="O879" s="1" t="s">
        <v>2746</v>
      </c>
      <c r="P879">
        <v>482.66399999999999</v>
      </c>
      <c r="Q879">
        <v>8</v>
      </c>
      <c r="R879">
        <v>0.15</v>
      </c>
      <c r="S879">
        <v>85.176000000000002</v>
      </c>
      <c r="T879">
        <v>2</v>
      </c>
      <c r="U879" s="1" t="s">
        <v>72</v>
      </c>
      <c r="V879" s="1" t="s">
        <v>115</v>
      </c>
    </row>
    <row r="880" spans="1:22" x14ac:dyDescent="0.35">
      <c r="A880" s="1" t="s">
        <v>2747</v>
      </c>
      <c r="B880" s="2">
        <v>42897</v>
      </c>
      <c r="C880" s="2">
        <v>42899</v>
      </c>
      <c r="D880" s="1" t="s">
        <v>23</v>
      </c>
      <c r="E880" s="1" t="s">
        <v>2021</v>
      </c>
      <c r="F880" s="1" t="s">
        <v>2022</v>
      </c>
      <c r="G880" s="1" t="s">
        <v>26</v>
      </c>
      <c r="H880" s="1" t="s">
        <v>27</v>
      </c>
      <c r="I880" s="1" t="s">
        <v>193</v>
      </c>
      <c r="J880" s="1" t="s">
        <v>194</v>
      </c>
      <c r="K880" s="1" t="s">
        <v>56</v>
      </c>
      <c r="L880" s="1" t="s">
        <v>862</v>
      </c>
      <c r="M880" s="1" t="s">
        <v>32</v>
      </c>
      <c r="N880" s="1" t="s">
        <v>33</v>
      </c>
      <c r="O880" s="1" t="s">
        <v>863</v>
      </c>
      <c r="P880">
        <v>174.42</v>
      </c>
      <c r="Q880">
        <v>3</v>
      </c>
      <c r="R880">
        <v>0</v>
      </c>
      <c r="S880">
        <v>41.860799999999998</v>
      </c>
      <c r="T880">
        <v>2</v>
      </c>
      <c r="U880" s="1" t="s">
        <v>72</v>
      </c>
      <c r="V880" s="1" t="s">
        <v>61</v>
      </c>
    </row>
    <row r="881" spans="1:22" x14ac:dyDescent="0.35">
      <c r="A881" s="1" t="s">
        <v>2748</v>
      </c>
      <c r="B881" s="2">
        <v>41986</v>
      </c>
      <c r="C881" s="2">
        <v>41990</v>
      </c>
      <c r="D881" s="1" t="s">
        <v>41</v>
      </c>
      <c r="E881" s="1" t="s">
        <v>625</v>
      </c>
      <c r="F881" s="1" t="s">
        <v>626</v>
      </c>
      <c r="G881" s="1" t="s">
        <v>92</v>
      </c>
      <c r="H881" s="1" t="s">
        <v>27</v>
      </c>
      <c r="I881" s="1" t="s">
        <v>135</v>
      </c>
      <c r="J881" s="1" t="s">
        <v>136</v>
      </c>
      <c r="K881" s="1" t="s">
        <v>95</v>
      </c>
      <c r="L881" s="1" t="s">
        <v>2749</v>
      </c>
      <c r="M881" s="1" t="s">
        <v>32</v>
      </c>
      <c r="N881" s="1" t="s">
        <v>58</v>
      </c>
      <c r="O881" s="1" t="s">
        <v>2750</v>
      </c>
      <c r="P881">
        <v>94.427999999999997</v>
      </c>
      <c r="Q881">
        <v>3</v>
      </c>
      <c r="R881">
        <v>0.6</v>
      </c>
      <c r="S881">
        <v>-42.492600000000003</v>
      </c>
      <c r="T881">
        <v>4</v>
      </c>
      <c r="U881" s="1" t="s">
        <v>85</v>
      </c>
      <c r="V881" s="1" t="s">
        <v>98</v>
      </c>
    </row>
    <row r="882" spans="1:22" x14ac:dyDescent="0.35">
      <c r="A882" s="1" t="s">
        <v>2751</v>
      </c>
      <c r="B882" s="2">
        <v>42009</v>
      </c>
      <c r="C882" s="2">
        <v>42014</v>
      </c>
      <c r="D882" s="1" t="s">
        <v>41</v>
      </c>
      <c r="E882" s="1" t="s">
        <v>2752</v>
      </c>
      <c r="F882" s="1" t="s">
        <v>2753</v>
      </c>
      <c r="G882" s="1" t="s">
        <v>102</v>
      </c>
      <c r="H882" s="1" t="s">
        <v>27</v>
      </c>
      <c r="I882" s="1" t="s">
        <v>193</v>
      </c>
      <c r="J882" s="1" t="s">
        <v>194</v>
      </c>
      <c r="K882" s="1" t="s">
        <v>56</v>
      </c>
      <c r="L882" s="1" t="s">
        <v>490</v>
      </c>
      <c r="M882" s="1" t="s">
        <v>32</v>
      </c>
      <c r="N882" s="1" t="s">
        <v>38</v>
      </c>
      <c r="O882" s="1" t="s">
        <v>491</v>
      </c>
      <c r="P882">
        <v>61.584000000000003</v>
      </c>
      <c r="Q882">
        <v>1</v>
      </c>
      <c r="R882">
        <v>0.2</v>
      </c>
      <c r="S882">
        <v>-6.9282000000000004</v>
      </c>
      <c r="T882">
        <v>5</v>
      </c>
      <c r="U882" s="1" t="s">
        <v>60</v>
      </c>
      <c r="V882" s="1" t="s">
        <v>171</v>
      </c>
    </row>
    <row r="883" spans="1:22" x14ac:dyDescent="0.35">
      <c r="A883" s="1" t="s">
        <v>2754</v>
      </c>
      <c r="B883" s="2">
        <v>42921</v>
      </c>
      <c r="C883" s="2">
        <v>42926</v>
      </c>
      <c r="D883" s="1" t="s">
        <v>41</v>
      </c>
      <c r="E883" s="1" t="s">
        <v>1107</v>
      </c>
      <c r="F883" s="1" t="s">
        <v>1108</v>
      </c>
      <c r="G883" s="1" t="s">
        <v>92</v>
      </c>
      <c r="H883" s="1" t="s">
        <v>27</v>
      </c>
      <c r="I883" s="1" t="s">
        <v>1741</v>
      </c>
      <c r="J883" s="1" t="s">
        <v>94</v>
      </c>
      <c r="K883" s="1" t="s">
        <v>95</v>
      </c>
      <c r="L883" s="1" t="s">
        <v>922</v>
      </c>
      <c r="M883" s="1" t="s">
        <v>32</v>
      </c>
      <c r="N883" s="1" t="s">
        <v>58</v>
      </c>
      <c r="O883" s="1" t="s">
        <v>923</v>
      </c>
      <c r="P883">
        <v>332.02800000000002</v>
      </c>
      <c r="Q883">
        <v>9</v>
      </c>
      <c r="R883">
        <v>0.6</v>
      </c>
      <c r="S883">
        <v>-348.62939999999998</v>
      </c>
      <c r="T883">
        <v>5</v>
      </c>
      <c r="U883" s="1" t="s">
        <v>60</v>
      </c>
      <c r="V883" s="1" t="s">
        <v>73</v>
      </c>
    </row>
    <row r="884" spans="1:22" x14ac:dyDescent="0.35">
      <c r="A884" s="1" t="s">
        <v>2755</v>
      </c>
      <c r="B884" s="2">
        <v>43067</v>
      </c>
      <c r="C884" s="2">
        <v>43073</v>
      </c>
      <c r="D884" s="1" t="s">
        <v>41</v>
      </c>
      <c r="E884" s="1" t="s">
        <v>217</v>
      </c>
      <c r="F884" s="1" t="s">
        <v>218</v>
      </c>
      <c r="G884" s="1" t="s">
        <v>102</v>
      </c>
      <c r="H884" s="1" t="s">
        <v>27</v>
      </c>
      <c r="I884" s="1" t="s">
        <v>2756</v>
      </c>
      <c r="J884" s="1" t="s">
        <v>1091</v>
      </c>
      <c r="K884" s="1" t="s">
        <v>69</v>
      </c>
      <c r="L884" s="1" t="s">
        <v>315</v>
      </c>
      <c r="M884" s="1" t="s">
        <v>32</v>
      </c>
      <c r="N884" s="1" t="s">
        <v>58</v>
      </c>
      <c r="O884" s="1" t="s">
        <v>316</v>
      </c>
      <c r="P884">
        <v>1049.2</v>
      </c>
      <c r="Q884">
        <v>5</v>
      </c>
      <c r="R884">
        <v>0</v>
      </c>
      <c r="S884">
        <v>272.79199999999997</v>
      </c>
      <c r="T884">
        <v>6</v>
      </c>
      <c r="U884" s="1" t="s">
        <v>131</v>
      </c>
      <c r="V884" s="1" t="s">
        <v>36</v>
      </c>
    </row>
    <row r="885" spans="1:22" x14ac:dyDescent="0.35">
      <c r="A885" s="1" t="s">
        <v>2755</v>
      </c>
      <c r="B885" s="2">
        <v>43067</v>
      </c>
      <c r="C885" s="2">
        <v>43073</v>
      </c>
      <c r="D885" s="1" t="s">
        <v>41</v>
      </c>
      <c r="E885" s="1" t="s">
        <v>217</v>
      </c>
      <c r="F885" s="1" t="s">
        <v>218</v>
      </c>
      <c r="G885" s="1" t="s">
        <v>102</v>
      </c>
      <c r="H885" s="1" t="s">
        <v>27</v>
      </c>
      <c r="I885" s="1" t="s">
        <v>2756</v>
      </c>
      <c r="J885" s="1" t="s">
        <v>1091</v>
      </c>
      <c r="K885" s="1" t="s">
        <v>69</v>
      </c>
      <c r="L885" s="1" t="s">
        <v>1313</v>
      </c>
      <c r="M885" s="1" t="s">
        <v>32</v>
      </c>
      <c r="N885" s="1" t="s">
        <v>58</v>
      </c>
      <c r="O885" s="1" t="s">
        <v>1314</v>
      </c>
      <c r="P885">
        <v>20.9</v>
      </c>
      <c r="Q885">
        <v>5</v>
      </c>
      <c r="R885">
        <v>0</v>
      </c>
      <c r="S885">
        <v>7.524</v>
      </c>
      <c r="T885">
        <v>6</v>
      </c>
      <c r="U885" s="1" t="s">
        <v>131</v>
      </c>
      <c r="V885" s="1" t="s">
        <v>36</v>
      </c>
    </row>
    <row r="886" spans="1:22" x14ac:dyDescent="0.35">
      <c r="A886" s="1" t="s">
        <v>2757</v>
      </c>
      <c r="B886" s="2">
        <v>42705</v>
      </c>
      <c r="C886" s="2">
        <v>42709</v>
      </c>
      <c r="D886" s="1" t="s">
        <v>23</v>
      </c>
      <c r="E886" s="1" t="s">
        <v>2758</v>
      </c>
      <c r="F886" s="1" t="s">
        <v>2759</v>
      </c>
      <c r="G886" s="1" t="s">
        <v>26</v>
      </c>
      <c r="H886" s="1" t="s">
        <v>27</v>
      </c>
      <c r="I886" s="1" t="s">
        <v>1582</v>
      </c>
      <c r="J886" s="1" t="s">
        <v>431</v>
      </c>
      <c r="K886" s="1" t="s">
        <v>69</v>
      </c>
      <c r="L886" s="1" t="s">
        <v>627</v>
      </c>
      <c r="M886" s="1" t="s">
        <v>32</v>
      </c>
      <c r="N886" s="1" t="s">
        <v>38</v>
      </c>
      <c r="O886" s="1" t="s">
        <v>628</v>
      </c>
      <c r="P886">
        <v>751.92</v>
      </c>
      <c r="Q886">
        <v>4</v>
      </c>
      <c r="R886">
        <v>0</v>
      </c>
      <c r="S886">
        <v>150.38399999999999</v>
      </c>
      <c r="T886">
        <v>4</v>
      </c>
      <c r="U886" s="1" t="s">
        <v>85</v>
      </c>
      <c r="V886" s="1" t="s">
        <v>98</v>
      </c>
    </row>
    <row r="887" spans="1:22" x14ac:dyDescent="0.35">
      <c r="A887" s="1" t="s">
        <v>2760</v>
      </c>
      <c r="B887" s="2">
        <v>41901</v>
      </c>
      <c r="C887" s="2">
        <v>41901</v>
      </c>
      <c r="D887" s="1" t="s">
        <v>427</v>
      </c>
      <c r="E887" s="1" t="s">
        <v>2761</v>
      </c>
      <c r="F887" s="1" t="s">
        <v>2762</v>
      </c>
      <c r="G887" s="1" t="s">
        <v>92</v>
      </c>
      <c r="H887" s="1" t="s">
        <v>27</v>
      </c>
      <c r="I887" s="1" t="s">
        <v>175</v>
      </c>
      <c r="J887" s="1" t="s">
        <v>122</v>
      </c>
      <c r="K887" s="1" t="s">
        <v>69</v>
      </c>
      <c r="L887" s="1" t="s">
        <v>1534</v>
      </c>
      <c r="M887" s="1" t="s">
        <v>32</v>
      </c>
      <c r="N887" s="1" t="s">
        <v>38</v>
      </c>
      <c r="O887" s="1" t="s">
        <v>1535</v>
      </c>
      <c r="P887">
        <v>887.10299999999995</v>
      </c>
      <c r="Q887">
        <v>7</v>
      </c>
      <c r="R887">
        <v>0.1</v>
      </c>
      <c r="S887">
        <v>177.42060000000001</v>
      </c>
      <c r="T887">
        <v>0</v>
      </c>
      <c r="U887" s="1" t="s">
        <v>432</v>
      </c>
      <c r="V887" s="1" t="s">
        <v>79</v>
      </c>
    </row>
    <row r="888" spans="1:22" x14ac:dyDescent="0.35">
      <c r="A888" s="1" t="s">
        <v>2763</v>
      </c>
      <c r="B888" s="2">
        <v>43021</v>
      </c>
      <c r="C888" s="2">
        <v>43024</v>
      </c>
      <c r="D888" s="1" t="s">
        <v>89</v>
      </c>
      <c r="E888" s="1" t="s">
        <v>1430</v>
      </c>
      <c r="F888" s="1" t="s">
        <v>1431</v>
      </c>
      <c r="G888" s="1" t="s">
        <v>26</v>
      </c>
      <c r="H888" s="1" t="s">
        <v>27</v>
      </c>
      <c r="I888" s="1" t="s">
        <v>2730</v>
      </c>
      <c r="J888" s="1" t="s">
        <v>136</v>
      </c>
      <c r="K888" s="1" t="s">
        <v>95</v>
      </c>
      <c r="L888" s="1" t="s">
        <v>897</v>
      </c>
      <c r="M888" s="1" t="s">
        <v>32</v>
      </c>
      <c r="N888" s="1" t="s">
        <v>58</v>
      </c>
      <c r="O888" s="1" t="s">
        <v>898</v>
      </c>
      <c r="P888">
        <v>10.476000000000001</v>
      </c>
      <c r="Q888">
        <v>3</v>
      </c>
      <c r="R888">
        <v>0.6</v>
      </c>
      <c r="S888">
        <v>-6.8094000000000001</v>
      </c>
      <c r="T888">
        <v>3</v>
      </c>
      <c r="U888" s="1" t="s">
        <v>35</v>
      </c>
      <c r="V888" s="1" t="s">
        <v>50</v>
      </c>
    </row>
    <row r="889" spans="1:22" x14ac:dyDescent="0.35">
      <c r="A889" s="1" t="s">
        <v>2764</v>
      </c>
      <c r="B889" s="2">
        <v>42443</v>
      </c>
      <c r="C889" s="2">
        <v>42445</v>
      </c>
      <c r="D889" s="1" t="s">
        <v>89</v>
      </c>
      <c r="E889" s="1" t="s">
        <v>2627</v>
      </c>
      <c r="F889" s="1" t="s">
        <v>2628</v>
      </c>
      <c r="G889" s="1" t="s">
        <v>92</v>
      </c>
      <c r="H889" s="1" t="s">
        <v>27</v>
      </c>
      <c r="I889" s="1" t="s">
        <v>193</v>
      </c>
      <c r="J889" s="1" t="s">
        <v>194</v>
      </c>
      <c r="K889" s="1" t="s">
        <v>56</v>
      </c>
      <c r="L889" s="1" t="s">
        <v>1030</v>
      </c>
      <c r="M889" s="1" t="s">
        <v>32</v>
      </c>
      <c r="N889" s="1" t="s">
        <v>38</v>
      </c>
      <c r="O889" s="1" t="s">
        <v>1031</v>
      </c>
      <c r="P889">
        <v>196.78399999999999</v>
      </c>
      <c r="Q889">
        <v>2</v>
      </c>
      <c r="R889">
        <v>0.2</v>
      </c>
      <c r="S889">
        <v>-22.138200000000001</v>
      </c>
      <c r="T889">
        <v>2</v>
      </c>
      <c r="U889" s="1" t="s">
        <v>72</v>
      </c>
      <c r="V889" s="1" t="s">
        <v>197</v>
      </c>
    </row>
    <row r="890" spans="1:22" x14ac:dyDescent="0.35">
      <c r="A890" s="1" t="s">
        <v>2765</v>
      </c>
      <c r="B890" s="2">
        <v>42679</v>
      </c>
      <c r="C890" s="2">
        <v>42683</v>
      </c>
      <c r="D890" s="1" t="s">
        <v>41</v>
      </c>
      <c r="E890" s="1" t="s">
        <v>2065</v>
      </c>
      <c r="F890" s="1" t="s">
        <v>2066</v>
      </c>
      <c r="G890" s="1" t="s">
        <v>26</v>
      </c>
      <c r="H890" s="1" t="s">
        <v>27</v>
      </c>
      <c r="I890" s="1" t="s">
        <v>103</v>
      </c>
      <c r="J890" s="1" t="s">
        <v>94</v>
      </c>
      <c r="K890" s="1" t="s">
        <v>95</v>
      </c>
      <c r="L890" s="1" t="s">
        <v>733</v>
      </c>
      <c r="M890" s="1" t="s">
        <v>32</v>
      </c>
      <c r="N890" s="1" t="s">
        <v>47</v>
      </c>
      <c r="O890" s="1" t="s">
        <v>734</v>
      </c>
      <c r="P890">
        <v>863.12800000000004</v>
      </c>
      <c r="Q890">
        <v>8</v>
      </c>
      <c r="R890">
        <v>0.3</v>
      </c>
      <c r="S890">
        <v>-160.29519999999999</v>
      </c>
      <c r="T890">
        <v>4</v>
      </c>
      <c r="U890" s="1" t="s">
        <v>85</v>
      </c>
      <c r="V890" s="1" t="s">
        <v>36</v>
      </c>
    </row>
    <row r="891" spans="1:22" x14ac:dyDescent="0.35">
      <c r="A891" s="1" t="s">
        <v>2765</v>
      </c>
      <c r="B891" s="2">
        <v>42679</v>
      </c>
      <c r="C891" s="2">
        <v>42683</v>
      </c>
      <c r="D891" s="1" t="s">
        <v>41</v>
      </c>
      <c r="E891" s="1" t="s">
        <v>2065</v>
      </c>
      <c r="F891" s="1" t="s">
        <v>2066</v>
      </c>
      <c r="G891" s="1" t="s">
        <v>26</v>
      </c>
      <c r="H891" s="1" t="s">
        <v>27</v>
      </c>
      <c r="I891" s="1" t="s">
        <v>103</v>
      </c>
      <c r="J891" s="1" t="s">
        <v>94</v>
      </c>
      <c r="K891" s="1" t="s">
        <v>95</v>
      </c>
      <c r="L891" s="1" t="s">
        <v>1871</v>
      </c>
      <c r="M891" s="1" t="s">
        <v>32</v>
      </c>
      <c r="N891" s="1" t="s">
        <v>33</v>
      </c>
      <c r="O891" s="1" t="s">
        <v>1872</v>
      </c>
      <c r="P891">
        <v>956.66480000000001</v>
      </c>
      <c r="Q891">
        <v>7</v>
      </c>
      <c r="R891">
        <v>0.32</v>
      </c>
      <c r="S891">
        <v>-225.0976</v>
      </c>
      <c r="T891">
        <v>4</v>
      </c>
      <c r="U891" s="1" t="s">
        <v>85</v>
      </c>
      <c r="V891" s="1" t="s">
        <v>36</v>
      </c>
    </row>
    <row r="892" spans="1:22" x14ac:dyDescent="0.35">
      <c r="A892" s="1" t="s">
        <v>2766</v>
      </c>
      <c r="B892" s="2">
        <v>42911</v>
      </c>
      <c r="C892" s="2">
        <v>42915</v>
      </c>
      <c r="D892" s="1" t="s">
        <v>23</v>
      </c>
      <c r="E892" s="1" t="s">
        <v>1641</v>
      </c>
      <c r="F892" s="1" t="s">
        <v>1642</v>
      </c>
      <c r="G892" s="1" t="s">
        <v>26</v>
      </c>
      <c r="H892" s="1" t="s">
        <v>27</v>
      </c>
      <c r="I892" s="1" t="s">
        <v>193</v>
      </c>
      <c r="J892" s="1" t="s">
        <v>194</v>
      </c>
      <c r="K892" s="1" t="s">
        <v>56</v>
      </c>
      <c r="L892" s="1" t="s">
        <v>701</v>
      </c>
      <c r="M892" s="1" t="s">
        <v>32</v>
      </c>
      <c r="N892" s="1" t="s">
        <v>47</v>
      </c>
      <c r="O892" s="1" t="s">
        <v>702</v>
      </c>
      <c r="P892">
        <v>871.4</v>
      </c>
      <c r="Q892">
        <v>4</v>
      </c>
      <c r="R892">
        <v>0</v>
      </c>
      <c r="S892">
        <v>148.13800000000001</v>
      </c>
      <c r="T892">
        <v>4</v>
      </c>
      <c r="U892" s="1" t="s">
        <v>85</v>
      </c>
      <c r="V892" s="1" t="s">
        <v>61</v>
      </c>
    </row>
    <row r="893" spans="1:22" x14ac:dyDescent="0.35">
      <c r="A893" s="1" t="s">
        <v>2767</v>
      </c>
      <c r="B893" s="2">
        <v>42334</v>
      </c>
      <c r="C893" s="2">
        <v>42338</v>
      </c>
      <c r="D893" s="1" t="s">
        <v>41</v>
      </c>
      <c r="E893" s="1" t="s">
        <v>2768</v>
      </c>
      <c r="F893" s="1" t="s">
        <v>2769</v>
      </c>
      <c r="G893" s="1" t="s">
        <v>92</v>
      </c>
      <c r="H893" s="1" t="s">
        <v>27</v>
      </c>
      <c r="I893" s="1" t="s">
        <v>479</v>
      </c>
      <c r="J893" s="1" t="s">
        <v>143</v>
      </c>
      <c r="K893" s="1" t="s">
        <v>30</v>
      </c>
      <c r="L893" s="1" t="s">
        <v>2749</v>
      </c>
      <c r="M893" s="1" t="s">
        <v>32</v>
      </c>
      <c r="N893" s="1" t="s">
        <v>58</v>
      </c>
      <c r="O893" s="1" t="s">
        <v>2750</v>
      </c>
      <c r="P893">
        <v>692.47199999999998</v>
      </c>
      <c r="Q893">
        <v>11</v>
      </c>
      <c r="R893">
        <v>0.2</v>
      </c>
      <c r="S893">
        <v>190.4298</v>
      </c>
      <c r="T893">
        <v>4</v>
      </c>
      <c r="U893" s="1" t="s">
        <v>85</v>
      </c>
      <c r="V893" s="1" t="s">
        <v>36</v>
      </c>
    </row>
    <row r="894" spans="1:22" x14ac:dyDescent="0.35">
      <c r="A894" s="1" t="s">
        <v>2770</v>
      </c>
      <c r="B894" s="2">
        <v>42698</v>
      </c>
      <c r="C894" s="2">
        <v>42701</v>
      </c>
      <c r="D894" s="1" t="s">
        <v>23</v>
      </c>
      <c r="E894" s="1" t="s">
        <v>986</v>
      </c>
      <c r="F894" s="1" t="s">
        <v>987</v>
      </c>
      <c r="G894" s="1" t="s">
        <v>92</v>
      </c>
      <c r="H894" s="1" t="s">
        <v>27</v>
      </c>
      <c r="I894" s="1" t="s">
        <v>2756</v>
      </c>
      <c r="J894" s="1" t="s">
        <v>1091</v>
      </c>
      <c r="K894" s="1" t="s">
        <v>69</v>
      </c>
      <c r="L894" s="1" t="s">
        <v>881</v>
      </c>
      <c r="M894" s="1" t="s">
        <v>32</v>
      </c>
      <c r="N894" s="1" t="s">
        <v>58</v>
      </c>
      <c r="O894" s="1" t="s">
        <v>882</v>
      </c>
      <c r="P894">
        <v>207.76</v>
      </c>
      <c r="Q894">
        <v>4</v>
      </c>
      <c r="R894">
        <v>0</v>
      </c>
      <c r="S894">
        <v>85.181600000000003</v>
      </c>
      <c r="T894">
        <v>3</v>
      </c>
      <c r="U894" s="1" t="s">
        <v>35</v>
      </c>
      <c r="V894" s="1" t="s">
        <v>36</v>
      </c>
    </row>
    <row r="895" spans="1:22" x14ac:dyDescent="0.35">
      <c r="A895" s="1" t="s">
        <v>2771</v>
      </c>
      <c r="B895" s="2">
        <v>42476</v>
      </c>
      <c r="C895" s="2">
        <v>42480</v>
      </c>
      <c r="D895" s="1" t="s">
        <v>41</v>
      </c>
      <c r="E895" s="1" t="s">
        <v>2761</v>
      </c>
      <c r="F895" s="1" t="s">
        <v>2762</v>
      </c>
      <c r="G895" s="1" t="s">
        <v>92</v>
      </c>
      <c r="H895" s="1" t="s">
        <v>27</v>
      </c>
      <c r="I895" s="1" t="s">
        <v>2062</v>
      </c>
      <c r="J895" s="1" t="s">
        <v>364</v>
      </c>
      <c r="K895" s="1" t="s">
        <v>69</v>
      </c>
      <c r="L895" s="1" t="s">
        <v>2239</v>
      </c>
      <c r="M895" s="1" t="s">
        <v>32</v>
      </c>
      <c r="N895" s="1" t="s">
        <v>58</v>
      </c>
      <c r="O895" s="1" t="s">
        <v>2240</v>
      </c>
      <c r="P895">
        <v>9.9600000000000009</v>
      </c>
      <c r="Q895">
        <v>2</v>
      </c>
      <c r="R895">
        <v>0</v>
      </c>
      <c r="S895">
        <v>3.2867999999999999</v>
      </c>
      <c r="T895">
        <v>4</v>
      </c>
      <c r="U895" s="1" t="s">
        <v>85</v>
      </c>
      <c r="V895" s="1" t="s">
        <v>115</v>
      </c>
    </row>
    <row r="896" spans="1:22" x14ac:dyDescent="0.35">
      <c r="A896" s="1" t="s">
        <v>2772</v>
      </c>
      <c r="B896" s="2">
        <v>41957</v>
      </c>
      <c r="C896" s="2">
        <v>41961</v>
      </c>
      <c r="D896" s="1" t="s">
        <v>41</v>
      </c>
      <c r="E896" s="1" t="s">
        <v>2773</v>
      </c>
      <c r="F896" s="1" t="s">
        <v>2774</v>
      </c>
      <c r="G896" s="1" t="s">
        <v>102</v>
      </c>
      <c r="H896" s="1" t="s">
        <v>27</v>
      </c>
      <c r="I896" s="1" t="s">
        <v>175</v>
      </c>
      <c r="J896" s="1" t="s">
        <v>122</v>
      </c>
      <c r="K896" s="1" t="s">
        <v>69</v>
      </c>
      <c r="L896" s="1" t="s">
        <v>2220</v>
      </c>
      <c r="M896" s="1" t="s">
        <v>32</v>
      </c>
      <c r="N896" s="1" t="s">
        <v>38</v>
      </c>
      <c r="O896" s="1" t="s">
        <v>2221</v>
      </c>
      <c r="P896">
        <v>69.263999999999996</v>
      </c>
      <c r="Q896">
        <v>2</v>
      </c>
      <c r="R896">
        <v>0.1</v>
      </c>
      <c r="S896">
        <v>14.622400000000001</v>
      </c>
      <c r="T896">
        <v>4</v>
      </c>
      <c r="U896" s="1" t="s">
        <v>85</v>
      </c>
      <c r="V896" s="1" t="s">
        <v>36</v>
      </c>
    </row>
    <row r="897" spans="1:22" x14ac:dyDescent="0.35">
      <c r="A897" s="1" t="s">
        <v>2775</v>
      </c>
      <c r="B897" s="2">
        <v>42329</v>
      </c>
      <c r="C897" s="2">
        <v>42334</v>
      </c>
      <c r="D897" s="1" t="s">
        <v>23</v>
      </c>
      <c r="E897" s="1" t="s">
        <v>2776</v>
      </c>
      <c r="F897" s="1" t="s">
        <v>2777</v>
      </c>
      <c r="G897" s="1" t="s">
        <v>92</v>
      </c>
      <c r="H897" s="1" t="s">
        <v>27</v>
      </c>
      <c r="I897" s="1" t="s">
        <v>2778</v>
      </c>
      <c r="J897" s="1" t="s">
        <v>94</v>
      </c>
      <c r="K897" s="1" t="s">
        <v>95</v>
      </c>
      <c r="L897" s="1" t="s">
        <v>1448</v>
      </c>
      <c r="M897" s="1" t="s">
        <v>32</v>
      </c>
      <c r="N897" s="1" t="s">
        <v>33</v>
      </c>
      <c r="O897" s="1" t="s">
        <v>1449</v>
      </c>
      <c r="P897">
        <v>246.1328</v>
      </c>
      <c r="Q897">
        <v>2</v>
      </c>
      <c r="R897">
        <v>0.32</v>
      </c>
      <c r="S897">
        <v>-76.011600000000001</v>
      </c>
      <c r="T897">
        <v>5</v>
      </c>
      <c r="U897" s="1" t="s">
        <v>60</v>
      </c>
      <c r="V897" s="1" t="s">
        <v>36</v>
      </c>
    </row>
    <row r="898" spans="1:22" x14ac:dyDescent="0.35">
      <c r="A898" s="1" t="s">
        <v>2779</v>
      </c>
      <c r="B898" s="2">
        <v>43078</v>
      </c>
      <c r="C898" s="2">
        <v>43082</v>
      </c>
      <c r="D898" s="1" t="s">
        <v>23</v>
      </c>
      <c r="E898" s="1" t="s">
        <v>1325</v>
      </c>
      <c r="F898" s="1" t="s">
        <v>1326</v>
      </c>
      <c r="G898" s="1" t="s">
        <v>102</v>
      </c>
      <c r="H898" s="1" t="s">
        <v>27</v>
      </c>
      <c r="I898" s="1" t="s">
        <v>54</v>
      </c>
      <c r="J898" s="1" t="s">
        <v>55</v>
      </c>
      <c r="K898" s="1" t="s">
        <v>56</v>
      </c>
      <c r="L898" s="1" t="s">
        <v>292</v>
      </c>
      <c r="M898" s="1" t="s">
        <v>32</v>
      </c>
      <c r="N898" s="1" t="s">
        <v>47</v>
      </c>
      <c r="O898" s="1" t="s">
        <v>293</v>
      </c>
      <c r="P898">
        <v>896.32799999999997</v>
      </c>
      <c r="Q898">
        <v>9</v>
      </c>
      <c r="R898">
        <v>0.2</v>
      </c>
      <c r="S898">
        <v>22.408200000000001</v>
      </c>
      <c r="T898">
        <v>4</v>
      </c>
      <c r="U898" s="1" t="s">
        <v>85</v>
      </c>
      <c r="V898" s="1" t="s">
        <v>98</v>
      </c>
    </row>
    <row r="899" spans="1:22" x14ac:dyDescent="0.35">
      <c r="A899" s="1" t="s">
        <v>2780</v>
      </c>
      <c r="B899" s="2">
        <v>43030</v>
      </c>
      <c r="C899" s="2">
        <v>43035</v>
      </c>
      <c r="D899" s="1" t="s">
        <v>41</v>
      </c>
      <c r="E899" s="1" t="s">
        <v>2358</v>
      </c>
      <c r="F899" s="1" t="s">
        <v>2359</v>
      </c>
      <c r="G899" s="1" t="s">
        <v>92</v>
      </c>
      <c r="H899" s="1" t="s">
        <v>27</v>
      </c>
      <c r="I899" s="1" t="s">
        <v>1518</v>
      </c>
      <c r="J899" s="1" t="s">
        <v>1519</v>
      </c>
      <c r="K899" s="1" t="s">
        <v>56</v>
      </c>
      <c r="L899" s="1" t="s">
        <v>319</v>
      </c>
      <c r="M899" s="1" t="s">
        <v>32</v>
      </c>
      <c r="N899" s="1" t="s">
        <v>47</v>
      </c>
      <c r="O899" s="1" t="s">
        <v>320</v>
      </c>
      <c r="P899">
        <v>177.22499999999999</v>
      </c>
      <c r="Q899">
        <v>5</v>
      </c>
      <c r="R899">
        <v>0.5</v>
      </c>
      <c r="S899">
        <v>-120.51300000000001</v>
      </c>
      <c r="T899">
        <v>5</v>
      </c>
      <c r="U899" s="1" t="s">
        <v>60</v>
      </c>
      <c r="V899" s="1" t="s">
        <v>50</v>
      </c>
    </row>
    <row r="900" spans="1:22" x14ac:dyDescent="0.35">
      <c r="A900" s="1" t="s">
        <v>2781</v>
      </c>
      <c r="B900" s="2">
        <v>42919</v>
      </c>
      <c r="C900" s="2">
        <v>42926</v>
      </c>
      <c r="D900" s="1" t="s">
        <v>41</v>
      </c>
      <c r="E900" s="1" t="s">
        <v>1302</v>
      </c>
      <c r="F900" s="1" t="s">
        <v>1303</v>
      </c>
      <c r="G900" s="1" t="s">
        <v>26</v>
      </c>
      <c r="H900" s="1" t="s">
        <v>27</v>
      </c>
      <c r="I900" s="1" t="s">
        <v>2782</v>
      </c>
      <c r="J900" s="1" t="s">
        <v>55</v>
      </c>
      <c r="K900" s="1" t="s">
        <v>56</v>
      </c>
      <c r="L900" s="1" t="s">
        <v>2692</v>
      </c>
      <c r="M900" s="1" t="s">
        <v>32</v>
      </c>
      <c r="N900" s="1" t="s">
        <v>58</v>
      </c>
      <c r="O900" s="1" t="s">
        <v>2693</v>
      </c>
      <c r="P900">
        <v>129.38999999999999</v>
      </c>
      <c r="Q900">
        <v>3</v>
      </c>
      <c r="R900">
        <v>0</v>
      </c>
      <c r="S900">
        <v>54.343800000000002</v>
      </c>
      <c r="T900">
        <v>7</v>
      </c>
      <c r="U900" s="1" t="s">
        <v>49</v>
      </c>
      <c r="V900" s="1" t="s">
        <v>73</v>
      </c>
    </row>
    <row r="901" spans="1:22" x14ac:dyDescent="0.35">
      <c r="A901" s="1" t="s">
        <v>2783</v>
      </c>
      <c r="B901" s="2">
        <v>42970</v>
      </c>
      <c r="C901" s="2">
        <v>42973</v>
      </c>
      <c r="D901" s="1" t="s">
        <v>23</v>
      </c>
      <c r="E901" s="1" t="s">
        <v>405</v>
      </c>
      <c r="F901" s="1" t="s">
        <v>406</v>
      </c>
      <c r="G901" s="1" t="s">
        <v>26</v>
      </c>
      <c r="H901" s="1" t="s">
        <v>27</v>
      </c>
      <c r="I901" s="1" t="s">
        <v>2342</v>
      </c>
      <c r="J901" s="1" t="s">
        <v>45</v>
      </c>
      <c r="K901" s="1" t="s">
        <v>30</v>
      </c>
      <c r="L901" s="1" t="s">
        <v>1073</v>
      </c>
      <c r="M901" s="1" t="s">
        <v>32</v>
      </c>
      <c r="N901" s="1" t="s">
        <v>58</v>
      </c>
      <c r="O901" s="1" t="s">
        <v>1074</v>
      </c>
      <c r="P901">
        <v>2.7839999999999998</v>
      </c>
      <c r="Q901">
        <v>2</v>
      </c>
      <c r="R901">
        <v>0.2</v>
      </c>
      <c r="S901">
        <v>0.41760000000000003</v>
      </c>
      <c r="T901">
        <v>3</v>
      </c>
      <c r="U901" s="1" t="s">
        <v>35</v>
      </c>
      <c r="V901" s="1" t="s">
        <v>255</v>
      </c>
    </row>
    <row r="902" spans="1:22" x14ac:dyDescent="0.35">
      <c r="A902" s="1" t="s">
        <v>2784</v>
      </c>
      <c r="B902" s="2">
        <v>41938</v>
      </c>
      <c r="C902" s="2">
        <v>41942</v>
      </c>
      <c r="D902" s="1" t="s">
        <v>23</v>
      </c>
      <c r="E902" s="1" t="s">
        <v>2785</v>
      </c>
      <c r="F902" s="1" t="s">
        <v>2786</v>
      </c>
      <c r="G902" s="1" t="s">
        <v>26</v>
      </c>
      <c r="H902" s="1" t="s">
        <v>27</v>
      </c>
      <c r="I902" s="1" t="s">
        <v>193</v>
      </c>
      <c r="J902" s="1" t="s">
        <v>194</v>
      </c>
      <c r="K902" s="1" t="s">
        <v>56</v>
      </c>
      <c r="L902" s="1" t="s">
        <v>587</v>
      </c>
      <c r="M902" s="1" t="s">
        <v>32</v>
      </c>
      <c r="N902" s="1" t="s">
        <v>58</v>
      </c>
      <c r="O902" s="1" t="s">
        <v>588</v>
      </c>
      <c r="P902">
        <v>63.92</v>
      </c>
      <c r="Q902">
        <v>4</v>
      </c>
      <c r="R902">
        <v>0</v>
      </c>
      <c r="S902">
        <v>3.1960000000000002</v>
      </c>
      <c r="T902">
        <v>4</v>
      </c>
      <c r="U902" s="1" t="s">
        <v>85</v>
      </c>
      <c r="V902" s="1" t="s">
        <v>50</v>
      </c>
    </row>
    <row r="903" spans="1:22" x14ac:dyDescent="0.35">
      <c r="A903" s="1" t="s">
        <v>2787</v>
      </c>
      <c r="B903" s="2">
        <v>41947</v>
      </c>
      <c r="C903" s="2">
        <v>41954</v>
      </c>
      <c r="D903" s="1" t="s">
        <v>41</v>
      </c>
      <c r="E903" s="1" t="s">
        <v>1732</v>
      </c>
      <c r="F903" s="1" t="s">
        <v>1733</v>
      </c>
      <c r="G903" s="1" t="s">
        <v>26</v>
      </c>
      <c r="H903" s="1" t="s">
        <v>27</v>
      </c>
      <c r="I903" s="1" t="s">
        <v>54</v>
      </c>
      <c r="J903" s="1" t="s">
        <v>55</v>
      </c>
      <c r="K903" s="1" t="s">
        <v>56</v>
      </c>
      <c r="L903" s="1" t="s">
        <v>456</v>
      </c>
      <c r="M903" s="1" t="s">
        <v>32</v>
      </c>
      <c r="N903" s="1" t="s">
        <v>47</v>
      </c>
      <c r="O903" s="1" t="s">
        <v>457</v>
      </c>
      <c r="P903">
        <v>573.72799999999995</v>
      </c>
      <c r="Q903">
        <v>4</v>
      </c>
      <c r="R903">
        <v>0.2</v>
      </c>
      <c r="S903">
        <v>-64.544399999999996</v>
      </c>
      <c r="T903">
        <v>7</v>
      </c>
      <c r="U903" s="1" t="s">
        <v>49</v>
      </c>
      <c r="V903" s="1" t="s">
        <v>36</v>
      </c>
    </row>
    <row r="904" spans="1:22" x14ac:dyDescent="0.35">
      <c r="A904" s="1" t="s">
        <v>2788</v>
      </c>
      <c r="B904" s="2">
        <v>43076</v>
      </c>
      <c r="C904" s="2">
        <v>43080</v>
      </c>
      <c r="D904" s="1" t="s">
        <v>41</v>
      </c>
      <c r="E904" s="1" t="s">
        <v>1446</v>
      </c>
      <c r="F904" s="1" t="s">
        <v>1447</v>
      </c>
      <c r="G904" s="1" t="s">
        <v>26</v>
      </c>
      <c r="H904" s="1" t="s">
        <v>27</v>
      </c>
      <c r="I904" s="1" t="s">
        <v>637</v>
      </c>
      <c r="J904" s="1" t="s">
        <v>718</v>
      </c>
      <c r="K904" s="1" t="s">
        <v>30</v>
      </c>
      <c r="L904" s="1" t="s">
        <v>2789</v>
      </c>
      <c r="M904" s="1" t="s">
        <v>32</v>
      </c>
      <c r="N904" s="1" t="s">
        <v>58</v>
      </c>
      <c r="O904" s="1" t="s">
        <v>2790</v>
      </c>
      <c r="P904">
        <v>82.38</v>
      </c>
      <c r="Q904">
        <v>6</v>
      </c>
      <c r="R904">
        <v>0</v>
      </c>
      <c r="S904">
        <v>25.537800000000001</v>
      </c>
      <c r="T904">
        <v>4</v>
      </c>
      <c r="U904" s="1" t="s">
        <v>85</v>
      </c>
      <c r="V904" s="1" t="s">
        <v>98</v>
      </c>
    </row>
    <row r="905" spans="1:22" x14ac:dyDescent="0.35">
      <c r="A905" s="1" t="s">
        <v>2791</v>
      </c>
      <c r="B905" s="2">
        <v>42358</v>
      </c>
      <c r="C905" s="2">
        <v>42362</v>
      </c>
      <c r="D905" s="1" t="s">
        <v>41</v>
      </c>
      <c r="E905" s="1" t="s">
        <v>2792</v>
      </c>
      <c r="F905" s="1" t="s">
        <v>2793</v>
      </c>
      <c r="G905" s="1" t="s">
        <v>26</v>
      </c>
      <c r="H905" s="1" t="s">
        <v>27</v>
      </c>
      <c r="I905" s="1" t="s">
        <v>2794</v>
      </c>
      <c r="J905" s="1" t="s">
        <v>522</v>
      </c>
      <c r="K905" s="1" t="s">
        <v>56</v>
      </c>
      <c r="L905" s="1" t="s">
        <v>1453</v>
      </c>
      <c r="M905" s="1" t="s">
        <v>32</v>
      </c>
      <c r="N905" s="1" t="s">
        <v>58</v>
      </c>
      <c r="O905" s="1" t="s">
        <v>1454</v>
      </c>
      <c r="P905">
        <v>14.368</v>
      </c>
      <c r="Q905">
        <v>2</v>
      </c>
      <c r="R905">
        <v>0.2</v>
      </c>
      <c r="S905">
        <v>3.9512</v>
      </c>
      <c r="T905">
        <v>4</v>
      </c>
      <c r="U905" s="1" t="s">
        <v>85</v>
      </c>
      <c r="V905" s="1" t="s">
        <v>98</v>
      </c>
    </row>
    <row r="906" spans="1:22" x14ac:dyDescent="0.35">
      <c r="A906" s="1" t="s">
        <v>2795</v>
      </c>
      <c r="B906" s="2">
        <v>42631</v>
      </c>
      <c r="C906" s="2">
        <v>42638</v>
      </c>
      <c r="D906" s="1" t="s">
        <v>41</v>
      </c>
      <c r="E906" s="1" t="s">
        <v>1686</v>
      </c>
      <c r="F906" s="1" t="s">
        <v>1687</v>
      </c>
      <c r="G906" s="1" t="s">
        <v>26</v>
      </c>
      <c r="H906" s="1" t="s">
        <v>27</v>
      </c>
      <c r="I906" s="1" t="s">
        <v>2796</v>
      </c>
      <c r="J906" s="1" t="s">
        <v>122</v>
      </c>
      <c r="K906" s="1" t="s">
        <v>69</v>
      </c>
      <c r="L906" s="1" t="s">
        <v>853</v>
      </c>
      <c r="M906" s="1" t="s">
        <v>32</v>
      </c>
      <c r="N906" s="1" t="s">
        <v>38</v>
      </c>
      <c r="O906" s="1" t="s">
        <v>854</v>
      </c>
      <c r="P906">
        <v>631.78200000000004</v>
      </c>
      <c r="Q906">
        <v>2</v>
      </c>
      <c r="R906">
        <v>0.1</v>
      </c>
      <c r="S906">
        <v>140.39599999999999</v>
      </c>
      <c r="T906">
        <v>7</v>
      </c>
      <c r="U906" s="1" t="s">
        <v>49</v>
      </c>
      <c r="V906" s="1" t="s">
        <v>79</v>
      </c>
    </row>
    <row r="907" spans="1:22" x14ac:dyDescent="0.35">
      <c r="A907" s="1" t="s">
        <v>2795</v>
      </c>
      <c r="B907" s="2">
        <v>42631</v>
      </c>
      <c r="C907" s="2">
        <v>42638</v>
      </c>
      <c r="D907" s="1" t="s">
        <v>41</v>
      </c>
      <c r="E907" s="1" t="s">
        <v>1686</v>
      </c>
      <c r="F907" s="1" t="s">
        <v>1687</v>
      </c>
      <c r="G907" s="1" t="s">
        <v>26</v>
      </c>
      <c r="H907" s="1" t="s">
        <v>27</v>
      </c>
      <c r="I907" s="1" t="s">
        <v>2796</v>
      </c>
      <c r="J907" s="1" t="s">
        <v>122</v>
      </c>
      <c r="K907" s="1" t="s">
        <v>69</v>
      </c>
      <c r="L907" s="1" t="s">
        <v>2797</v>
      </c>
      <c r="M907" s="1" t="s">
        <v>32</v>
      </c>
      <c r="N907" s="1" t="s">
        <v>58</v>
      </c>
      <c r="O907" s="1" t="s">
        <v>2798</v>
      </c>
      <c r="P907">
        <v>60.72</v>
      </c>
      <c r="Q907">
        <v>3</v>
      </c>
      <c r="R907">
        <v>0</v>
      </c>
      <c r="S907">
        <v>26.1096</v>
      </c>
      <c r="T907">
        <v>7</v>
      </c>
      <c r="U907" s="1" t="s">
        <v>49</v>
      </c>
      <c r="V907" s="1" t="s">
        <v>79</v>
      </c>
    </row>
    <row r="908" spans="1:22" x14ac:dyDescent="0.35">
      <c r="A908" s="1" t="s">
        <v>2799</v>
      </c>
      <c r="B908" s="2">
        <v>43080</v>
      </c>
      <c r="C908" s="2">
        <v>43080</v>
      </c>
      <c r="D908" s="1" t="s">
        <v>427</v>
      </c>
      <c r="E908" s="1" t="s">
        <v>2800</v>
      </c>
      <c r="F908" s="1" t="s">
        <v>2801</v>
      </c>
      <c r="G908" s="1" t="s">
        <v>26</v>
      </c>
      <c r="H908" s="1" t="s">
        <v>27</v>
      </c>
      <c r="I908" s="1" t="s">
        <v>181</v>
      </c>
      <c r="J908" s="1" t="s">
        <v>136</v>
      </c>
      <c r="K908" s="1" t="s">
        <v>95</v>
      </c>
      <c r="L908" s="1" t="s">
        <v>792</v>
      </c>
      <c r="M908" s="1" t="s">
        <v>32</v>
      </c>
      <c r="N908" s="1" t="s">
        <v>58</v>
      </c>
      <c r="O908" s="1" t="s">
        <v>793</v>
      </c>
      <c r="P908">
        <v>77.72</v>
      </c>
      <c r="Q908">
        <v>1</v>
      </c>
      <c r="R908">
        <v>0.6</v>
      </c>
      <c r="S908">
        <v>-66.061999999999998</v>
      </c>
      <c r="T908">
        <v>0</v>
      </c>
      <c r="U908" s="1" t="s">
        <v>432</v>
      </c>
      <c r="V908" s="1" t="s">
        <v>98</v>
      </c>
    </row>
    <row r="909" spans="1:22" x14ac:dyDescent="0.35">
      <c r="A909" s="1" t="s">
        <v>2799</v>
      </c>
      <c r="B909" s="2">
        <v>43080</v>
      </c>
      <c r="C909" s="2">
        <v>43080</v>
      </c>
      <c r="D909" s="1" t="s">
        <v>427</v>
      </c>
      <c r="E909" s="1" t="s">
        <v>2800</v>
      </c>
      <c r="F909" s="1" t="s">
        <v>2801</v>
      </c>
      <c r="G909" s="1" t="s">
        <v>26</v>
      </c>
      <c r="H909" s="1" t="s">
        <v>27</v>
      </c>
      <c r="I909" s="1" t="s">
        <v>181</v>
      </c>
      <c r="J909" s="1" t="s">
        <v>136</v>
      </c>
      <c r="K909" s="1" t="s">
        <v>95</v>
      </c>
      <c r="L909" s="1" t="s">
        <v>1097</v>
      </c>
      <c r="M909" s="1" t="s">
        <v>32</v>
      </c>
      <c r="N909" s="1" t="s">
        <v>38</v>
      </c>
      <c r="O909" s="1" t="s">
        <v>1098</v>
      </c>
      <c r="P909">
        <v>520.46400000000006</v>
      </c>
      <c r="Q909">
        <v>2</v>
      </c>
      <c r="R909">
        <v>0.3</v>
      </c>
      <c r="S909">
        <v>-14.8704</v>
      </c>
      <c r="T909">
        <v>0</v>
      </c>
      <c r="U909" s="1" t="s">
        <v>432</v>
      </c>
      <c r="V909" s="1" t="s">
        <v>98</v>
      </c>
    </row>
    <row r="910" spans="1:22" x14ac:dyDescent="0.35">
      <c r="A910" s="1" t="s">
        <v>2802</v>
      </c>
      <c r="B910" s="2">
        <v>41754</v>
      </c>
      <c r="C910" s="2">
        <v>41759</v>
      </c>
      <c r="D910" s="1" t="s">
        <v>41</v>
      </c>
      <c r="E910" s="1" t="s">
        <v>1268</v>
      </c>
      <c r="F910" s="1" t="s">
        <v>1269</v>
      </c>
      <c r="G910" s="1" t="s">
        <v>102</v>
      </c>
      <c r="H910" s="1" t="s">
        <v>27</v>
      </c>
      <c r="I910" s="1" t="s">
        <v>2803</v>
      </c>
      <c r="J910" s="1" t="s">
        <v>55</v>
      </c>
      <c r="K910" s="1" t="s">
        <v>56</v>
      </c>
      <c r="L910" s="1" t="s">
        <v>146</v>
      </c>
      <c r="M910" s="1" t="s">
        <v>32</v>
      </c>
      <c r="N910" s="1" t="s">
        <v>58</v>
      </c>
      <c r="O910" s="1" t="s">
        <v>147</v>
      </c>
      <c r="P910">
        <v>303.25</v>
      </c>
      <c r="Q910">
        <v>5</v>
      </c>
      <c r="R910">
        <v>0</v>
      </c>
      <c r="S910">
        <v>63.682499999999997</v>
      </c>
      <c r="T910">
        <v>5</v>
      </c>
      <c r="U910" s="1" t="s">
        <v>60</v>
      </c>
      <c r="V910" s="1" t="s">
        <v>115</v>
      </c>
    </row>
    <row r="911" spans="1:22" x14ac:dyDescent="0.35">
      <c r="A911" s="1" t="s">
        <v>2802</v>
      </c>
      <c r="B911" s="2">
        <v>41754</v>
      </c>
      <c r="C911" s="2">
        <v>41759</v>
      </c>
      <c r="D911" s="1" t="s">
        <v>41</v>
      </c>
      <c r="E911" s="1" t="s">
        <v>1268</v>
      </c>
      <c r="F911" s="1" t="s">
        <v>1269</v>
      </c>
      <c r="G911" s="1" t="s">
        <v>102</v>
      </c>
      <c r="H911" s="1" t="s">
        <v>27</v>
      </c>
      <c r="I911" s="1" t="s">
        <v>2803</v>
      </c>
      <c r="J911" s="1" t="s">
        <v>55</v>
      </c>
      <c r="K911" s="1" t="s">
        <v>56</v>
      </c>
      <c r="L911" s="1" t="s">
        <v>1097</v>
      </c>
      <c r="M911" s="1" t="s">
        <v>32</v>
      </c>
      <c r="N911" s="1" t="s">
        <v>38</v>
      </c>
      <c r="O911" s="1" t="s">
        <v>1098</v>
      </c>
      <c r="P911">
        <v>1487.04</v>
      </c>
      <c r="Q911">
        <v>5</v>
      </c>
      <c r="R911">
        <v>0.2</v>
      </c>
      <c r="S911">
        <v>148.70400000000001</v>
      </c>
      <c r="T911">
        <v>5</v>
      </c>
      <c r="U911" s="1" t="s">
        <v>60</v>
      </c>
      <c r="V911" s="1" t="s">
        <v>115</v>
      </c>
    </row>
    <row r="912" spans="1:22" x14ac:dyDescent="0.35">
      <c r="A912" s="1" t="s">
        <v>2804</v>
      </c>
      <c r="B912" s="2">
        <v>42302</v>
      </c>
      <c r="C912" s="2">
        <v>42307</v>
      </c>
      <c r="D912" s="1" t="s">
        <v>41</v>
      </c>
      <c r="E912" s="1" t="s">
        <v>1717</v>
      </c>
      <c r="F912" s="1" t="s">
        <v>1718</v>
      </c>
      <c r="G912" s="1" t="s">
        <v>26</v>
      </c>
      <c r="H912" s="1" t="s">
        <v>27</v>
      </c>
      <c r="I912" s="1" t="s">
        <v>330</v>
      </c>
      <c r="J912" s="1" t="s">
        <v>55</v>
      </c>
      <c r="K912" s="1" t="s">
        <v>56</v>
      </c>
      <c r="L912" s="1" t="s">
        <v>549</v>
      </c>
      <c r="M912" s="1" t="s">
        <v>32</v>
      </c>
      <c r="N912" s="1" t="s">
        <v>47</v>
      </c>
      <c r="O912" s="1" t="s">
        <v>550</v>
      </c>
      <c r="P912">
        <v>253.17599999999999</v>
      </c>
      <c r="Q912">
        <v>3</v>
      </c>
      <c r="R912">
        <v>0.2</v>
      </c>
      <c r="S912">
        <v>-31.646999999999998</v>
      </c>
      <c r="T912">
        <v>5</v>
      </c>
      <c r="U912" s="1" t="s">
        <v>60</v>
      </c>
      <c r="V912" s="1" t="s">
        <v>50</v>
      </c>
    </row>
    <row r="913" spans="1:22" x14ac:dyDescent="0.35">
      <c r="A913" s="1" t="s">
        <v>2805</v>
      </c>
      <c r="B913" s="2">
        <v>42205</v>
      </c>
      <c r="C913" s="2">
        <v>42212</v>
      </c>
      <c r="D913" s="1" t="s">
        <v>41</v>
      </c>
      <c r="E913" s="1" t="s">
        <v>1051</v>
      </c>
      <c r="F913" s="1" t="s">
        <v>1052</v>
      </c>
      <c r="G913" s="1" t="s">
        <v>26</v>
      </c>
      <c r="H913" s="1" t="s">
        <v>27</v>
      </c>
      <c r="I913" s="1" t="s">
        <v>2164</v>
      </c>
      <c r="J913" s="1" t="s">
        <v>136</v>
      </c>
      <c r="K913" s="1" t="s">
        <v>95</v>
      </c>
      <c r="L913" s="1" t="s">
        <v>2806</v>
      </c>
      <c r="M913" s="1" t="s">
        <v>32</v>
      </c>
      <c r="N913" s="1" t="s">
        <v>33</v>
      </c>
      <c r="O913" s="1" t="s">
        <v>2807</v>
      </c>
      <c r="P913">
        <v>384.94400000000002</v>
      </c>
      <c r="Q913">
        <v>4</v>
      </c>
      <c r="R913">
        <v>0.3</v>
      </c>
      <c r="S913">
        <v>-126.4816</v>
      </c>
      <c r="T913">
        <v>7</v>
      </c>
      <c r="U913" s="1" t="s">
        <v>49</v>
      </c>
      <c r="V913" s="1" t="s">
        <v>73</v>
      </c>
    </row>
    <row r="914" spans="1:22" x14ac:dyDescent="0.35">
      <c r="A914" s="1" t="s">
        <v>2805</v>
      </c>
      <c r="B914" s="2">
        <v>42205</v>
      </c>
      <c r="C914" s="2">
        <v>42212</v>
      </c>
      <c r="D914" s="1" t="s">
        <v>41</v>
      </c>
      <c r="E914" s="1" t="s">
        <v>1051</v>
      </c>
      <c r="F914" s="1" t="s">
        <v>1052</v>
      </c>
      <c r="G914" s="1" t="s">
        <v>26</v>
      </c>
      <c r="H914" s="1" t="s">
        <v>27</v>
      </c>
      <c r="I914" s="1" t="s">
        <v>2164</v>
      </c>
      <c r="J914" s="1" t="s">
        <v>136</v>
      </c>
      <c r="K914" s="1" t="s">
        <v>95</v>
      </c>
      <c r="L914" s="1" t="s">
        <v>104</v>
      </c>
      <c r="M914" s="1" t="s">
        <v>32</v>
      </c>
      <c r="N914" s="1" t="s">
        <v>33</v>
      </c>
      <c r="O914" s="1" t="s">
        <v>105</v>
      </c>
      <c r="P914">
        <v>913.43</v>
      </c>
      <c r="Q914">
        <v>5</v>
      </c>
      <c r="R914">
        <v>0.3</v>
      </c>
      <c r="S914">
        <v>-52.195999999999998</v>
      </c>
      <c r="T914">
        <v>7</v>
      </c>
      <c r="U914" s="1" t="s">
        <v>49</v>
      </c>
      <c r="V914" s="1" t="s">
        <v>73</v>
      </c>
    </row>
    <row r="915" spans="1:22" x14ac:dyDescent="0.35">
      <c r="A915" s="1" t="s">
        <v>2808</v>
      </c>
      <c r="B915" s="2">
        <v>43059</v>
      </c>
      <c r="C915" s="2">
        <v>43061</v>
      </c>
      <c r="D915" s="1" t="s">
        <v>89</v>
      </c>
      <c r="E915" s="1" t="s">
        <v>826</v>
      </c>
      <c r="F915" s="1" t="s">
        <v>827</v>
      </c>
      <c r="G915" s="1" t="s">
        <v>26</v>
      </c>
      <c r="H915" s="1" t="s">
        <v>27</v>
      </c>
      <c r="I915" s="1" t="s">
        <v>175</v>
      </c>
      <c r="J915" s="1" t="s">
        <v>122</v>
      </c>
      <c r="K915" s="1" t="s">
        <v>69</v>
      </c>
      <c r="L915" s="1" t="s">
        <v>1478</v>
      </c>
      <c r="M915" s="1" t="s">
        <v>32</v>
      </c>
      <c r="N915" s="1" t="s">
        <v>33</v>
      </c>
      <c r="O915" s="1" t="s">
        <v>1479</v>
      </c>
      <c r="P915">
        <v>183.96799999999999</v>
      </c>
      <c r="Q915">
        <v>2</v>
      </c>
      <c r="R915">
        <v>0.2</v>
      </c>
      <c r="S915">
        <v>-25.2956</v>
      </c>
      <c r="T915">
        <v>2</v>
      </c>
      <c r="U915" s="1" t="s">
        <v>72</v>
      </c>
      <c r="V915" s="1" t="s">
        <v>36</v>
      </c>
    </row>
    <row r="916" spans="1:22" x14ac:dyDescent="0.35">
      <c r="A916" s="1" t="s">
        <v>2809</v>
      </c>
      <c r="B916" s="2">
        <v>41827</v>
      </c>
      <c r="C916" s="2">
        <v>41831</v>
      </c>
      <c r="D916" s="1" t="s">
        <v>41</v>
      </c>
      <c r="E916" s="1" t="s">
        <v>2810</v>
      </c>
      <c r="F916" s="1" t="s">
        <v>2811</v>
      </c>
      <c r="G916" s="1" t="s">
        <v>26</v>
      </c>
      <c r="H916" s="1" t="s">
        <v>27</v>
      </c>
      <c r="I916" s="1" t="s">
        <v>67</v>
      </c>
      <c r="J916" s="1" t="s">
        <v>68</v>
      </c>
      <c r="K916" s="1" t="s">
        <v>69</v>
      </c>
      <c r="L916" s="1" t="s">
        <v>1030</v>
      </c>
      <c r="M916" s="1" t="s">
        <v>32</v>
      </c>
      <c r="N916" s="1" t="s">
        <v>38</v>
      </c>
      <c r="O916" s="1" t="s">
        <v>1031</v>
      </c>
      <c r="P916">
        <v>172.18600000000001</v>
      </c>
      <c r="Q916">
        <v>2</v>
      </c>
      <c r="R916">
        <v>0.3</v>
      </c>
      <c r="S916">
        <v>-46.736199999999997</v>
      </c>
      <c r="T916">
        <v>4</v>
      </c>
      <c r="U916" s="1" t="s">
        <v>85</v>
      </c>
      <c r="V916" s="1" t="s">
        <v>73</v>
      </c>
    </row>
    <row r="917" spans="1:22" x14ac:dyDescent="0.35">
      <c r="A917" s="1" t="s">
        <v>2809</v>
      </c>
      <c r="B917" s="2">
        <v>41827</v>
      </c>
      <c r="C917" s="2">
        <v>41831</v>
      </c>
      <c r="D917" s="1" t="s">
        <v>41</v>
      </c>
      <c r="E917" s="1" t="s">
        <v>2810</v>
      </c>
      <c r="F917" s="1" t="s">
        <v>2811</v>
      </c>
      <c r="G917" s="1" t="s">
        <v>26</v>
      </c>
      <c r="H917" s="1" t="s">
        <v>27</v>
      </c>
      <c r="I917" s="1" t="s">
        <v>67</v>
      </c>
      <c r="J917" s="1" t="s">
        <v>68</v>
      </c>
      <c r="K917" s="1" t="s">
        <v>69</v>
      </c>
      <c r="L917" s="1" t="s">
        <v>609</v>
      </c>
      <c r="M917" s="1" t="s">
        <v>32</v>
      </c>
      <c r="N917" s="1" t="s">
        <v>58</v>
      </c>
      <c r="O917" s="1" t="s">
        <v>610</v>
      </c>
      <c r="P917">
        <v>69.007999999999996</v>
      </c>
      <c r="Q917">
        <v>2</v>
      </c>
      <c r="R917">
        <v>0.2</v>
      </c>
      <c r="S917">
        <v>12.0764</v>
      </c>
      <c r="T917">
        <v>4</v>
      </c>
      <c r="U917" s="1" t="s">
        <v>85</v>
      </c>
      <c r="V917" s="1" t="s">
        <v>73</v>
      </c>
    </row>
    <row r="918" spans="1:22" x14ac:dyDescent="0.35">
      <c r="A918" s="1" t="s">
        <v>2812</v>
      </c>
      <c r="B918" s="2">
        <v>42446</v>
      </c>
      <c r="C918" s="2">
        <v>42446</v>
      </c>
      <c r="D918" s="1" t="s">
        <v>427</v>
      </c>
      <c r="E918" s="1" t="s">
        <v>2792</v>
      </c>
      <c r="F918" s="1" t="s">
        <v>2793</v>
      </c>
      <c r="G918" s="1" t="s">
        <v>26</v>
      </c>
      <c r="H918" s="1" t="s">
        <v>27</v>
      </c>
      <c r="I918" s="1" t="s">
        <v>159</v>
      </c>
      <c r="J918" s="1" t="s">
        <v>1091</v>
      </c>
      <c r="K918" s="1" t="s">
        <v>69</v>
      </c>
      <c r="L918" s="1" t="s">
        <v>792</v>
      </c>
      <c r="M918" s="1" t="s">
        <v>32</v>
      </c>
      <c r="N918" s="1" t="s">
        <v>58</v>
      </c>
      <c r="O918" s="1" t="s">
        <v>793</v>
      </c>
      <c r="P918">
        <v>971.5</v>
      </c>
      <c r="Q918">
        <v>5</v>
      </c>
      <c r="R918">
        <v>0</v>
      </c>
      <c r="S918">
        <v>252.59</v>
      </c>
      <c r="T918">
        <v>0</v>
      </c>
      <c r="U918" s="1" t="s">
        <v>432</v>
      </c>
      <c r="V918" s="1" t="s">
        <v>197</v>
      </c>
    </row>
    <row r="919" spans="1:22" x14ac:dyDescent="0.35">
      <c r="A919" s="1" t="s">
        <v>2813</v>
      </c>
      <c r="B919" s="2">
        <v>41993</v>
      </c>
      <c r="C919" s="2">
        <v>42000</v>
      </c>
      <c r="D919" s="1" t="s">
        <v>41</v>
      </c>
      <c r="E919" s="1" t="s">
        <v>2635</v>
      </c>
      <c r="F919" s="1" t="s">
        <v>2636</v>
      </c>
      <c r="G919" s="1" t="s">
        <v>26</v>
      </c>
      <c r="H919" s="1" t="s">
        <v>27</v>
      </c>
      <c r="I919" s="1" t="s">
        <v>2814</v>
      </c>
      <c r="J919" s="1" t="s">
        <v>233</v>
      </c>
      <c r="K919" s="1" t="s">
        <v>69</v>
      </c>
      <c r="L919" s="1" t="s">
        <v>220</v>
      </c>
      <c r="M919" s="1" t="s">
        <v>32</v>
      </c>
      <c r="N919" s="1" t="s">
        <v>58</v>
      </c>
      <c r="O919" s="1" t="s">
        <v>221</v>
      </c>
      <c r="P919">
        <v>190.84800000000001</v>
      </c>
      <c r="Q919">
        <v>3</v>
      </c>
      <c r="R919">
        <v>0.2</v>
      </c>
      <c r="S919">
        <v>-21.470400000000001</v>
      </c>
      <c r="T919">
        <v>7</v>
      </c>
      <c r="U919" s="1" t="s">
        <v>49</v>
      </c>
      <c r="V919" s="1" t="s">
        <v>98</v>
      </c>
    </row>
    <row r="920" spans="1:22" x14ac:dyDescent="0.35">
      <c r="A920" s="1" t="s">
        <v>2815</v>
      </c>
      <c r="B920" s="2">
        <v>42873</v>
      </c>
      <c r="C920" s="2">
        <v>42874</v>
      </c>
      <c r="D920" s="1" t="s">
        <v>89</v>
      </c>
      <c r="E920" s="1" t="s">
        <v>1169</v>
      </c>
      <c r="F920" s="1" t="s">
        <v>1170</v>
      </c>
      <c r="G920" s="1" t="s">
        <v>92</v>
      </c>
      <c r="H920" s="1" t="s">
        <v>27</v>
      </c>
      <c r="I920" s="1" t="s">
        <v>2816</v>
      </c>
      <c r="J920" s="1" t="s">
        <v>669</v>
      </c>
      <c r="K920" s="1" t="s">
        <v>30</v>
      </c>
      <c r="L920" s="1" t="s">
        <v>2817</v>
      </c>
      <c r="M920" s="1" t="s">
        <v>32</v>
      </c>
      <c r="N920" s="1" t="s">
        <v>33</v>
      </c>
      <c r="O920" s="1" t="s">
        <v>2818</v>
      </c>
      <c r="P920">
        <v>302.94</v>
      </c>
      <c r="Q920">
        <v>3</v>
      </c>
      <c r="R920">
        <v>0</v>
      </c>
      <c r="S920">
        <v>75.734999999999999</v>
      </c>
      <c r="T920">
        <v>1</v>
      </c>
      <c r="U920" s="1" t="s">
        <v>125</v>
      </c>
      <c r="V920" s="1" t="s">
        <v>163</v>
      </c>
    </row>
    <row r="921" spans="1:22" x14ac:dyDescent="0.35">
      <c r="A921" s="1" t="s">
        <v>2819</v>
      </c>
      <c r="B921" s="2">
        <v>42815</v>
      </c>
      <c r="C921" s="2">
        <v>42821</v>
      </c>
      <c r="D921" s="1" t="s">
        <v>41</v>
      </c>
      <c r="E921" s="1" t="s">
        <v>2228</v>
      </c>
      <c r="F921" s="1" t="s">
        <v>2229</v>
      </c>
      <c r="G921" s="1" t="s">
        <v>26</v>
      </c>
      <c r="H921" s="1" t="s">
        <v>27</v>
      </c>
      <c r="I921" s="1" t="s">
        <v>2023</v>
      </c>
      <c r="J921" s="1" t="s">
        <v>1524</v>
      </c>
      <c r="K921" s="1" t="s">
        <v>95</v>
      </c>
      <c r="L921" s="1" t="s">
        <v>2336</v>
      </c>
      <c r="M921" s="1" t="s">
        <v>32</v>
      </c>
      <c r="N921" s="1" t="s">
        <v>38</v>
      </c>
      <c r="O921" s="1" t="s">
        <v>2337</v>
      </c>
      <c r="P921">
        <v>1805.88</v>
      </c>
      <c r="Q921">
        <v>6</v>
      </c>
      <c r="R921">
        <v>0</v>
      </c>
      <c r="S921">
        <v>523.70519999999999</v>
      </c>
      <c r="T921">
        <v>6</v>
      </c>
      <c r="U921" s="1" t="s">
        <v>131</v>
      </c>
      <c r="V921" s="1" t="s">
        <v>197</v>
      </c>
    </row>
    <row r="922" spans="1:22" x14ac:dyDescent="0.35">
      <c r="A922" s="1" t="s">
        <v>2820</v>
      </c>
      <c r="B922" s="2">
        <v>42677</v>
      </c>
      <c r="C922" s="2">
        <v>42682</v>
      </c>
      <c r="D922" s="1" t="s">
        <v>23</v>
      </c>
      <c r="E922" s="1" t="s">
        <v>1067</v>
      </c>
      <c r="F922" s="1" t="s">
        <v>1068</v>
      </c>
      <c r="G922" s="1" t="s">
        <v>26</v>
      </c>
      <c r="H922" s="1" t="s">
        <v>27</v>
      </c>
      <c r="I922" s="1" t="s">
        <v>28</v>
      </c>
      <c r="J922" s="1" t="s">
        <v>29</v>
      </c>
      <c r="K922" s="1" t="s">
        <v>30</v>
      </c>
      <c r="L922" s="1" t="s">
        <v>961</v>
      </c>
      <c r="M922" s="1" t="s">
        <v>32</v>
      </c>
      <c r="N922" s="1" t="s">
        <v>58</v>
      </c>
      <c r="O922" s="1" t="s">
        <v>962</v>
      </c>
      <c r="P922">
        <v>24.1</v>
      </c>
      <c r="Q922">
        <v>5</v>
      </c>
      <c r="R922">
        <v>0</v>
      </c>
      <c r="S922">
        <v>9.1579999999999995</v>
      </c>
      <c r="T922">
        <v>5</v>
      </c>
      <c r="U922" s="1" t="s">
        <v>60</v>
      </c>
      <c r="V922" s="1" t="s">
        <v>36</v>
      </c>
    </row>
    <row r="923" spans="1:22" x14ac:dyDescent="0.35">
      <c r="A923" s="1" t="s">
        <v>2820</v>
      </c>
      <c r="B923" s="2">
        <v>42677</v>
      </c>
      <c r="C923" s="2">
        <v>42682</v>
      </c>
      <c r="D923" s="1" t="s">
        <v>23</v>
      </c>
      <c r="E923" s="1" t="s">
        <v>1067</v>
      </c>
      <c r="F923" s="1" t="s">
        <v>1068</v>
      </c>
      <c r="G923" s="1" t="s">
        <v>26</v>
      </c>
      <c r="H923" s="1" t="s">
        <v>27</v>
      </c>
      <c r="I923" s="1" t="s">
        <v>28</v>
      </c>
      <c r="J923" s="1" t="s">
        <v>29</v>
      </c>
      <c r="K923" s="1" t="s">
        <v>30</v>
      </c>
      <c r="L923" s="1" t="s">
        <v>2821</v>
      </c>
      <c r="M923" s="1" t="s">
        <v>32</v>
      </c>
      <c r="N923" s="1" t="s">
        <v>47</v>
      </c>
      <c r="O923" s="1" t="s">
        <v>2822</v>
      </c>
      <c r="P923">
        <v>842.94</v>
      </c>
      <c r="Q923">
        <v>3</v>
      </c>
      <c r="R923">
        <v>0</v>
      </c>
      <c r="S923">
        <v>160.15860000000001</v>
      </c>
      <c r="T923">
        <v>5</v>
      </c>
      <c r="U923" s="1" t="s">
        <v>60</v>
      </c>
      <c r="V923" s="1" t="s">
        <v>36</v>
      </c>
    </row>
    <row r="924" spans="1:22" x14ac:dyDescent="0.35">
      <c r="A924" s="1" t="s">
        <v>2823</v>
      </c>
      <c r="B924" s="2">
        <v>42174</v>
      </c>
      <c r="C924" s="2">
        <v>42178</v>
      </c>
      <c r="D924" s="1" t="s">
        <v>41</v>
      </c>
      <c r="E924" s="1" t="s">
        <v>328</v>
      </c>
      <c r="F924" s="1" t="s">
        <v>329</v>
      </c>
      <c r="G924" s="1" t="s">
        <v>26</v>
      </c>
      <c r="H924" s="1" t="s">
        <v>27</v>
      </c>
      <c r="I924" s="1" t="s">
        <v>54</v>
      </c>
      <c r="J924" s="1" t="s">
        <v>55</v>
      </c>
      <c r="K924" s="1" t="s">
        <v>56</v>
      </c>
      <c r="L924" s="1" t="s">
        <v>679</v>
      </c>
      <c r="M924" s="1" t="s">
        <v>32</v>
      </c>
      <c r="N924" s="1" t="s">
        <v>58</v>
      </c>
      <c r="O924" s="1" t="s">
        <v>680</v>
      </c>
      <c r="P924">
        <v>12.56</v>
      </c>
      <c r="Q924">
        <v>2</v>
      </c>
      <c r="R924">
        <v>0</v>
      </c>
      <c r="S924">
        <v>4.0191999999999997</v>
      </c>
      <c r="T924">
        <v>4</v>
      </c>
      <c r="U924" s="1" t="s">
        <v>85</v>
      </c>
      <c r="V924" s="1" t="s">
        <v>61</v>
      </c>
    </row>
    <row r="925" spans="1:22" x14ac:dyDescent="0.35">
      <c r="A925" s="1" t="s">
        <v>2824</v>
      </c>
      <c r="B925" s="2">
        <v>42555</v>
      </c>
      <c r="C925" s="2">
        <v>42557</v>
      </c>
      <c r="D925" s="1" t="s">
        <v>89</v>
      </c>
      <c r="E925" s="1" t="s">
        <v>2695</v>
      </c>
      <c r="F925" s="1" t="s">
        <v>2696</v>
      </c>
      <c r="G925" s="1" t="s">
        <v>26</v>
      </c>
      <c r="H925" s="1" t="s">
        <v>27</v>
      </c>
      <c r="I925" s="1" t="s">
        <v>330</v>
      </c>
      <c r="J925" s="1" t="s">
        <v>55</v>
      </c>
      <c r="K925" s="1" t="s">
        <v>56</v>
      </c>
      <c r="L925" s="1" t="s">
        <v>663</v>
      </c>
      <c r="M925" s="1" t="s">
        <v>32</v>
      </c>
      <c r="N925" s="1" t="s">
        <v>58</v>
      </c>
      <c r="O925" s="1" t="s">
        <v>664</v>
      </c>
      <c r="P925">
        <v>25.4</v>
      </c>
      <c r="Q925">
        <v>5</v>
      </c>
      <c r="R925">
        <v>0</v>
      </c>
      <c r="S925">
        <v>8.6359999999999992</v>
      </c>
      <c r="T925">
        <v>2</v>
      </c>
      <c r="U925" s="1" t="s">
        <v>72</v>
      </c>
      <c r="V925" s="1" t="s">
        <v>73</v>
      </c>
    </row>
    <row r="926" spans="1:22" x14ac:dyDescent="0.35">
      <c r="A926" s="1" t="s">
        <v>2824</v>
      </c>
      <c r="B926" s="2">
        <v>42555</v>
      </c>
      <c r="C926" s="2">
        <v>42557</v>
      </c>
      <c r="D926" s="1" t="s">
        <v>89</v>
      </c>
      <c r="E926" s="1" t="s">
        <v>2695</v>
      </c>
      <c r="F926" s="1" t="s">
        <v>2696</v>
      </c>
      <c r="G926" s="1" t="s">
        <v>26</v>
      </c>
      <c r="H926" s="1" t="s">
        <v>27</v>
      </c>
      <c r="I926" s="1" t="s">
        <v>330</v>
      </c>
      <c r="J926" s="1" t="s">
        <v>55</v>
      </c>
      <c r="K926" s="1" t="s">
        <v>56</v>
      </c>
      <c r="L926" s="1" t="s">
        <v>1001</v>
      </c>
      <c r="M926" s="1" t="s">
        <v>32</v>
      </c>
      <c r="N926" s="1" t="s">
        <v>33</v>
      </c>
      <c r="O926" s="1" t="s">
        <v>1002</v>
      </c>
      <c r="P926">
        <v>1279.165</v>
      </c>
      <c r="Q926">
        <v>5</v>
      </c>
      <c r="R926">
        <v>0.15</v>
      </c>
      <c r="S926">
        <v>225.73500000000001</v>
      </c>
      <c r="T926">
        <v>2</v>
      </c>
      <c r="U926" s="1" t="s">
        <v>72</v>
      </c>
      <c r="V926" s="1" t="s">
        <v>73</v>
      </c>
    </row>
    <row r="927" spans="1:22" x14ac:dyDescent="0.35">
      <c r="A927" s="1" t="s">
        <v>2825</v>
      </c>
      <c r="B927" s="2">
        <v>42250</v>
      </c>
      <c r="C927" s="2">
        <v>42255</v>
      </c>
      <c r="D927" s="1" t="s">
        <v>41</v>
      </c>
      <c r="E927" s="1" t="s">
        <v>2826</v>
      </c>
      <c r="F927" s="1" t="s">
        <v>2827</v>
      </c>
      <c r="G927" s="1" t="s">
        <v>102</v>
      </c>
      <c r="H927" s="1" t="s">
        <v>27</v>
      </c>
      <c r="I927" s="1" t="s">
        <v>330</v>
      </c>
      <c r="J927" s="1" t="s">
        <v>55</v>
      </c>
      <c r="K927" s="1" t="s">
        <v>56</v>
      </c>
      <c r="L927" s="1" t="s">
        <v>497</v>
      </c>
      <c r="M927" s="1" t="s">
        <v>32</v>
      </c>
      <c r="N927" s="1" t="s">
        <v>38</v>
      </c>
      <c r="O927" s="1" t="s">
        <v>498</v>
      </c>
      <c r="P927">
        <v>129.56800000000001</v>
      </c>
      <c r="Q927">
        <v>2</v>
      </c>
      <c r="R927">
        <v>0.2</v>
      </c>
      <c r="S927">
        <v>-12.956799999999999</v>
      </c>
      <c r="T927">
        <v>5</v>
      </c>
      <c r="U927" s="1" t="s">
        <v>60</v>
      </c>
      <c r="V927" s="1" t="s">
        <v>79</v>
      </c>
    </row>
    <row r="928" spans="1:22" x14ac:dyDescent="0.35">
      <c r="A928" s="1" t="s">
        <v>2828</v>
      </c>
      <c r="B928" s="2">
        <v>43006</v>
      </c>
      <c r="C928" s="2">
        <v>43009</v>
      </c>
      <c r="D928" s="1" t="s">
        <v>89</v>
      </c>
      <c r="E928" s="1" t="s">
        <v>767</v>
      </c>
      <c r="F928" s="1" t="s">
        <v>768</v>
      </c>
      <c r="G928" s="1" t="s">
        <v>102</v>
      </c>
      <c r="H928" s="1" t="s">
        <v>27</v>
      </c>
      <c r="I928" s="1" t="s">
        <v>181</v>
      </c>
      <c r="J928" s="1" t="s">
        <v>182</v>
      </c>
      <c r="K928" s="1" t="s">
        <v>56</v>
      </c>
      <c r="L928" s="1" t="s">
        <v>642</v>
      </c>
      <c r="M928" s="1" t="s">
        <v>32</v>
      </c>
      <c r="N928" s="1" t="s">
        <v>58</v>
      </c>
      <c r="O928" s="1" t="s">
        <v>643</v>
      </c>
      <c r="P928">
        <v>32.776000000000003</v>
      </c>
      <c r="Q928">
        <v>1</v>
      </c>
      <c r="R928">
        <v>0.2</v>
      </c>
      <c r="S928">
        <v>3.2776000000000001</v>
      </c>
      <c r="T928">
        <v>3</v>
      </c>
      <c r="U928" s="1" t="s">
        <v>35</v>
      </c>
      <c r="V928" s="1" t="s">
        <v>79</v>
      </c>
    </row>
    <row r="929" spans="1:22" x14ac:dyDescent="0.35">
      <c r="A929" s="1" t="s">
        <v>2829</v>
      </c>
      <c r="B929" s="2">
        <v>43063</v>
      </c>
      <c r="C929" s="2">
        <v>43070</v>
      </c>
      <c r="D929" s="1" t="s">
        <v>41</v>
      </c>
      <c r="E929" s="1" t="s">
        <v>1676</v>
      </c>
      <c r="F929" s="1" t="s">
        <v>1677</v>
      </c>
      <c r="G929" s="1" t="s">
        <v>26</v>
      </c>
      <c r="H929" s="1" t="s">
        <v>27</v>
      </c>
      <c r="I929" s="1" t="s">
        <v>175</v>
      </c>
      <c r="J929" s="1" t="s">
        <v>122</v>
      </c>
      <c r="K929" s="1" t="s">
        <v>69</v>
      </c>
      <c r="L929" s="1" t="s">
        <v>1871</v>
      </c>
      <c r="M929" s="1" t="s">
        <v>32</v>
      </c>
      <c r="N929" s="1" t="s">
        <v>33</v>
      </c>
      <c r="O929" s="1" t="s">
        <v>1872</v>
      </c>
      <c r="P929">
        <v>321.56799999999998</v>
      </c>
      <c r="Q929">
        <v>2</v>
      </c>
      <c r="R929">
        <v>0.2</v>
      </c>
      <c r="S929">
        <v>-16.078399999999998</v>
      </c>
      <c r="T929">
        <v>7</v>
      </c>
      <c r="U929" s="1" t="s">
        <v>49</v>
      </c>
      <c r="V929" s="1" t="s">
        <v>36</v>
      </c>
    </row>
    <row r="930" spans="1:22" x14ac:dyDescent="0.35">
      <c r="A930" s="1" t="s">
        <v>2830</v>
      </c>
      <c r="B930" s="2">
        <v>42863</v>
      </c>
      <c r="C930" s="2">
        <v>42867</v>
      </c>
      <c r="D930" s="1" t="s">
        <v>41</v>
      </c>
      <c r="E930" s="1" t="s">
        <v>399</v>
      </c>
      <c r="F930" s="1" t="s">
        <v>400</v>
      </c>
      <c r="G930" s="1" t="s">
        <v>92</v>
      </c>
      <c r="H930" s="1" t="s">
        <v>27</v>
      </c>
      <c r="I930" s="1" t="s">
        <v>67</v>
      </c>
      <c r="J930" s="1" t="s">
        <v>68</v>
      </c>
      <c r="K930" s="1" t="s">
        <v>69</v>
      </c>
      <c r="L930" s="1" t="s">
        <v>2430</v>
      </c>
      <c r="M930" s="1" t="s">
        <v>32</v>
      </c>
      <c r="N930" s="1" t="s">
        <v>38</v>
      </c>
      <c r="O930" s="1" t="s">
        <v>2431</v>
      </c>
      <c r="P930">
        <v>128.05799999999999</v>
      </c>
      <c r="Q930">
        <v>3</v>
      </c>
      <c r="R930">
        <v>0.3</v>
      </c>
      <c r="S930">
        <v>-23.7822</v>
      </c>
      <c r="T930">
        <v>4</v>
      </c>
      <c r="U930" s="1" t="s">
        <v>85</v>
      </c>
      <c r="V930" s="1" t="s">
        <v>163</v>
      </c>
    </row>
    <row r="931" spans="1:22" x14ac:dyDescent="0.35">
      <c r="A931" s="1" t="s">
        <v>2831</v>
      </c>
      <c r="B931" s="2">
        <v>43007</v>
      </c>
      <c r="C931" s="2">
        <v>43007</v>
      </c>
      <c r="D931" s="1" t="s">
        <v>427</v>
      </c>
      <c r="E931" s="1" t="s">
        <v>230</v>
      </c>
      <c r="F931" s="1" t="s">
        <v>231</v>
      </c>
      <c r="G931" s="1" t="s">
        <v>102</v>
      </c>
      <c r="H931" s="1" t="s">
        <v>27</v>
      </c>
      <c r="I931" s="1" t="s">
        <v>2832</v>
      </c>
      <c r="J931" s="1" t="s">
        <v>233</v>
      </c>
      <c r="K931" s="1" t="s">
        <v>69</v>
      </c>
      <c r="L931" s="1" t="s">
        <v>1619</v>
      </c>
      <c r="M931" s="1" t="s">
        <v>32</v>
      </c>
      <c r="N931" s="1" t="s">
        <v>38</v>
      </c>
      <c r="O931" s="1" t="s">
        <v>1620</v>
      </c>
      <c r="P931">
        <v>63.686</v>
      </c>
      <c r="Q931">
        <v>1</v>
      </c>
      <c r="R931">
        <v>0.3</v>
      </c>
      <c r="S931">
        <v>-15.4666</v>
      </c>
      <c r="T931">
        <v>0</v>
      </c>
      <c r="U931" s="1" t="s">
        <v>432</v>
      </c>
      <c r="V931" s="1" t="s">
        <v>79</v>
      </c>
    </row>
    <row r="932" spans="1:22" x14ac:dyDescent="0.35">
      <c r="A932" s="1" t="s">
        <v>2831</v>
      </c>
      <c r="B932" s="2">
        <v>43007</v>
      </c>
      <c r="C932" s="2">
        <v>43007</v>
      </c>
      <c r="D932" s="1" t="s">
        <v>427</v>
      </c>
      <c r="E932" s="1" t="s">
        <v>230</v>
      </c>
      <c r="F932" s="1" t="s">
        <v>231</v>
      </c>
      <c r="G932" s="1" t="s">
        <v>102</v>
      </c>
      <c r="H932" s="1" t="s">
        <v>27</v>
      </c>
      <c r="I932" s="1" t="s">
        <v>2832</v>
      </c>
      <c r="J932" s="1" t="s">
        <v>233</v>
      </c>
      <c r="K932" s="1" t="s">
        <v>69</v>
      </c>
      <c r="L932" s="1" t="s">
        <v>2833</v>
      </c>
      <c r="M932" s="1" t="s">
        <v>32</v>
      </c>
      <c r="N932" s="1" t="s">
        <v>47</v>
      </c>
      <c r="O932" s="1" t="s">
        <v>2834</v>
      </c>
      <c r="P932">
        <v>344.22</v>
      </c>
      <c r="Q932">
        <v>2</v>
      </c>
      <c r="R932">
        <v>0.4</v>
      </c>
      <c r="S932">
        <v>-189.321</v>
      </c>
      <c r="T932">
        <v>0</v>
      </c>
      <c r="U932" s="1" t="s">
        <v>432</v>
      </c>
      <c r="V932" s="1" t="s">
        <v>79</v>
      </c>
    </row>
    <row r="933" spans="1:22" x14ac:dyDescent="0.35">
      <c r="A933" s="1" t="s">
        <v>2831</v>
      </c>
      <c r="B933" s="2">
        <v>43007</v>
      </c>
      <c r="C933" s="2">
        <v>43007</v>
      </c>
      <c r="D933" s="1" t="s">
        <v>427</v>
      </c>
      <c r="E933" s="1" t="s">
        <v>230</v>
      </c>
      <c r="F933" s="1" t="s">
        <v>231</v>
      </c>
      <c r="G933" s="1" t="s">
        <v>102</v>
      </c>
      <c r="H933" s="1" t="s">
        <v>27</v>
      </c>
      <c r="I933" s="1" t="s">
        <v>2832</v>
      </c>
      <c r="J933" s="1" t="s">
        <v>233</v>
      </c>
      <c r="K933" s="1" t="s">
        <v>69</v>
      </c>
      <c r="L933" s="1" t="s">
        <v>2328</v>
      </c>
      <c r="M933" s="1" t="s">
        <v>32</v>
      </c>
      <c r="N933" s="1" t="s">
        <v>58</v>
      </c>
      <c r="O933" s="1" t="s">
        <v>2329</v>
      </c>
      <c r="P933">
        <v>21.248000000000001</v>
      </c>
      <c r="Q933">
        <v>4</v>
      </c>
      <c r="R933">
        <v>0.2</v>
      </c>
      <c r="S933">
        <v>7.4367999999999999</v>
      </c>
      <c r="T933">
        <v>0</v>
      </c>
      <c r="U933" s="1" t="s">
        <v>432</v>
      </c>
      <c r="V933" s="1" t="s">
        <v>79</v>
      </c>
    </row>
    <row r="934" spans="1:22" x14ac:dyDescent="0.35">
      <c r="A934" s="1" t="s">
        <v>2835</v>
      </c>
      <c r="B934" s="2">
        <v>43030</v>
      </c>
      <c r="C934" s="2">
        <v>43030</v>
      </c>
      <c r="D934" s="1" t="s">
        <v>427</v>
      </c>
      <c r="E934" s="1" t="s">
        <v>1025</v>
      </c>
      <c r="F934" s="1" t="s">
        <v>1026</v>
      </c>
      <c r="G934" s="1" t="s">
        <v>26</v>
      </c>
      <c r="H934" s="1" t="s">
        <v>27</v>
      </c>
      <c r="I934" s="1" t="s">
        <v>2836</v>
      </c>
      <c r="J934" s="1" t="s">
        <v>1524</v>
      </c>
      <c r="K934" s="1" t="s">
        <v>95</v>
      </c>
      <c r="L934" s="1" t="s">
        <v>292</v>
      </c>
      <c r="M934" s="1" t="s">
        <v>32</v>
      </c>
      <c r="N934" s="1" t="s">
        <v>47</v>
      </c>
      <c r="O934" s="1" t="s">
        <v>293</v>
      </c>
      <c r="P934">
        <v>248.98</v>
      </c>
      <c r="Q934">
        <v>2</v>
      </c>
      <c r="R934">
        <v>0</v>
      </c>
      <c r="S934">
        <v>54.775599999999997</v>
      </c>
      <c r="T934">
        <v>0</v>
      </c>
      <c r="U934" s="1" t="s">
        <v>432</v>
      </c>
      <c r="V934" s="1" t="s">
        <v>50</v>
      </c>
    </row>
    <row r="935" spans="1:22" x14ac:dyDescent="0.35">
      <c r="A935" s="1" t="s">
        <v>2837</v>
      </c>
      <c r="B935" s="2">
        <v>42961</v>
      </c>
      <c r="C935" s="2">
        <v>42968</v>
      </c>
      <c r="D935" s="1" t="s">
        <v>41</v>
      </c>
      <c r="E935" s="1" t="s">
        <v>2656</v>
      </c>
      <c r="F935" s="1" t="s">
        <v>2657</v>
      </c>
      <c r="G935" s="1" t="s">
        <v>26</v>
      </c>
      <c r="H935" s="1" t="s">
        <v>27</v>
      </c>
      <c r="I935" s="1" t="s">
        <v>54</v>
      </c>
      <c r="J935" s="1" t="s">
        <v>55</v>
      </c>
      <c r="K935" s="1" t="s">
        <v>56</v>
      </c>
      <c r="L935" s="1" t="s">
        <v>786</v>
      </c>
      <c r="M935" s="1" t="s">
        <v>32</v>
      </c>
      <c r="N935" s="1" t="s">
        <v>47</v>
      </c>
      <c r="O935" s="1" t="s">
        <v>787</v>
      </c>
      <c r="P935">
        <v>418.29599999999999</v>
      </c>
      <c r="Q935">
        <v>3</v>
      </c>
      <c r="R935">
        <v>0.2</v>
      </c>
      <c r="S935">
        <v>5.2286999999999999</v>
      </c>
      <c r="T935">
        <v>7</v>
      </c>
      <c r="U935" s="1" t="s">
        <v>49</v>
      </c>
      <c r="V935" s="1" t="s">
        <v>255</v>
      </c>
    </row>
    <row r="936" spans="1:22" x14ac:dyDescent="0.35">
      <c r="A936" s="1" t="s">
        <v>2838</v>
      </c>
      <c r="B936" s="2">
        <v>41974</v>
      </c>
      <c r="C936" s="2">
        <v>41976</v>
      </c>
      <c r="D936" s="1" t="s">
        <v>23</v>
      </c>
      <c r="E936" s="1" t="s">
        <v>2839</v>
      </c>
      <c r="F936" s="1" t="s">
        <v>2840</v>
      </c>
      <c r="G936" s="1" t="s">
        <v>26</v>
      </c>
      <c r="H936" s="1" t="s">
        <v>27</v>
      </c>
      <c r="I936" s="1" t="s">
        <v>349</v>
      </c>
      <c r="J936" s="1" t="s">
        <v>233</v>
      </c>
      <c r="K936" s="1" t="s">
        <v>69</v>
      </c>
      <c r="L936" s="1" t="s">
        <v>663</v>
      </c>
      <c r="M936" s="1" t="s">
        <v>32</v>
      </c>
      <c r="N936" s="1" t="s">
        <v>58</v>
      </c>
      <c r="O936" s="1" t="s">
        <v>664</v>
      </c>
      <c r="P936">
        <v>8.1280000000000001</v>
      </c>
      <c r="Q936">
        <v>2</v>
      </c>
      <c r="R936">
        <v>0.2</v>
      </c>
      <c r="S936">
        <v>1.4224000000000001</v>
      </c>
      <c r="T936">
        <v>2</v>
      </c>
      <c r="U936" s="1" t="s">
        <v>72</v>
      </c>
      <c r="V936" s="1" t="s">
        <v>98</v>
      </c>
    </row>
    <row r="937" spans="1:22" x14ac:dyDescent="0.35">
      <c r="A937" s="1" t="s">
        <v>2838</v>
      </c>
      <c r="B937" s="2">
        <v>41974</v>
      </c>
      <c r="C937" s="2">
        <v>41976</v>
      </c>
      <c r="D937" s="1" t="s">
        <v>23</v>
      </c>
      <c r="E937" s="1" t="s">
        <v>2839</v>
      </c>
      <c r="F937" s="1" t="s">
        <v>2840</v>
      </c>
      <c r="G937" s="1" t="s">
        <v>26</v>
      </c>
      <c r="H937" s="1" t="s">
        <v>27</v>
      </c>
      <c r="I937" s="1" t="s">
        <v>349</v>
      </c>
      <c r="J937" s="1" t="s">
        <v>233</v>
      </c>
      <c r="K937" s="1" t="s">
        <v>69</v>
      </c>
      <c r="L937" s="1" t="s">
        <v>481</v>
      </c>
      <c r="M937" s="1" t="s">
        <v>32</v>
      </c>
      <c r="N937" s="1" t="s">
        <v>38</v>
      </c>
      <c r="O937" s="1" t="s">
        <v>482</v>
      </c>
      <c r="P937">
        <v>909.72</v>
      </c>
      <c r="Q937">
        <v>6</v>
      </c>
      <c r="R937">
        <v>0.3</v>
      </c>
      <c r="S937">
        <v>-51.984000000000002</v>
      </c>
      <c r="T937">
        <v>2</v>
      </c>
      <c r="U937" s="1" t="s">
        <v>72</v>
      </c>
      <c r="V937" s="1" t="s">
        <v>98</v>
      </c>
    </row>
    <row r="938" spans="1:22" x14ac:dyDescent="0.35">
      <c r="A938" s="1" t="s">
        <v>2841</v>
      </c>
      <c r="B938" s="2">
        <v>42904</v>
      </c>
      <c r="C938" s="2">
        <v>42909</v>
      </c>
      <c r="D938" s="1" t="s">
        <v>41</v>
      </c>
      <c r="E938" s="1" t="s">
        <v>2842</v>
      </c>
      <c r="F938" s="1" t="s">
        <v>2843</v>
      </c>
      <c r="G938" s="1" t="s">
        <v>26</v>
      </c>
      <c r="H938" s="1" t="s">
        <v>27</v>
      </c>
      <c r="I938" s="1" t="s">
        <v>54</v>
      </c>
      <c r="J938" s="1" t="s">
        <v>55</v>
      </c>
      <c r="K938" s="1" t="s">
        <v>56</v>
      </c>
      <c r="L938" s="1" t="s">
        <v>712</v>
      </c>
      <c r="M938" s="1" t="s">
        <v>32</v>
      </c>
      <c r="N938" s="1" t="s">
        <v>33</v>
      </c>
      <c r="O938" s="1" t="s">
        <v>713</v>
      </c>
      <c r="P938">
        <v>917.92349999999999</v>
      </c>
      <c r="Q938">
        <v>9</v>
      </c>
      <c r="R938">
        <v>0.15</v>
      </c>
      <c r="S938">
        <v>75.593699999999998</v>
      </c>
      <c r="T938">
        <v>5</v>
      </c>
      <c r="U938" s="1" t="s">
        <v>60</v>
      </c>
      <c r="V938" s="1" t="s">
        <v>61</v>
      </c>
    </row>
    <row r="939" spans="1:22" x14ac:dyDescent="0.35">
      <c r="A939" s="1" t="s">
        <v>2844</v>
      </c>
      <c r="B939" s="2">
        <v>41997</v>
      </c>
      <c r="C939" s="2">
        <v>42002</v>
      </c>
      <c r="D939" s="1" t="s">
        <v>41</v>
      </c>
      <c r="E939" s="1" t="s">
        <v>1739</v>
      </c>
      <c r="F939" s="1" t="s">
        <v>1740</v>
      </c>
      <c r="G939" s="1" t="s">
        <v>102</v>
      </c>
      <c r="H939" s="1" t="s">
        <v>27</v>
      </c>
      <c r="I939" s="1" t="s">
        <v>54</v>
      </c>
      <c r="J939" s="1" t="s">
        <v>55</v>
      </c>
      <c r="K939" s="1" t="s">
        <v>56</v>
      </c>
      <c r="L939" s="1" t="s">
        <v>1182</v>
      </c>
      <c r="M939" s="1" t="s">
        <v>32</v>
      </c>
      <c r="N939" s="1" t="s">
        <v>58</v>
      </c>
      <c r="O939" s="1" t="s">
        <v>1183</v>
      </c>
      <c r="P939">
        <v>23.99</v>
      </c>
      <c r="Q939">
        <v>1</v>
      </c>
      <c r="R939">
        <v>0</v>
      </c>
      <c r="S939">
        <v>5.5176999999999996</v>
      </c>
      <c r="T939">
        <v>5</v>
      </c>
      <c r="U939" s="1" t="s">
        <v>60</v>
      </c>
      <c r="V939" s="1" t="s">
        <v>98</v>
      </c>
    </row>
    <row r="940" spans="1:22" x14ac:dyDescent="0.35">
      <c r="A940" s="1" t="s">
        <v>2845</v>
      </c>
      <c r="B940" s="2">
        <v>42878</v>
      </c>
      <c r="C940" s="2">
        <v>42884</v>
      </c>
      <c r="D940" s="1" t="s">
        <v>41</v>
      </c>
      <c r="E940" s="1" t="s">
        <v>2846</v>
      </c>
      <c r="F940" s="1" t="s">
        <v>2847</v>
      </c>
      <c r="G940" s="1" t="s">
        <v>26</v>
      </c>
      <c r="H940" s="1" t="s">
        <v>27</v>
      </c>
      <c r="I940" s="1" t="s">
        <v>54</v>
      </c>
      <c r="J940" s="1" t="s">
        <v>55</v>
      </c>
      <c r="K940" s="1" t="s">
        <v>56</v>
      </c>
      <c r="L940" s="1" t="s">
        <v>909</v>
      </c>
      <c r="M940" s="1" t="s">
        <v>32</v>
      </c>
      <c r="N940" s="1" t="s">
        <v>47</v>
      </c>
      <c r="O940" s="1" t="s">
        <v>910</v>
      </c>
      <c r="P940">
        <v>171.28800000000001</v>
      </c>
      <c r="Q940">
        <v>3</v>
      </c>
      <c r="R940">
        <v>0.2</v>
      </c>
      <c r="S940">
        <v>-6.4233000000000002</v>
      </c>
      <c r="T940">
        <v>6</v>
      </c>
      <c r="U940" s="1" t="s">
        <v>131</v>
      </c>
      <c r="V940" s="1" t="s">
        <v>163</v>
      </c>
    </row>
    <row r="941" spans="1:22" x14ac:dyDescent="0.35">
      <c r="A941" s="1" t="s">
        <v>2848</v>
      </c>
      <c r="B941" s="2">
        <v>42684</v>
      </c>
      <c r="C941" s="2">
        <v>42688</v>
      </c>
      <c r="D941" s="1" t="s">
        <v>41</v>
      </c>
      <c r="E941" s="1" t="s">
        <v>977</v>
      </c>
      <c r="F941" s="1" t="s">
        <v>978</v>
      </c>
      <c r="G941" s="1" t="s">
        <v>92</v>
      </c>
      <c r="H941" s="1" t="s">
        <v>27</v>
      </c>
      <c r="I941" s="1" t="s">
        <v>880</v>
      </c>
      <c r="J941" s="1" t="s">
        <v>567</v>
      </c>
      <c r="K941" s="1" t="s">
        <v>95</v>
      </c>
      <c r="L941" s="1" t="s">
        <v>2650</v>
      </c>
      <c r="M941" s="1" t="s">
        <v>32</v>
      </c>
      <c r="N941" s="1" t="s">
        <v>58</v>
      </c>
      <c r="O941" s="1" t="s">
        <v>2651</v>
      </c>
      <c r="P941">
        <v>37.299999999999997</v>
      </c>
      <c r="Q941">
        <v>2</v>
      </c>
      <c r="R941">
        <v>0</v>
      </c>
      <c r="S941">
        <v>17.158000000000001</v>
      </c>
      <c r="T941">
        <v>4</v>
      </c>
      <c r="U941" s="1" t="s">
        <v>85</v>
      </c>
      <c r="V941" s="1" t="s">
        <v>36</v>
      </c>
    </row>
    <row r="942" spans="1:22" x14ac:dyDescent="0.35">
      <c r="A942" s="1" t="s">
        <v>2849</v>
      </c>
      <c r="B942" s="2">
        <v>42670</v>
      </c>
      <c r="C942" s="2">
        <v>42675</v>
      </c>
      <c r="D942" s="1" t="s">
        <v>23</v>
      </c>
      <c r="E942" s="1" t="s">
        <v>2850</v>
      </c>
      <c r="F942" s="1" t="s">
        <v>2851</v>
      </c>
      <c r="G942" s="1" t="s">
        <v>26</v>
      </c>
      <c r="H942" s="1" t="s">
        <v>27</v>
      </c>
      <c r="I942" s="1" t="s">
        <v>2852</v>
      </c>
      <c r="J942" s="1" t="s">
        <v>718</v>
      </c>
      <c r="K942" s="1" t="s">
        <v>30</v>
      </c>
      <c r="L942" s="1" t="s">
        <v>1308</v>
      </c>
      <c r="M942" s="1" t="s">
        <v>32</v>
      </c>
      <c r="N942" s="1" t="s">
        <v>38</v>
      </c>
      <c r="O942" s="1" t="s">
        <v>1309</v>
      </c>
      <c r="P942">
        <v>290.98</v>
      </c>
      <c r="Q942">
        <v>1</v>
      </c>
      <c r="R942">
        <v>0</v>
      </c>
      <c r="S942">
        <v>75.654799999999994</v>
      </c>
      <c r="T942">
        <v>5</v>
      </c>
      <c r="U942" s="1" t="s">
        <v>60</v>
      </c>
      <c r="V942" s="1" t="s">
        <v>50</v>
      </c>
    </row>
    <row r="943" spans="1:22" x14ac:dyDescent="0.35">
      <c r="A943" s="1" t="s">
        <v>2853</v>
      </c>
      <c r="B943" s="2">
        <v>41690</v>
      </c>
      <c r="C943" s="2">
        <v>41696</v>
      </c>
      <c r="D943" s="1" t="s">
        <v>41</v>
      </c>
      <c r="E943" s="1" t="s">
        <v>1299</v>
      </c>
      <c r="F943" s="1" t="s">
        <v>1300</v>
      </c>
      <c r="G943" s="1" t="s">
        <v>92</v>
      </c>
      <c r="H943" s="1" t="s">
        <v>27</v>
      </c>
      <c r="I943" s="1" t="s">
        <v>637</v>
      </c>
      <c r="J943" s="1" t="s">
        <v>112</v>
      </c>
      <c r="K943" s="1" t="s">
        <v>95</v>
      </c>
      <c r="L943" s="1" t="s">
        <v>663</v>
      </c>
      <c r="M943" s="1" t="s">
        <v>32</v>
      </c>
      <c r="N943" s="1" t="s">
        <v>58</v>
      </c>
      <c r="O943" s="1" t="s">
        <v>664</v>
      </c>
      <c r="P943">
        <v>20.32</v>
      </c>
      <c r="Q943">
        <v>4</v>
      </c>
      <c r="R943">
        <v>0</v>
      </c>
      <c r="S943">
        <v>6.9088000000000003</v>
      </c>
      <c r="T943">
        <v>6</v>
      </c>
      <c r="U943" s="1" t="s">
        <v>131</v>
      </c>
      <c r="V943" s="1" t="s">
        <v>299</v>
      </c>
    </row>
    <row r="944" spans="1:22" x14ac:dyDescent="0.35">
      <c r="A944" s="1" t="s">
        <v>2854</v>
      </c>
      <c r="B944" s="2">
        <v>41945</v>
      </c>
      <c r="C944" s="2">
        <v>41949</v>
      </c>
      <c r="D944" s="1" t="s">
        <v>41</v>
      </c>
      <c r="E944" s="1" t="s">
        <v>2855</v>
      </c>
      <c r="F944" s="1" t="s">
        <v>2856</v>
      </c>
      <c r="G944" s="1" t="s">
        <v>26</v>
      </c>
      <c r="H944" s="1" t="s">
        <v>27</v>
      </c>
      <c r="I944" s="1" t="s">
        <v>175</v>
      </c>
      <c r="J944" s="1" t="s">
        <v>122</v>
      </c>
      <c r="K944" s="1" t="s">
        <v>69</v>
      </c>
      <c r="L944" s="1" t="s">
        <v>1206</v>
      </c>
      <c r="M944" s="1" t="s">
        <v>32</v>
      </c>
      <c r="N944" s="1" t="s">
        <v>58</v>
      </c>
      <c r="O944" s="1" t="s">
        <v>1207</v>
      </c>
      <c r="P944">
        <v>89.34</v>
      </c>
      <c r="Q944">
        <v>6</v>
      </c>
      <c r="R944">
        <v>0</v>
      </c>
      <c r="S944">
        <v>24.1218</v>
      </c>
      <c r="T944">
        <v>4</v>
      </c>
      <c r="U944" s="1" t="s">
        <v>85</v>
      </c>
      <c r="V944" s="1" t="s">
        <v>36</v>
      </c>
    </row>
    <row r="945" spans="1:22" x14ac:dyDescent="0.35">
      <c r="A945" s="1" t="s">
        <v>2857</v>
      </c>
      <c r="B945" s="2">
        <v>42933</v>
      </c>
      <c r="C945" s="2">
        <v>42939</v>
      </c>
      <c r="D945" s="1" t="s">
        <v>41</v>
      </c>
      <c r="E945" s="1" t="s">
        <v>1874</v>
      </c>
      <c r="F945" s="1" t="s">
        <v>1875</v>
      </c>
      <c r="G945" s="1" t="s">
        <v>102</v>
      </c>
      <c r="H945" s="1" t="s">
        <v>27</v>
      </c>
      <c r="I945" s="1" t="s">
        <v>2858</v>
      </c>
      <c r="J945" s="1" t="s">
        <v>122</v>
      </c>
      <c r="K945" s="1" t="s">
        <v>69</v>
      </c>
      <c r="L945" s="1" t="s">
        <v>86</v>
      </c>
      <c r="M945" s="1" t="s">
        <v>32</v>
      </c>
      <c r="N945" s="1" t="s">
        <v>58</v>
      </c>
      <c r="O945" s="1" t="s">
        <v>1863</v>
      </c>
      <c r="P945">
        <v>39.08</v>
      </c>
      <c r="Q945">
        <v>4</v>
      </c>
      <c r="R945">
        <v>0</v>
      </c>
      <c r="S945">
        <v>14.4596</v>
      </c>
      <c r="T945">
        <v>6</v>
      </c>
      <c r="U945" s="1" t="s">
        <v>131</v>
      </c>
      <c r="V945" s="1" t="s">
        <v>73</v>
      </c>
    </row>
    <row r="946" spans="1:22" x14ac:dyDescent="0.35">
      <c r="A946" s="1" t="s">
        <v>2859</v>
      </c>
      <c r="B946" s="2">
        <v>42688</v>
      </c>
      <c r="C946" s="2">
        <v>42691</v>
      </c>
      <c r="D946" s="1" t="s">
        <v>89</v>
      </c>
      <c r="E946" s="1" t="s">
        <v>1302</v>
      </c>
      <c r="F946" s="1" t="s">
        <v>1303</v>
      </c>
      <c r="G946" s="1" t="s">
        <v>26</v>
      </c>
      <c r="H946" s="1" t="s">
        <v>27</v>
      </c>
      <c r="I946" s="1" t="s">
        <v>175</v>
      </c>
      <c r="J946" s="1" t="s">
        <v>122</v>
      </c>
      <c r="K946" s="1" t="s">
        <v>69</v>
      </c>
      <c r="L946" s="1" t="s">
        <v>807</v>
      </c>
      <c r="M946" s="1" t="s">
        <v>32</v>
      </c>
      <c r="N946" s="1" t="s">
        <v>38</v>
      </c>
      <c r="O946" s="1" t="s">
        <v>808</v>
      </c>
      <c r="P946">
        <v>408.00599999999997</v>
      </c>
      <c r="Q946">
        <v>2</v>
      </c>
      <c r="R946">
        <v>0.1</v>
      </c>
      <c r="S946">
        <v>72.534400000000005</v>
      </c>
      <c r="T946">
        <v>3</v>
      </c>
      <c r="U946" s="1" t="s">
        <v>35</v>
      </c>
      <c r="V946" s="1" t="s">
        <v>36</v>
      </c>
    </row>
    <row r="947" spans="1:22" x14ac:dyDescent="0.35">
      <c r="A947" s="1" t="s">
        <v>2860</v>
      </c>
      <c r="B947" s="2">
        <v>41922</v>
      </c>
      <c r="C947" s="2">
        <v>41922</v>
      </c>
      <c r="D947" s="1" t="s">
        <v>427</v>
      </c>
      <c r="E947" s="1" t="s">
        <v>519</v>
      </c>
      <c r="F947" s="1" t="s">
        <v>520</v>
      </c>
      <c r="G947" s="1" t="s">
        <v>102</v>
      </c>
      <c r="H947" s="1" t="s">
        <v>27</v>
      </c>
      <c r="I947" s="1" t="s">
        <v>2861</v>
      </c>
      <c r="J947" s="1" t="s">
        <v>55</v>
      </c>
      <c r="K947" s="1" t="s">
        <v>56</v>
      </c>
      <c r="L947" s="1" t="s">
        <v>70</v>
      </c>
      <c r="M947" s="1" t="s">
        <v>32</v>
      </c>
      <c r="N947" s="1" t="s">
        <v>38</v>
      </c>
      <c r="O947" s="1" t="s">
        <v>71</v>
      </c>
      <c r="P947">
        <v>122.352</v>
      </c>
      <c r="Q947">
        <v>3</v>
      </c>
      <c r="R947">
        <v>0.2</v>
      </c>
      <c r="S947">
        <v>13.7646</v>
      </c>
      <c r="T947">
        <v>0</v>
      </c>
      <c r="U947" s="1" t="s">
        <v>432</v>
      </c>
      <c r="V947" s="1" t="s">
        <v>50</v>
      </c>
    </row>
    <row r="948" spans="1:22" x14ac:dyDescent="0.35">
      <c r="A948" s="1" t="s">
        <v>2862</v>
      </c>
      <c r="B948" s="2">
        <v>42924</v>
      </c>
      <c r="C948" s="2">
        <v>42928</v>
      </c>
      <c r="D948" s="1" t="s">
        <v>41</v>
      </c>
      <c r="E948" s="1" t="s">
        <v>2863</v>
      </c>
      <c r="F948" s="1" t="s">
        <v>2864</v>
      </c>
      <c r="G948" s="1" t="s">
        <v>102</v>
      </c>
      <c r="H948" s="1" t="s">
        <v>27</v>
      </c>
      <c r="I948" s="1" t="s">
        <v>193</v>
      </c>
      <c r="J948" s="1" t="s">
        <v>194</v>
      </c>
      <c r="K948" s="1" t="s">
        <v>56</v>
      </c>
      <c r="L948" s="1" t="s">
        <v>1660</v>
      </c>
      <c r="M948" s="1" t="s">
        <v>32</v>
      </c>
      <c r="N948" s="1" t="s">
        <v>58</v>
      </c>
      <c r="O948" s="1" t="s">
        <v>1661</v>
      </c>
      <c r="P948">
        <v>15.84</v>
      </c>
      <c r="Q948">
        <v>3</v>
      </c>
      <c r="R948">
        <v>0</v>
      </c>
      <c r="S948">
        <v>4.9104000000000001</v>
      </c>
      <c r="T948">
        <v>4</v>
      </c>
      <c r="U948" s="1" t="s">
        <v>85</v>
      </c>
      <c r="V948" s="1" t="s">
        <v>73</v>
      </c>
    </row>
    <row r="949" spans="1:22" x14ac:dyDescent="0.35">
      <c r="A949" s="1" t="s">
        <v>2865</v>
      </c>
      <c r="B949" s="2">
        <v>42062</v>
      </c>
      <c r="C949" s="2">
        <v>42065</v>
      </c>
      <c r="D949" s="1" t="s">
        <v>41</v>
      </c>
      <c r="E949" s="1" t="s">
        <v>2866</v>
      </c>
      <c r="F949" s="1" t="s">
        <v>2867</v>
      </c>
      <c r="G949" s="1" t="s">
        <v>92</v>
      </c>
      <c r="H949" s="1" t="s">
        <v>27</v>
      </c>
      <c r="I949" s="1" t="s">
        <v>1646</v>
      </c>
      <c r="J949" s="1" t="s">
        <v>1647</v>
      </c>
      <c r="K949" s="1" t="s">
        <v>69</v>
      </c>
      <c r="L949" s="1" t="s">
        <v>2408</v>
      </c>
      <c r="M949" s="1" t="s">
        <v>32</v>
      </c>
      <c r="N949" s="1" t="s">
        <v>47</v>
      </c>
      <c r="O949" s="1" t="s">
        <v>2409</v>
      </c>
      <c r="P949">
        <v>493.92</v>
      </c>
      <c r="Q949">
        <v>7</v>
      </c>
      <c r="R949">
        <v>0.3</v>
      </c>
      <c r="S949">
        <v>-28.224</v>
      </c>
      <c r="T949">
        <v>3</v>
      </c>
      <c r="U949" s="1" t="s">
        <v>35</v>
      </c>
      <c r="V949" s="1" t="s">
        <v>299</v>
      </c>
    </row>
    <row r="950" spans="1:22" x14ac:dyDescent="0.35">
      <c r="A950" s="1" t="s">
        <v>2868</v>
      </c>
      <c r="B950" s="2">
        <v>42197</v>
      </c>
      <c r="C950" s="2">
        <v>42202</v>
      </c>
      <c r="D950" s="1" t="s">
        <v>23</v>
      </c>
      <c r="E950" s="1" t="s">
        <v>2869</v>
      </c>
      <c r="F950" s="1" t="s">
        <v>2870</v>
      </c>
      <c r="G950" s="1" t="s">
        <v>26</v>
      </c>
      <c r="H950" s="1" t="s">
        <v>27</v>
      </c>
      <c r="I950" s="1" t="s">
        <v>135</v>
      </c>
      <c r="J950" s="1" t="s">
        <v>136</v>
      </c>
      <c r="K950" s="1" t="s">
        <v>95</v>
      </c>
      <c r="L950" s="1" t="s">
        <v>300</v>
      </c>
      <c r="M950" s="1" t="s">
        <v>32</v>
      </c>
      <c r="N950" s="1" t="s">
        <v>38</v>
      </c>
      <c r="O950" s="1" t="s">
        <v>301</v>
      </c>
      <c r="P950">
        <v>383.60700000000003</v>
      </c>
      <c r="Q950">
        <v>9</v>
      </c>
      <c r="R950">
        <v>0.3</v>
      </c>
      <c r="S950">
        <v>-5.4801000000000002</v>
      </c>
      <c r="T950">
        <v>5</v>
      </c>
      <c r="U950" s="1" t="s">
        <v>60</v>
      </c>
      <c r="V950" s="1" t="s">
        <v>73</v>
      </c>
    </row>
    <row r="951" spans="1:22" x14ac:dyDescent="0.35">
      <c r="A951" s="1" t="s">
        <v>2868</v>
      </c>
      <c r="B951" s="2">
        <v>42197</v>
      </c>
      <c r="C951" s="2">
        <v>42202</v>
      </c>
      <c r="D951" s="1" t="s">
        <v>23</v>
      </c>
      <c r="E951" s="1" t="s">
        <v>2869</v>
      </c>
      <c r="F951" s="1" t="s">
        <v>2870</v>
      </c>
      <c r="G951" s="1" t="s">
        <v>26</v>
      </c>
      <c r="H951" s="1" t="s">
        <v>27</v>
      </c>
      <c r="I951" s="1" t="s">
        <v>135</v>
      </c>
      <c r="J951" s="1" t="s">
        <v>136</v>
      </c>
      <c r="K951" s="1" t="s">
        <v>95</v>
      </c>
      <c r="L951" s="1" t="s">
        <v>365</v>
      </c>
      <c r="M951" s="1" t="s">
        <v>32</v>
      </c>
      <c r="N951" s="1" t="s">
        <v>58</v>
      </c>
      <c r="O951" s="1" t="s">
        <v>366</v>
      </c>
      <c r="P951">
        <v>7.76</v>
      </c>
      <c r="Q951">
        <v>1</v>
      </c>
      <c r="R951">
        <v>0.6</v>
      </c>
      <c r="S951">
        <v>-2.1339999999999999</v>
      </c>
      <c r="T951">
        <v>5</v>
      </c>
      <c r="U951" s="1" t="s">
        <v>60</v>
      </c>
      <c r="V951" s="1" t="s">
        <v>73</v>
      </c>
    </row>
    <row r="952" spans="1:22" x14ac:dyDescent="0.35">
      <c r="A952" s="1" t="s">
        <v>2871</v>
      </c>
      <c r="B952" s="2">
        <v>41833</v>
      </c>
      <c r="C952" s="2">
        <v>41837</v>
      </c>
      <c r="D952" s="1" t="s">
        <v>41</v>
      </c>
      <c r="E952" s="1" t="s">
        <v>2872</v>
      </c>
      <c r="F952" s="1" t="s">
        <v>2873</v>
      </c>
      <c r="G952" s="1" t="s">
        <v>92</v>
      </c>
      <c r="H952" s="1" t="s">
        <v>27</v>
      </c>
      <c r="I952" s="1" t="s">
        <v>54</v>
      </c>
      <c r="J952" s="1" t="s">
        <v>55</v>
      </c>
      <c r="K952" s="1" t="s">
        <v>56</v>
      </c>
      <c r="L952" s="1" t="s">
        <v>1629</v>
      </c>
      <c r="M952" s="1" t="s">
        <v>32</v>
      </c>
      <c r="N952" s="1" t="s">
        <v>47</v>
      </c>
      <c r="O952" s="1" t="s">
        <v>1630</v>
      </c>
      <c r="P952">
        <v>351.21600000000001</v>
      </c>
      <c r="Q952">
        <v>3</v>
      </c>
      <c r="R952">
        <v>0.2</v>
      </c>
      <c r="S952">
        <v>4.3902000000000001</v>
      </c>
      <c r="T952">
        <v>4</v>
      </c>
      <c r="U952" s="1" t="s">
        <v>85</v>
      </c>
      <c r="V952" s="1" t="s">
        <v>73</v>
      </c>
    </row>
    <row r="953" spans="1:22" x14ac:dyDescent="0.35">
      <c r="A953" s="1" t="s">
        <v>2874</v>
      </c>
      <c r="B953" s="2">
        <v>42000</v>
      </c>
      <c r="C953" s="2">
        <v>42006</v>
      </c>
      <c r="D953" s="1" t="s">
        <v>41</v>
      </c>
      <c r="E953" s="1" t="s">
        <v>2875</v>
      </c>
      <c r="F953" s="1" t="s">
        <v>2876</v>
      </c>
      <c r="G953" s="1" t="s">
        <v>26</v>
      </c>
      <c r="H953" s="1" t="s">
        <v>27</v>
      </c>
      <c r="I953" s="1" t="s">
        <v>330</v>
      </c>
      <c r="J953" s="1" t="s">
        <v>55</v>
      </c>
      <c r="K953" s="1" t="s">
        <v>56</v>
      </c>
      <c r="L953" s="1" t="s">
        <v>468</v>
      </c>
      <c r="M953" s="1" t="s">
        <v>32</v>
      </c>
      <c r="N953" s="1" t="s">
        <v>38</v>
      </c>
      <c r="O953" s="1" t="s">
        <v>469</v>
      </c>
      <c r="P953">
        <v>230.28</v>
      </c>
      <c r="Q953">
        <v>3</v>
      </c>
      <c r="R953">
        <v>0.2</v>
      </c>
      <c r="S953">
        <v>23.027999999999999</v>
      </c>
      <c r="T953">
        <v>6</v>
      </c>
      <c r="U953" s="1" t="s">
        <v>131</v>
      </c>
      <c r="V953" s="1" t="s">
        <v>98</v>
      </c>
    </row>
    <row r="954" spans="1:22" x14ac:dyDescent="0.35">
      <c r="A954" s="1" t="s">
        <v>2877</v>
      </c>
      <c r="B954" s="2">
        <v>41764</v>
      </c>
      <c r="C954" s="2">
        <v>41767</v>
      </c>
      <c r="D954" s="1" t="s">
        <v>89</v>
      </c>
      <c r="E954" s="1" t="s">
        <v>75</v>
      </c>
      <c r="F954" s="1" t="s">
        <v>76</v>
      </c>
      <c r="G954" s="1" t="s">
        <v>26</v>
      </c>
      <c r="H954" s="1" t="s">
        <v>27</v>
      </c>
      <c r="I954" s="1" t="s">
        <v>247</v>
      </c>
      <c r="J954" s="1" t="s">
        <v>94</v>
      </c>
      <c r="K954" s="1" t="s">
        <v>95</v>
      </c>
      <c r="L954" s="1" t="s">
        <v>137</v>
      </c>
      <c r="M954" s="1" t="s">
        <v>32</v>
      </c>
      <c r="N954" s="1" t="s">
        <v>38</v>
      </c>
      <c r="O954" s="1" t="s">
        <v>138</v>
      </c>
      <c r="P954">
        <v>127.869</v>
      </c>
      <c r="Q954">
        <v>3</v>
      </c>
      <c r="R954">
        <v>0.3</v>
      </c>
      <c r="S954">
        <v>-9.1334999999999997</v>
      </c>
      <c r="T954">
        <v>3</v>
      </c>
      <c r="U954" s="1" t="s">
        <v>35</v>
      </c>
      <c r="V954" s="1" t="s">
        <v>163</v>
      </c>
    </row>
    <row r="955" spans="1:22" x14ac:dyDescent="0.35">
      <c r="A955" s="1" t="s">
        <v>2878</v>
      </c>
      <c r="B955" s="2">
        <v>42342</v>
      </c>
      <c r="C955" s="2">
        <v>42347</v>
      </c>
      <c r="D955" s="1" t="s">
        <v>23</v>
      </c>
      <c r="E955" s="1" t="s">
        <v>1868</v>
      </c>
      <c r="F955" s="1" t="s">
        <v>1869</v>
      </c>
      <c r="G955" s="1" t="s">
        <v>92</v>
      </c>
      <c r="H955" s="1" t="s">
        <v>27</v>
      </c>
      <c r="I955" s="1" t="s">
        <v>54</v>
      </c>
      <c r="J955" s="1" t="s">
        <v>55</v>
      </c>
      <c r="K955" s="1" t="s">
        <v>56</v>
      </c>
      <c r="L955" s="1" t="s">
        <v>2879</v>
      </c>
      <c r="M955" s="1" t="s">
        <v>32</v>
      </c>
      <c r="N955" s="1" t="s">
        <v>58</v>
      </c>
      <c r="O955" s="1" t="s">
        <v>2880</v>
      </c>
      <c r="P955">
        <v>36.4</v>
      </c>
      <c r="Q955">
        <v>5</v>
      </c>
      <c r="R955">
        <v>0</v>
      </c>
      <c r="S955">
        <v>13.832000000000001</v>
      </c>
      <c r="T955">
        <v>5</v>
      </c>
      <c r="U955" s="1" t="s">
        <v>60</v>
      </c>
      <c r="V955" s="1" t="s">
        <v>98</v>
      </c>
    </row>
    <row r="956" spans="1:22" x14ac:dyDescent="0.35">
      <c r="A956" s="1" t="s">
        <v>2881</v>
      </c>
      <c r="B956" s="2">
        <v>43004</v>
      </c>
      <c r="C956" s="2">
        <v>43008</v>
      </c>
      <c r="D956" s="1" t="s">
        <v>41</v>
      </c>
      <c r="E956" s="1" t="s">
        <v>1784</v>
      </c>
      <c r="F956" s="1" t="s">
        <v>1785</v>
      </c>
      <c r="G956" s="1" t="s">
        <v>102</v>
      </c>
      <c r="H956" s="1" t="s">
        <v>27</v>
      </c>
      <c r="I956" s="1" t="s">
        <v>2710</v>
      </c>
      <c r="J956" s="1" t="s">
        <v>45</v>
      </c>
      <c r="K956" s="1" t="s">
        <v>30</v>
      </c>
      <c r="L956" s="1" t="s">
        <v>2580</v>
      </c>
      <c r="M956" s="1" t="s">
        <v>32</v>
      </c>
      <c r="N956" s="1" t="s">
        <v>38</v>
      </c>
      <c r="O956" s="1" t="s">
        <v>2581</v>
      </c>
      <c r="P956">
        <v>419.13600000000002</v>
      </c>
      <c r="Q956">
        <v>4</v>
      </c>
      <c r="R956">
        <v>0.2</v>
      </c>
      <c r="S956">
        <v>-57.6312</v>
      </c>
      <c r="T956">
        <v>4</v>
      </c>
      <c r="U956" s="1" t="s">
        <v>85</v>
      </c>
      <c r="V956" s="1" t="s">
        <v>79</v>
      </c>
    </row>
    <row r="957" spans="1:22" x14ac:dyDescent="0.35">
      <c r="A957" s="1" t="s">
        <v>2882</v>
      </c>
      <c r="B957" s="2">
        <v>41748</v>
      </c>
      <c r="C957" s="2">
        <v>41750</v>
      </c>
      <c r="D957" s="1" t="s">
        <v>23</v>
      </c>
      <c r="E957" s="1" t="s">
        <v>1017</v>
      </c>
      <c r="F957" s="1" t="s">
        <v>1018</v>
      </c>
      <c r="G957" s="1" t="s">
        <v>102</v>
      </c>
      <c r="H957" s="1" t="s">
        <v>27</v>
      </c>
      <c r="I957" s="1" t="s">
        <v>1493</v>
      </c>
      <c r="J957" s="1" t="s">
        <v>55</v>
      </c>
      <c r="K957" s="1" t="s">
        <v>56</v>
      </c>
      <c r="L957" s="1" t="s">
        <v>310</v>
      </c>
      <c r="M957" s="1" t="s">
        <v>32</v>
      </c>
      <c r="N957" s="1" t="s">
        <v>58</v>
      </c>
      <c r="O957" s="1" t="s">
        <v>2588</v>
      </c>
      <c r="P957">
        <v>76.14</v>
      </c>
      <c r="Q957">
        <v>3</v>
      </c>
      <c r="R957">
        <v>0</v>
      </c>
      <c r="S957">
        <v>26.649000000000001</v>
      </c>
      <c r="T957">
        <v>2</v>
      </c>
      <c r="U957" s="1" t="s">
        <v>72</v>
      </c>
      <c r="V957" s="1" t="s">
        <v>115</v>
      </c>
    </row>
    <row r="958" spans="1:22" x14ac:dyDescent="0.35">
      <c r="A958" s="1" t="s">
        <v>2883</v>
      </c>
      <c r="B958" s="2">
        <v>42716</v>
      </c>
      <c r="C958" s="2">
        <v>42722</v>
      </c>
      <c r="D958" s="1" t="s">
        <v>41</v>
      </c>
      <c r="E958" s="1" t="s">
        <v>2884</v>
      </c>
      <c r="F958" s="1" t="s">
        <v>2885</v>
      </c>
      <c r="G958" s="1" t="s">
        <v>102</v>
      </c>
      <c r="H958" s="1" t="s">
        <v>27</v>
      </c>
      <c r="I958" s="1" t="s">
        <v>479</v>
      </c>
      <c r="J958" s="1" t="s">
        <v>291</v>
      </c>
      <c r="K958" s="1" t="s">
        <v>95</v>
      </c>
      <c r="L958" s="1" t="s">
        <v>1149</v>
      </c>
      <c r="M958" s="1" t="s">
        <v>32</v>
      </c>
      <c r="N958" s="1" t="s">
        <v>58</v>
      </c>
      <c r="O958" s="1" t="s">
        <v>1150</v>
      </c>
      <c r="P958">
        <v>33.479999999999997</v>
      </c>
      <c r="Q958">
        <v>4</v>
      </c>
      <c r="R958">
        <v>0</v>
      </c>
      <c r="S958">
        <v>8.7048000000000005</v>
      </c>
      <c r="T958">
        <v>6</v>
      </c>
      <c r="U958" s="1" t="s">
        <v>131</v>
      </c>
      <c r="V958" s="1" t="s">
        <v>98</v>
      </c>
    </row>
    <row r="959" spans="1:22" x14ac:dyDescent="0.35">
      <c r="A959" s="1" t="s">
        <v>2886</v>
      </c>
      <c r="B959" s="2">
        <v>42632</v>
      </c>
      <c r="C959" s="2">
        <v>42635</v>
      </c>
      <c r="D959" s="1" t="s">
        <v>89</v>
      </c>
      <c r="E959" s="1" t="s">
        <v>1952</v>
      </c>
      <c r="F959" s="1" t="s">
        <v>1953</v>
      </c>
      <c r="G959" s="1" t="s">
        <v>102</v>
      </c>
      <c r="H959" s="1" t="s">
        <v>27</v>
      </c>
      <c r="I959" s="1" t="s">
        <v>67</v>
      </c>
      <c r="J959" s="1" t="s">
        <v>68</v>
      </c>
      <c r="K959" s="1" t="s">
        <v>69</v>
      </c>
      <c r="L959" s="1" t="s">
        <v>2887</v>
      </c>
      <c r="M959" s="1" t="s">
        <v>32</v>
      </c>
      <c r="N959" s="1" t="s">
        <v>58</v>
      </c>
      <c r="O959" s="1" t="s">
        <v>2888</v>
      </c>
      <c r="P959">
        <v>25.632000000000001</v>
      </c>
      <c r="Q959">
        <v>3</v>
      </c>
      <c r="R959">
        <v>0.2</v>
      </c>
      <c r="S959">
        <v>3.8448000000000002</v>
      </c>
      <c r="T959">
        <v>3</v>
      </c>
      <c r="U959" s="1" t="s">
        <v>35</v>
      </c>
      <c r="V959" s="1" t="s">
        <v>79</v>
      </c>
    </row>
    <row r="960" spans="1:22" x14ac:dyDescent="0.35">
      <c r="A960" s="1" t="s">
        <v>2889</v>
      </c>
      <c r="B960" s="2">
        <v>43041</v>
      </c>
      <c r="C960" s="2">
        <v>43043</v>
      </c>
      <c r="D960" s="1" t="s">
        <v>23</v>
      </c>
      <c r="E960" s="1" t="s">
        <v>2040</v>
      </c>
      <c r="F960" s="1" t="s">
        <v>2041</v>
      </c>
      <c r="G960" s="1" t="s">
        <v>102</v>
      </c>
      <c r="H960" s="1" t="s">
        <v>27</v>
      </c>
      <c r="I960" s="1" t="s">
        <v>2890</v>
      </c>
      <c r="J960" s="1" t="s">
        <v>55</v>
      </c>
      <c r="K960" s="1" t="s">
        <v>56</v>
      </c>
      <c r="L960" s="1" t="s">
        <v>2891</v>
      </c>
      <c r="M960" s="1" t="s">
        <v>32</v>
      </c>
      <c r="N960" s="1" t="s">
        <v>58</v>
      </c>
      <c r="O960" s="1" t="s">
        <v>2892</v>
      </c>
      <c r="P960">
        <v>25.02</v>
      </c>
      <c r="Q960">
        <v>3</v>
      </c>
      <c r="R960">
        <v>0</v>
      </c>
      <c r="S960">
        <v>10.5084</v>
      </c>
      <c r="T960">
        <v>2</v>
      </c>
      <c r="U960" s="1" t="s">
        <v>72</v>
      </c>
      <c r="V960" s="1" t="s">
        <v>36</v>
      </c>
    </row>
    <row r="961" spans="1:22" x14ac:dyDescent="0.35">
      <c r="A961" s="1" t="s">
        <v>2893</v>
      </c>
      <c r="B961" s="2">
        <v>42730</v>
      </c>
      <c r="C961" s="2">
        <v>42735</v>
      </c>
      <c r="D961" s="1" t="s">
        <v>41</v>
      </c>
      <c r="E961" s="1" t="s">
        <v>2894</v>
      </c>
      <c r="F961" s="1" t="s">
        <v>2895</v>
      </c>
      <c r="G961" s="1" t="s">
        <v>92</v>
      </c>
      <c r="H961" s="1" t="s">
        <v>27</v>
      </c>
      <c r="I961" s="1" t="s">
        <v>54</v>
      </c>
      <c r="J961" s="1" t="s">
        <v>55</v>
      </c>
      <c r="K961" s="1" t="s">
        <v>56</v>
      </c>
      <c r="L961" s="1" t="s">
        <v>2430</v>
      </c>
      <c r="M961" s="1" t="s">
        <v>32</v>
      </c>
      <c r="N961" s="1" t="s">
        <v>38</v>
      </c>
      <c r="O961" s="1" t="s">
        <v>2431</v>
      </c>
      <c r="P961">
        <v>146.352</v>
      </c>
      <c r="Q961">
        <v>3</v>
      </c>
      <c r="R961">
        <v>0.2</v>
      </c>
      <c r="S961">
        <v>-5.4882</v>
      </c>
      <c r="T961">
        <v>5</v>
      </c>
      <c r="U961" s="1" t="s">
        <v>60</v>
      </c>
      <c r="V961" s="1" t="s">
        <v>98</v>
      </c>
    </row>
    <row r="962" spans="1:22" x14ac:dyDescent="0.35">
      <c r="A962" s="1" t="s">
        <v>2893</v>
      </c>
      <c r="B962" s="2">
        <v>42730</v>
      </c>
      <c r="C962" s="2">
        <v>42735</v>
      </c>
      <c r="D962" s="1" t="s">
        <v>41</v>
      </c>
      <c r="E962" s="1" t="s">
        <v>2894</v>
      </c>
      <c r="F962" s="1" t="s">
        <v>2895</v>
      </c>
      <c r="G962" s="1" t="s">
        <v>92</v>
      </c>
      <c r="H962" s="1" t="s">
        <v>27</v>
      </c>
      <c r="I962" s="1" t="s">
        <v>54</v>
      </c>
      <c r="J962" s="1" t="s">
        <v>55</v>
      </c>
      <c r="K962" s="1" t="s">
        <v>56</v>
      </c>
      <c r="L962" s="1" t="s">
        <v>308</v>
      </c>
      <c r="M962" s="1" t="s">
        <v>32</v>
      </c>
      <c r="N962" s="1" t="s">
        <v>47</v>
      </c>
      <c r="O962" s="1" t="s">
        <v>309</v>
      </c>
      <c r="P962">
        <v>902.71199999999999</v>
      </c>
      <c r="Q962">
        <v>3</v>
      </c>
      <c r="R962">
        <v>0.2</v>
      </c>
      <c r="S962">
        <v>33.851700000000001</v>
      </c>
      <c r="T962">
        <v>5</v>
      </c>
      <c r="U962" s="1" t="s">
        <v>60</v>
      </c>
      <c r="V962" s="1" t="s">
        <v>98</v>
      </c>
    </row>
    <row r="963" spans="1:22" x14ac:dyDescent="0.35">
      <c r="A963" s="1" t="s">
        <v>2896</v>
      </c>
      <c r="B963" s="2">
        <v>42201</v>
      </c>
      <c r="C963" s="2">
        <v>42205</v>
      </c>
      <c r="D963" s="1" t="s">
        <v>41</v>
      </c>
      <c r="E963" s="1" t="s">
        <v>2897</v>
      </c>
      <c r="F963" s="1" t="s">
        <v>2898</v>
      </c>
      <c r="G963" s="1" t="s">
        <v>102</v>
      </c>
      <c r="H963" s="1" t="s">
        <v>27</v>
      </c>
      <c r="I963" s="1" t="s">
        <v>2756</v>
      </c>
      <c r="J963" s="1" t="s">
        <v>1091</v>
      </c>
      <c r="K963" s="1" t="s">
        <v>69</v>
      </c>
      <c r="L963" s="1" t="s">
        <v>658</v>
      </c>
      <c r="M963" s="1" t="s">
        <v>32</v>
      </c>
      <c r="N963" s="1" t="s">
        <v>38</v>
      </c>
      <c r="O963" s="1" t="s">
        <v>659</v>
      </c>
      <c r="P963">
        <v>150.97999999999999</v>
      </c>
      <c r="Q963">
        <v>1</v>
      </c>
      <c r="R963">
        <v>0</v>
      </c>
      <c r="S963">
        <v>43.784199999999998</v>
      </c>
      <c r="T963">
        <v>4</v>
      </c>
      <c r="U963" s="1" t="s">
        <v>85</v>
      </c>
      <c r="V963" s="1" t="s">
        <v>73</v>
      </c>
    </row>
    <row r="964" spans="1:22" x14ac:dyDescent="0.35">
      <c r="A964" s="1" t="s">
        <v>2899</v>
      </c>
      <c r="B964" s="2">
        <v>43048</v>
      </c>
      <c r="C964" s="2">
        <v>43053</v>
      </c>
      <c r="D964" s="1" t="s">
        <v>41</v>
      </c>
      <c r="E964" s="1" t="s">
        <v>140</v>
      </c>
      <c r="F964" s="1" t="s">
        <v>141</v>
      </c>
      <c r="G964" s="1" t="s">
        <v>26</v>
      </c>
      <c r="H964" s="1" t="s">
        <v>27</v>
      </c>
      <c r="I964" s="1" t="s">
        <v>763</v>
      </c>
      <c r="J964" s="1" t="s">
        <v>55</v>
      </c>
      <c r="K964" s="1" t="s">
        <v>56</v>
      </c>
      <c r="L964" s="1" t="s">
        <v>424</v>
      </c>
      <c r="M964" s="1" t="s">
        <v>32</v>
      </c>
      <c r="N964" s="1" t="s">
        <v>58</v>
      </c>
      <c r="O964" s="1" t="s">
        <v>425</v>
      </c>
      <c r="P964">
        <v>47.12</v>
      </c>
      <c r="Q964">
        <v>8</v>
      </c>
      <c r="R964">
        <v>0</v>
      </c>
      <c r="S964">
        <v>20.732800000000001</v>
      </c>
      <c r="T964">
        <v>5</v>
      </c>
      <c r="U964" s="1" t="s">
        <v>60</v>
      </c>
      <c r="V964" s="1" t="s">
        <v>36</v>
      </c>
    </row>
    <row r="965" spans="1:22" x14ac:dyDescent="0.35">
      <c r="A965" s="1" t="s">
        <v>2900</v>
      </c>
      <c r="B965" s="2">
        <v>42268</v>
      </c>
      <c r="C965" s="2">
        <v>42273</v>
      </c>
      <c r="D965" s="1" t="s">
        <v>41</v>
      </c>
      <c r="E965" s="1" t="s">
        <v>2389</v>
      </c>
      <c r="F965" s="1" t="s">
        <v>2390</v>
      </c>
      <c r="G965" s="1" t="s">
        <v>102</v>
      </c>
      <c r="H965" s="1" t="s">
        <v>27</v>
      </c>
      <c r="I965" s="1" t="s">
        <v>1359</v>
      </c>
      <c r="J965" s="1" t="s">
        <v>436</v>
      </c>
      <c r="K965" s="1" t="s">
        <v>69</v>
      </c>
      <c r="L965" s="1" t="s">
        <v>422</v>
      </c>
      <c r="M965" s="1" t="s">
        <v>32</v>
      </c>
      <c r="N965" s="1" t="s">
        <v>38</v>
      </c>
      <c r="O965" s="1" t="s">
        <v>423</v>
      </c>
      <c r="P965">
        <v>542.94000000000005</v>
      </c>
      <c r="Q965">
        <v>3</v>
      </c>
      <c r="R965">
        <v>0</v>
      </c>
      <c r="S965">
        <v>141.1644</v>
      </c>
      <c r="T965">
        <v>5</v>
      </c>
      <c r="U965" s="1" t="s">
        <v>60</v>
      </c>
      <c r="V965" s="1" t="s">
        <v>79</v>
      </c>
    </row>
    <row r="966" spans="1:22" x14ac:dyDescent="0.35">
      <c r="A966" s="1" t="s">
        <v>2901</v>
      </c>
      <c r="B966" s="2">
        <v>42987</v>
      </c>
      <c r="C966" s="2">
        <v>42992</v>
      </c>
      <c r="D966" s="1" t="s">
        <v>41</v>
      </c>
      <c r="E966" s="1" t="s">
        <v>42</v>
      </c>
      <c r="F966" s="1" t="s">
        <v>43</v>
      </c>
      <c r="G966" s="1" t="s">
        <v>26</v>
      </c>
      <c r="H966" s="1" t="s">
        <v>27</v>
      </c>
      <c r="I966" s="1" t="s">
        <v>159</v>
      </c>
      <c r="J966" s="1" t="s">
        <v>143</v>
      </c>
      <c r="K966" s="1" t="s">
        <v>30</v>
      </c>
      <c r="L966" s="1" t="s">
        <v>424</v>
      </c>
      <c r="M966" s="1" t="s">
        <v>32</v>
      </c>
      <c r="N966" s="1" t="s">
        <v>58</v>
      </c>
      <c r="O966" s="1" t="s">
        <v>425</v>
      </c>
      <c r="P966">
        <v>14.135999999999999</v>
      </c>
      <c r="Q966">
        <v>3</v>
      </c>
      <c r="R966">
        <v>0.2</v>
      </c>
      <c r="S966">
        <v>4.2408000000000001</v>
      </c>
      <c r="T966">
        <v>5</v>
      </c>
      <c r="U966" s="1" t="s">
        <v>60</v>
      </c>
      <c r="V966" s="1" t="s">
        <v>79</v>
      </c>
    </row>
    <row r="967" spans="1:22" x14ac:dyDescent="0.35">
      <c r="A967" s="1" t="s">
        <v>2902</v>
      </c>
      <c r="B967" s="2">
        <v>42292</v>
      </c>
      <c r="C967" s="2">
        <v>42292</v>
      </c>
      <c r="D967" s="1" t="s">
        <v>427</v>
      </c>
      <c r="E967" s="1" t="s">
        <v>869</v>
      </c>
      <c r="F967" s="1" t="s">
        <v>870</v>
      </c>
      <c r="G967" s="1" t="s">
        <v>26</v>
      </c>
      <c r="H967" s="1" t="s">
        <v>27</v>
      </c>
      <c r="I967" s="1" t="s">
        <v>2223</v>
      </c>
      <c r="J967" s="1" t="s">
        <v>291</v>
      </c>
      <c r="K967" s="1" t="s">
        <v>95</v>
      </c>
      <c r="L967" s="1" t="s">
        <v>2903</v>
      </c>
      <c r="M967" s="1" t="s">
        <v>32</v>
      </c>
      <c r="N967" s="1" t="s">
        <v>58</v>
      </c>
      <c r="O967" s="1" t="s">
        <v>2904</v>
      </c>
      <c r="P967">
        <v>17.14</v>
      </c>
      <c r="Q967">
        <v>2</v>
      </c>
      <c r="R967">
        <v>0</v>
      </c>
      <c r="S967">
        <v>6.1703999999999999</v>
      </c>
      <c r="T967">
        <v>0</v>
      </c>
      <c r="U967" s="1" t="s">
        <v>432</v>
      </c>
      <c r="V967" s="1" t="s">
        <v>50</v>
      </c>
    </row>
    <row r="968" spans="1:22" x14ac:dyDescent="0.35">
      <c r="A968" s="1" t="s">
        <v>2905</v>
      </c>
      <c r="B968" s="2">
        <v>42950</v>
      </c>
      <c r="C968" s="2">
        <v>42955</v>
      </c>
      <c r="D968" s="1" t="s">
        <v>23</v>
      </c>
      <c r="E968" s="1" t="s">
        <v>635</v>
      </c>
      <c r="F968" s="1" t="s">
        <v>636</v>
      </c>
      <c r="G968" s="1" t="s">
        <v>26</v>
      </c>
      <c r="H968" s="1" t="s">
        <v>27</v>
      </c>
      <c r="I968" s="1" t="s">
        <v>330</v>
      </c>
      <c r="J968" s="1" t="s">
        <v>55</v>
      </c>
      <c r="K968" s="1" t="s">
        <v>56</v>
      </c>
      <c r="L968" s="1" t="s">
        <v>598</v>
      </c>
      <c r="M968" s="1" t="s">
        <v>32</v>
      </c>
      <c r="N968" s="1" t="s">
        <v>58</v>
      </c>
      <c r="O968" s="1" t="s">
        <v>599</v>
      </c>
      <c r="P968">
        <v>123.96</v>
      </c>
      <c r="Q968">
        <v>3</v>
      </c>
      <c r="R968">
        <v>0</v>
      </c>
      <c r="S968">
        <v>11.1564</v>
      </c>
      <c r="T968">
        <v>5</v>
      </c>
      <c r="U968" s="1" t="s">
        <v>60</v>
      </c>
      <c r="V968" s="1" t="s">
        <v>255</v>
      </c>
    </row>
    <row r="969" spans="1:22" x14ac:dyDescent="0.35">
      <c r="A969" s="1" t="s">
        <v>2906</v>
      </c>
      <c r="B969" s="2">
        <v>42237</v>
      </c>
      <c r="C969" s="2">
        <v>42242</v>
      </c>
      <c r="D969" s="1" t="s">
        <v>41</v>
      </c>
      <c r="E969" s="1" t="s">
        <v>288</v>
      </c>
      <c r="F969" s="1" t="s">
        <v>289</v>
      </c>
      <c r="G969" s="1" t="s">
        <v>92</v>
      </c>
      <c r="H969" s="1" t="s">
        <v>27</v>
      </c>
      <c r="I969" s="1" t="s">
        <v>330</v>
      </c>
      <c r="J969" s="1" t="s">
        <v>55</v>
      </c>
      <c r="K969" s="1" t="s">
        <v>56</v>
      </c>
      <c r="L969" s="1" t="s">
        <v>2907</v>
      </c>
      <c r="M969" s="1" t="s">
        <v>32</v>
      </c>
      <c r="N969" s="1" t="s">
        <v>33</v>
      </c>
      <c r="O969" s="1" t="s">
        <v>2908</v>
      </c>
      <c r="P969">
        <v>586.39800000000002</v>
      </c>
      <c r="Q969">
        <v>6</v>
      </c>
      <c r="R969">
        <v>0.15</v>
      </c>
      <c r="S969">
        <v>34.494</v>
      </c>
      <c r="T969">
        <v>5</v>
      </c>
      <c r="U969" s="1" t="s">
        <v>60</v>
      </c>
      <c r="V969" s="1" t="s">
        <v>255</v>
      </c>
    </row>
    <row r="970" spans="1:22" x14ac:dyDescent="0.35">
      <c r="A970" s="1" t="s">
        <v>2909</v>
      </c>
      <c r="B970" s="2">
        <v>43030</v>
      </c>
      <c r="C970" s="2">
        <v>43032</v>
      </c>
      <c r="D970" s="1" t="s">
        <v>23</v>
      </c>
      <c r="E970" s="1" t="s">
        <v>2910</v>
      </c>
      <c r="F970" s="1" t="s">
        <v>2911</v>
      </c>
      <c r="G970" s="1" t="s">
        <v>26</v>
      </c>
      <c r="H970" s="1" t="s">
        <v>27</v>
      </c>
      <c r="I970" s="1" t="s">
        <v>2345</v>
      </c>
      <c r="J970" s="1" t="s">
        <v>182</v>
      </c>
      <c r="K970" s="1" t="s">
        <v>56</v>
      </c>
      <c r="L970" s="1" t="s">
        <v>2912</v>
      </c>
      <c r="M970" s="1" t="s">
        <v>32</v>
      </c>
      <c r="N970" s="1" t="s">
        <v>38</v>
      </c>
      <c r="O970" s="1" t="s">
        <v>2913</v>
      </c>
      <c r="P970">
        <v>579.13599999999997</v>
      </c>
      <c r="Q970">
        <v>4</v>
      </c>
      <c r="R970">
        <v>0.2</v>
      </c>
      <c r="S970">
        <v>-28.956800000000001</v>
      </c>
      <c r="T970">
        <v>2</v>
      </c>
      <c r="U970" s="1" t="s">
        <v>72</v>
      </c>
      <c r="V970" s="1" t="s">
        <v>50</v>
      </c>
    </row>
    <row r="971" spans="1:22" x14ac:dyDescent="0.35">
      <c r="A971" s="1" t="s">
        <v>2914</v>
      </c>
      <c r="B971" s="2">
        <v>42594</v>
      </c>
      <c r="C971" s="2">
        <v>42598</v>
      </c>
      <c r="D971" s="1" t="s">
        <v>41</v>
      </c>
      <c r="E971" s="1" t="s">
        <v>1822</v>
      </c>
      <c r="F971" s="1" t="s">
        <v>1823</v>
      </c>
      <c r="G971" s="1" t="s">
        <v>102</v>
      </c>
      <c r="H971" s="1" t="s">
        <v>27</v>
      </c>
      <c r="I971" s="1" t="s">
        <v>175</v>
      </c>
      <c r="J971" s="1" t="s">
        <v>122</v>
      </c>
      <c r="K971" s="1" t="s">
        <v>69</v>
      </c>
      <c r="L971" s="1" t="s">
        <v>512</v>
      </c>
      <c r="M971" s="1" t="s">
        <v>32</v>
      </c>
      <c r="N971" s="1" t="s">
        <v>38</v>
      </c>
      <c r="O971" s="1" t="s">
        <v>513</v>
      </c>
      <c r="P971">
        <v>145.76400000000001</v>
      </c>
      <c r="Q971">
        <v>2</v>
      </c>
      <c r="R971">
        <v>0.1</v>
      </c>
      <c r="S971">
        <v>-8.0980000000000008</v>
      </c>
      <c r="T971">
        <v>4</v>
      </c>
      <c r="U971" s="1" t="s">
        <v>85</v>
      </c>
      <c r="V971" s="1" t="s">
        <v>255</v>
      </c>
    </row>
    <row r="972" spans="1:22" x14ac:dyDescent="0.35">
      <c r="A972" s="1" t="s">
        <v>2915</v>
      </c>
      <c r="B972" s="2">
        <v>42486</v>
      </c>
      <c r="C972" s="2">
        <v>42491</v>
      </c>
      <c r="D972" s="1" t="s">
        <v>41</v>
      </c>
      <c r="E972" s="1" t="s">
        <v>2916</v>
      </c>
      <c r="F972" s="1" t="s">
        <v>2917</v>
      </c>
      <c r="G972" s="1" t="s">
        <v>102</v>
      </c>
      <c r="H972" s="1" t="s">
        <v>27</v>
      </c>
      <c r="I972" s="1" t="s">
        <v>175</v>
      </c>
      <c r="J972" s="1" t="s">
        <v>122</v>
      </c>
      <c r="K972" s="1" t="s">
        <v>69</v>
      </c>
      <c r="L972" s="1" t="s">
        <v>2551</v>
      </c>
      <c r="M972" s="1" t="s">
        <v>32</v>
      </c>
      <c r="N972" s="1" t="s">
        <v>38</v>
      </c>
      <c r="O972" s="1" t="s">
        <v>2552</v>
      </c>
      <c r="P972">
        <v>434.64600000000002</v>
      </c>
      <c r="Q972">
        <v>3</v>
      </c>
      <c r="R972">
        <v>0.1</v>
      </c>
      <c r="S972">
        <v>62.782200000000003</v>
      </c>
      <c r="T972">
        <v>5</v>
      </c>
      <c r="U972" s="1" t="s">
        <v>60</v>
      </c>
      <c r="V972" s="1" t="s">
        <v>115</v>
      </c>
    </row>
    <row r="973" spans="1:22" x14ac:dyDescent="0.35">
      <c r="A973" s="1" t="s">
        <v>2918</v>
      </c>
      <c r="B973" s="2">
        <v>42127</v>
      </c>
      <c r="C973" s="2">
        <v>42131</v>
      </c>
      <c r="D973" s="1" t="s">
        <v>41</v>
      </c>
      <c r="E973" s="1" t="s">
        <v>2919</v>
      </c>
      <c r="F973" s="1" t="s">
        <v>2920</v>
      </c>
      <c r="G973" s="1" t="s">
        <v>26</v>
      </c>
      <c r="H973" s="1" t="s">
        <v>27</v>
      </c>
      <c r="I973" s="1" t="s">
        <v>67</v>
      </c>
      <c r="J973" s="1" t="s">
        <v>68</v>
      </c>
      <c r="K973" s="1" t="s">
        <v>69</v>
      </c>
      <c r="L973" s="1" t="s">
        <v>331</v>
      </c>
      <c r="M973" s="1" t="s">
        <v>32</v>
      </c>
      <c r="N973" s="1" t="s">
        <v>38</v>
      </c>
      <c r="O973" s="1" t="s">
        <v>332</v>
      </c>
      <c r="P973">
        <v>844.11599999999999</v>
      </c>
      <c r="Q973">
        <v>6</v>
      </c>
      <c r="R973">
        <v>0.3</v>
      </c>
      <c r="S973">
        <v>-36.176400000000001</v>
      </c>
      <c r="T973">
        <v>4</v>
      </c>
      <c r="U973" s="1" t="s">
        <v>85</v>
      </c>
      <c r="V973" s="1" t="s">
        <v>163</v>
      </c>
    </row>
    <row r="974" spans="1:22" x14ac:dyDescent="0.35">
      <c r="A974" s="1" t="s">
        <v>2921</v>
      </c>
      <c r="B974" s="2">
        <v>42379</v>
      </c>
      <c r="C974" s="2">
        <v>42386</v>
      </c>
      <c r="D974" s="1" t="s">
        <v>41</v>
      </c>
      <c r="E974" s="1" t="s">
        <v>2558</v>
      </c>
      <c r="F974" s="1" t="s">
        <v>2559</v>
      </c>
      <c r="G974" s="1" t="s">
        <v>92</v>
      </c>
      <c r="H974" s="1" t="s">
        <v>27</v>
      </c>
      <c r="I974" s="1" t="s">
        <v>193</v>
      </c>
      <c r="J974" s="1" t="s">
        <v>194</v>
      </c>
      <c r="K974" s="1" t="s">
        <v>56</v>
      </c>
      <c r="L974" s="1" t="s">
        <v>1123</v>
      </c>
      <c r="M974" s="1" t="s">
        <v>32</v>
      </c>
      <c r="N974" s="1" t="s">
        <v>58</v>
      </c>
      <c r="O974" s="1" t="s">
        <v>1124</v>
      </c>
      <c r="P974">
        <v>79.92</v>
      </c>
      <c r="Q974">
        <v>4</v>
      </c>
      <c r="R974">
        <v>0</v>
      </c>
      <c r="S974">
        <v>34.365600000000001</v>
      </c>
      <c r="T974">
        <v>7</v>
      </c>
      <c r="U974" s="1" t="s">
        <v>49</v>
      </c>
      <c r="V974" s="1" t="s">
        <v>171</v>
      </c>
    </row>
    <row r="975" spans="1:22" x14ac:dyDescent="0.35">
      <c r="A975" s="1" t="s">
        <v>2922</v>
      </c>
      <c r="B975" s="2">
        <v>42861</v>
      </c>
      <c r="C975" s="2">
        <v>42866</v>
      </c>
      <c r="D975" s="1" t="s">
        <v>41</v>
      </c>
      <c r="E975" s="1" t="s">
        <v>2923</v>
      </c>
      <c r="F975" s="1" t="s">
        <v>2924</v>
      </c>
      <c r="G975" s="1" t="s">
        <v>92</v>
      </c>
      <c r="H975" s="1" t="s">
        <v>27</v>
      </c>
      <c r="I975" s="1" t="s">
        <v>597</v>
      </c>
      <c r="J975" s="1" t="s">
        <v>94</v>
      </c>
      <c r="K975" s="1" t="s">
        <v>95</v>
      </c>
      <c r="L975" s="1" t="s">
        <v>536</v>
      </c>
      <c r="M975" s="1" t="s">
        <v>32</v>
      </c>
      <c r="N975" s="1" t="s">
        <v>33</v>
      </c>
      <c r="O975" s="1" t="s">
        <v>537</v>
      </c>
      <c r="P975">
        <v>623.46479999999997</v>
      </c>
      <c r="Q975">
        <v>7</v>
      </c>
      <c r="R975">
        <v>0.32</v>
      </c>
      <c r="S975">
        <v>-119.1918</v>
      </c>
      <c r="T975">
        <v>5</v>
      </c>
      <c r="U975" s="1" t="s">
        <v>60</v>
      </c>
      <c r="V975" s="1" t="s">
        <v>163</v>
      </c>
    </row>
    <row r="976" spans="1:22" x14ac:dyDescent="0.35">
      <c r="A976" s="1" t="s">
        <v>2925</v>
      </c>
      <c r="B976" s="2">
        <v>42582</v>
      </c>
      <c r="C976" s="2">
        <v>42588</v>
      </c>
      <c r="D976" s="1" t="s">
        <v>41</v>
      </c>
      <c r="E976" s="1" t="s">
        <v>313</v>
      </c>
      <c r="F976" s="1" t="s">
        <v>314</v>
      </c>
      <c r="G976" s="1" t="s">
        <v>26</v>
      </c>
      <c r="H976" s="1" t="s">
        <v>27</v>
      </c>
      <c r="I976" s="1" t="s">
        <v>290</v>
      </c>
      <c r="J976" s="1" t="s">
        <v>291</v>
      </c>
      <c r="K976" s="1" t="s">
        <v>95</v>
      </c>
      <c r="L976" s="1" t="s">
        <v>360</v>
      </c>
      <c r="M976" s="1" t="s">
        <v>32</v>
      </c>
      <c r="N976" s="1" t="s">
        <v>58</v>
      </c>
      <c r="O976" s="1" t="s">
        <v>361</v>
      </c>
      <c r="P976">
        <v>272.94</v>
      </c>
      <c r="Q976">
        <v>3</v>
      </c>
      <c r="R976">
        <v>0</v>
      </c>
      <c r="S976">
        <v>30.023399999999999</v>
      </c>
      <c r="T976">
        <v>6</v>
      </c>
      <c r="U976" s="1" t="s">
        <v>131</v>
      </c>
      <c r="V976" s="1" t="s">
        <v>73</v>
      </c>
    </row>
    <row r="977" spans="1:22" x14ac:dyDescent="0.35">
      <c r="A977" s="1" t="s">
        <v>2926</v>
      </c>
      <c r="B977" s="2">
        <v>42821</v>
      </c>
      <c r="C977" s="2">
        <v>42823</v>
      </c>
      <c r="D977" s="1" t="s">
        <v>23</v>
      </c>
      <c r="E977" s="1" t="s">
        <v>2927</v>
      </c>
      <c r="F977" s="1" t="s">
        <v>2928</v>
      </c>
      <c r="G977" s="1" t="s">
        <v>26</v>
      </c>
      <c r="H977" s="1" t="s">
        <v>27</v>
      </c>
      <c r="I977" s="1" t="s">
        <v>67</v>
      </c>
      <c r="J977" s="1" t="s">
        <v>68</v>
      </c>
      <c r="K977" s="1" t="s">
        <v>69</v>
      </c>
      <c r="L977" s="1" t="s">
        <v>2128</v>
      </c>
      <c r="M977" s="1" t="s">
        <v>32</v>
      </c>
      <c r="N977" s="1" t="s">
        <v>58</v>
      </c>
      <c r="O977" s="1" t="s">
        <v>2129</v>
      </c>
      <c r="P977">
        <v>15.007999999999999</v>
      </c>
      <c r="Q977">
        <v>2</v>
      </c>
      <c r="R977">
        <v>0.2</v>
      </c>
      <c r="S977">
        <v>1.5007999999999999</v>
      </c>
      <c r="T977">
        <v>2</v>
      </c>
      <c r="U977" s="1" t="s">
        <v>72</v>
      </c>
      <c r="V977" s="1" t="s">
        <v>197</v>
      </c>
    </row>
    <row r="978" spans="1:22" x14ac:dyDescent="0.35">
      <c r="A978" s="1" t="s">
        <v>2929</v>
      </c>
      <c r="B978" s="2">
        <v>42611</v>
      </c>
      <c r="C978" s="2">
        <v>42616</v>
      </c>
      <c r="D978" s="1" t="s">
        <v>41</v>
      </c>
      <c r="E978" s="1" t="s">
        <v>1082</v>
      </c>
      <c r="F978" s="1" t="s">
        <v>1083</v>
      </c>
      <c r="G978" s="1" t="s">
        <v>92</v>
      </c>
      <c r="H978" s="1" t="s">
        <v>27</v>
      </c>
      <c r="I978" s="1" t="s">
        <v>67</v>
      </c>
      <c r="J978" s="1" t="s">
        <v>68</v>
      </c>
      <c r="K978" s="1" t="s">
        <v>69</v>
      </c>
      <c r="L978" s="1" t="s">
        <v>2408</v>
      </c>
      <c r="M978" s="1" t="s">
        <v>32</v>
      </c>
      <c r="N978" s="1" t="s">
        <v>47</v>
      </c>
      <c r="O978" s="1" t="s">
        <v>2409</v>
      </c>
      <c r="P978">
        <v>241.92</v>
      </c>
      <c r="Q978">
        <v>4</v>
      </c>
      <c r="R978">
        <v>0.4</v>
      </c>
      <c r="S978">
        <v>-56.448</v>
      </c>
      <c r="T978">
        <v>5</v>
      </c>
      <c r="U978" s="1" t="s">
        <v>60</v>
      </c>
      <c r="V978" s="1" t="s">
        <v>255</v>
      </c>
    </row>
    <row r="979" spans="1:22" x14ac:dyDescent="0.35">
      <c r="A979" s="1" t="s">
        <v>2929</v>
      </c>
      <c r="B979" s="2">
        <v>42611</v>
      </c>
      <c r="C979" s="2">
        <v>42616</v>
      </c>
      <c r="D979" s="1" t="s">
        <v>41</v>
      </c>
      <c r="E979" s="1" t="s">
        <v>1082</v>
      </c>
      <c r="F979" s="1" t="s">
        <v>1083</v>
      </c>
      <c r="G979" s="1" t="s">
        <v>92</v>
      </c>
      <c r="H979" s="1" t="s">
        <v>27</v>
      </c>
      <c r="I979" s="1" t="s">
        <v>67</v>
      </c>
      <c r="J979" s="1" t="s">
        <v>68</v>
      </c>
      <c r="K979" s="1" t="s">
        <v>69</v>
      </c>
      <c r="L979" s="1" t="s">
        <v>2735</v>
      </c>
      <c r="M979" s="1" t="s">
        <v>32</v>
      </c>
      <c r="N979" s="1" t="s">
        <v>33</v>
      </c>
      <c r="O979" s="1" t="s">
        <v>2736</v>
      </c>
      <c r="P979">
        <v>163.88</v>
      </c>
      <c r="Q979">
        <v>4</v>
      </c>
      <c r="R979">
        <v>0.5</v>
      </c>
      <c r="S979">
        <v>-81.94</v>
      </c>
      <c r="T979">
        <v>5</v>
      </c>
      <c r="U979" s="1" t="s">
        <v>60</v>
      </c>
      <c r="V979" s="1" t="s">
        <v>255</v>
      </c>
    </row>
    <row r="980" spans="1:22" x14ac:dyDescent="0.35">
      <c r="A980" s="1" t="s">
        <v>2930</v>
      </c>
      <c r="B980" s="2">
        <v>41993</v>
      </c>
      <c r="C980" s="2">
        <v>41995</v>
      </c>
      <c r="D980" s="1" t="s">
        <v>89</v>
      </c>
      <c r="E980" s="1" t="s">
        <v>1650</v>
      </c>
      <c r="F980" s="1" t="s">
        <v>1651</v>
      </c>
      <c r="G980" s="1" t="s">
        <v>26</v>
      </c>
      <c r="H980" s="1" t="s">
        <v>27</v>
      </c>
      <c r="I980" s="1" t="s">
        <v>1224</v>
      </c>
      <c r="J980" s="1" t="s">
        <v>522</v>
      </c>
      <c r="K980" s="1" t="s">
        <v>56</v>
      </c>
      <c r="L980" s="1" t="s">
        <v>2057</v>
      </c>
      <c r="M980" s="1" t="s">
        <v>32</v>
      </c>
      <c r="N980" s="1" t="s">
        <v>58</v>
      </c>
      <c r="O980" s="1" t="s">
        <v>2058</v>
      </c>
      <c r="P980">
        <v>51.968000000000004</v>
      </c>
      <c r="Q980">
        <v>2</v>
      </c>
      <c r="R980">
        <v>0.2</v>
      </c>
      <c r="S980">
        <v>10.393599999999999</v>
      </c>
      <c r="T980">
        <v>2</v>
      </c>
      <c r="U980" s="1" t="s">
        <v>72</v>
      </c>
      <c r="V980" s="1" t="s">
        <v>98</v>
      </c>
    </row>
    <row r="981" spans="1:22" x14ac:dyDescent="0.35">
      <c r="A981" s="1" t="s">
        <v>2930</v>
      </c>
      <c r="B981" s="2">
        <v>41993</v>
      </c>
      <c r="C981" s="2">
        <v>41995</v>
      </c>
      <c r="D981" s="1" t="s">
        <v>89</v>
      </c>
      <c r="E981" s="1" t="s">
        <v>1650</v>
      </c>
      <c r="F981" s="1" t="s">
        <v>1651</v>
      </c>
      <c r="G981" s="1" t="s">
        <v>26</v>
      </c>
      <c r="H981" s="1" t="s">
        <v>27</v>
      </c>
      <c r="I981" s="1" t="s">
        <v>1224</v>
      </c>
      <c r="J981" s="1" t="s">
        <v>522</v>
      </c>
      <c r="K981" s="1" t="s">
        <v>56</v>
      </c>
      <c r="L981" s="1" t="s">
        <v>297</v>
      </c>
      <c r="M981" s="1" t="s">
        <v>32</v>
      </c>
      <c r="N981" s="1" t="s">
        <v>38</v>
      </c>
      <c r="O981" s="1" t="s">
        <v>298</v>
      </c>
      <c r="P981">
        <v>242.352</v>
      </c>
      <c r="Q981">
        <v>3</v>
      </c>
      <c r="R981">
        <v>0.2</v>
      </c>
      <c r="S981">
        <v>-42.4116</v>
      </c>
      <c r="T981">
        <v>2</v>
      </c>
      <c r="U981" s="1" t="s">
        <v>72</v>
      </c>
      <c r="V981" s="1" t="s">
        <v>98</v>
      </c>
    </row>
    <row r="982" spans="1:22" x14ac:dyDescent="0.35">
      <c r="A982" s="1" t="s">
        <v>2931</v>
      </c>
      <c r="B982" s="2">
        <v>42355</v>
      </c>
      <c r="C982" s="2">
        <v>42355</v>
      </c>
      <c r="D982" s="1" t="s">
        <v>427</v>
      </c>
      <c r="E982" s="1" t="s">
        <v>2810</v>
      </c>
      <c r="F982" s="1" t="s">
        <v>2811</v>
      </c>
      <c r="G982" s="1" t="s">
        <v>26</v>
      </c>
      <c r="H982" s="1" t="s">
        <v>27</v>
      </c>
      <c r="I982" s="1" t="s">
        <v>290</v>
      </c>
      <c r="J982" s="1" t="s">
        <v>291</v>
      </c>
      <c r="K982" s="1" t="s">
        <v>95</v>
      </c>
      <c r="L982" s="1" t="s">
        <v>1188</v>
      </c>
      <c r="M982" s="1" t="s">
        <v>32</v>
      </c>
      <c r="N982" s="1" t="s">
        <v>38</v>
      </c>
      <c r="O982" s="1" t="s">
        <v>1189</v>
      </c>
      <c r="P982">
        <v>302.94</v>
      </c>
      <c r="Q982">
        <v>3</v>
      </c>
      <c r="R982">
        <v>0</v>
      </c>
      <c r="S982">
        <v>48.470399999999998</v>
      </c>
      <c r="T982">
        <v>0</v>
      </c>
      <c r="U982" s="1" t="s">
        <v>432</v>
      </c>
      <c r="V982" s="1" t="s">
        <v>98</v>
      </c>
    </row>
    <row r="983" spans="1:22" x14ac:dyDescent="0.35">
      <c r="A983" s="1" t="s">
        <v>2931</v>
      </c>
      <c r="B983" s="2">
        <v>42355</v>
      </c>
      <c r="C983" s="2">
        <v>42355</v>
      </c>
      <c r="D983" s="1" t="s">
        <v>427</v>
      </c>
      <c r="E983" s="1" t="s">
        <v>2810</v>
      </c>
      <c r="F983" s="1" t="s">
        <v>2811</v>
      </c>
      <c r="G983" s="1" t="s">
        <v>26</v>
      </c>
      <c r="H983" s="1" t="s">
        <v>27</v>
      </c>
      <c r="I983" s="1" t="s">
        <v>290</v>
      </c>
      <c r="J983" s="1" t="s">
        <v>291</v>
      </c>
      <c r="K983" s="1" t="s">
        <v>95</v>
      </c>
      <c r="L983" s="1" t="s">
        <v>2196</v>
      </c>
      <c r="M983" s="1" t="s">
        <v>32</v>
      </c>
      <c r="N983" s="1" t="s">
        <v>38</v>
      </c>
      <c r="O983" s="1" t="s">
        <v>2197</v>
      </c>
      <c r="P983">
        <v>142.36000000000001</v>
      </c>
      <c r="Q983">
        <v>2</v>
      </c>
      <c r="R983">
        <v>0</v>
      </c>
      <c r="S983">
        <v>38.437199999999997</v>
      </c>
      <c r="T983">
        <v>0</v>
      </c>
      <c r="U983" s="1" t="s">
        <v>432</v>
      </c>
      <c r="V983" s="1" t="s">
        <v>98</v>
      </c>
    </row>
    <row r="984" spans="1:22" x14ac:dyDescent="0.35">
      <c r="A984" s="1" t="s">
        <v>2931</v>
      </c>
      <c r="B984" s="2">
        <v>42355</v>
      </c>
      <c r="C984" s="2">
        <v>42355</v>
      </c>
      <c r="D984" s="1" t="s">
        <v>427</v>
      </c>
      <c r="E984" s="1" t="s">
        <v>2810</v>
      </c>
      <c r="F984" s="1" t="s">
        <v>2811</v>
      </c>
      <c r="G984" s="1" t="s">
        <v>26</v>
      </c>
      <c r="H984" s="1" t="s">
        <v>27</v>
      </c>
      <c r="I984" s="1" t="s">
        <v>290</v>
      </c>
      <c r="J984" s="1" t="s">
        <v>291</v>
      </c>
      <c r="K984" s="1" t="s">
        <v>95</v>
      </c>
      <c r="L984" s="1" t="s">
        <v>253</v>
      </c>
      <c r="M984" s="1" t="s">
        <v>32</v>
      </c>
      <c r="N984" s="1" t="s">
        <v>38</v>
      </c>
      <c r="O984" s="1" t="s">
        <v>254</v>
      </c>
      <c r="P984">
        <v>546.66</v>
      </c>
      <c r="Q984">
        <v>9</v>
      </c>
      <c r="R984">
        <v>0</v>
      </c>
      <c r="S984">
        <v>136.66499999999999</v>
      </c>
      <c r="T984">
        <v>0</v>
      </c>
      <c r="U984" s="1" t="s">
        <v>432</v>
      </c>
      <c r="V984" s="1" t="s">
        <v>98</v>
      </c>
    </row>
    <row r="985" spans="1:22" x14ac:dyDescent="0.35">
      <c r="A985" s="1" t="s">
        <v>2931</v>
      </c>
      <c r="B985" s="2">
        <v>42355</v>
      </c>
      <c r="C985" s="2">
        <v>42355</v>
      </c>
      <c r="D985" s="1" t="s">
        <v>427</v>
      </c>
      <c r="E985" s="1" t="s">
        <v>2810</v>
      </c>
      <c r="F985" s="1" t="s">
        <v>2811</v>
      </c>
      <c r="G985" s="1" t="s">
        <v>26</v>
      </c>
      <c r="H985" s="1" t="s">
        <v>27</v>
      </c>
      <c r="I985" s="1" t="s">
        <v>290</v>
      </c>
      <c r="J985" s="1" t="s">
        <v>291</v>
      </c>
      <c r="K985" s="1" t="s">
        <v>95</v>
      </c>
      <c r="L985" s="1" t="s">
        <v>2171</v>
      </c>
      <c r="M985" s="1" t="s">
        <v>32</v>
      </c>
      <c r="N985" s="1" t="s">
        <v>58</v>
      </c>
      <c r="O985" s="1" t="s">
        <v>2172</v>
      </c>
      <c r="P985">
        <v>212.13</v>
      </c>
      <c r="Q985">
        <v>3</v>
      </c>
      <c r="R985">
        <v>0</v>
      </c>
      <c r="S985">
        <v>14.8491</v>
      </c>
      <c r="T985">
        <v>0</v>
      </c>
      <c r="U985" s="1" t="s">
        <v>432</v>
      </c>
      <c r="V985" s="1" t="s">
        <v>98</v>
      </c>
    </row>
    <row r="986" spans="1:22" x14ac:dyDescent="0.35">
      <c r="A986" s="1" t="s">
        <v>2932</v>
      </c>
      <c r="B986" s="2">
        <v>42866</v>
      </c>
      <c r="C986" s="2">
        <v>42872</v>
      </c>
      <c r="D986" s="1" t="s">
        <v>41</v>
      </c>
      <c r="E986" s="1" t="s">
        <v>1239</v>
      </c>
      <c r="F986" s="1" t="s">
        <v>1240</v>
      </c>
      <c r="G986" s="1" t="s">
        <v>102</v>
      </c>
      <c r="H986" s="1" t="s">
        <v>27</v>
      </c>
      <c r="I986" s="1" t="s">
        <v>2332</v>
      </c>
      <c r="J986" s="1" t="s">
        <v>94</v>
      </c>
      <c r="K986" s="1" t="s">
        <v>95</v>
      </c>
      <c r="L986" s="1" t="s">
        <v>402</v>
      </c>
      <c r="M986" s="1" t="s">
        <v>32</v>
      </c>
      <c r="N986" s="1" t="s">
        <v>58</v>
      </c>
      <c r="O986" s="1" t="s">
        <v>403</v>
      </c>
      <c r="P986">
        <v>7.9960000000000004</v>
      </c>
      <c r="Q986">
        <v>1</v>
      </c>
      <c r="R986">
        <v>0.6</v>
      </c>
      <c r="S986">
        <v>-6.9965000000000002</v>
      </c>
      <c r="T986">
        <v>6</v>
      </c>
      <c r="U986" s="1" t="s">
        <v>131</v>
      </c>
      <c r="V986" s="1" t="s">
        <v>163</v>
      </c>
    </row>
    <row r="987" spans="1:22" x14ac:dyDescent="0.35">
      <c r="A987" s="1" t="s">
        <v>2933</v>
      </c>
      <c r="B987" s="2">
        <v>42507</v>
      </c>
      <c r="C987" s="2">
        <v>42508</v>
      </c>
      <c r="D987" s="1" t="s">
        <v>89</v>
      </c>
      <c r="E987" s="1" t="s">
        <v>1474</v>
      </c>
      <c r="F987" s="1" t="s">
        <v>1475</v>
      </c>
      <c r="G987" s="1" t="s">
        <v>26</v>
      </c>
      <c r="H987" s="1" t="s">
        <v>27</v>
      </c>
      <c r="I987" s="1" t="s">
        <v>2934</v>
      </c>
      <c r="J987" s="1" t="s">
        <v>431</v>
      </c>
      <c r="K987" s="1" t="s">
        <v>69</v>
      </c>
      <c r="L987" s="1" t="s">
        <v>992</v>
      </c>
      <c r="M987" s="1" t="s">
        <v>32</v>
      </c>
      <c r="N987" s="1" t="s">
        <v>58</v>
      </c>
      <c r="O987" s="1" t="s">
        <v>993</v>
      </c>
      <c r="P987">
        <v>173.24</v>
      </c>
      <c r="Q987">
        <v>4</v>
      </c>
      <c r="R987">
        <v>0</v>
      </c>
      <c r="S987">
        <v>17.324000000000002</v>
      </c>
      <c r="T987">
        <v>1</v>
      </c>
      <c r="U987" s="1" t="s">
        <v>125</v>
      </c>
      <c r="V987" s="1" t="s">
        <v>163</v>
      </c>
    </row>
    <row r="988" spans="1:22" x14ac:dyDescent="0.35">
      <c r="A988" s="1" t="s">
        <v>2935</v>
      </c>
      <c r="B988" s="2">
        <v>41989</v>
      </c>
      <c r="C988" s="2">
        <v>41994</v>
      </c>
      <c r="D988" s="1" t="s">
        <v>41</v>
      </c>
      <c r="E988" s="1" t="s">
        <v>2566</v>
      </c>
      <c r="F988" s="1" t="s">
        <v>2567</v>
      </c>
      <c r="G988" s="1" t="s">
        <v>26</v>
      </c>
      <c r="H988" s="1" t="s">
        <v>27</v>
      </c>
      <c r="I988" s="1" t="s">
        <v>1870</v>
      </c>
      <c r="J988" s="1" t="s">
        <v>94</v>
      </c>
      <c r="K988" s="1" t="s">
        <v>95</v>
      </c>
      <c r="L988" s="1" t="s">
        <v>2171</v>
      </c>
      <c r="M988" s="1" t="s">
        <v>32</v>
      </c>
      <c r="N988" s="1" t="s">
        <v>58</v>
      </c>
      <c r="O988" s="1" t="s">
        <v>2172</v>
      </c>
      <c r="P988">
        <v>56.567999999999998</v>
      </c>
      <c r="Q988">
        <v>2</v>
      </c>
      <c r="R988">
        <v>0.6</v>
      </c>
      <c r="S988">
        <v>-74.952600000000004</v>
      </c>
      <c r="T988">
        <v>5</v>
      </c>
      <c r="U988" s="1" t="s">
        <v>60</v>
      </c>
      <c r="V988" s="1" t="s">
        <v>98</v>
      </c>
    </row>
    <row r="989" spans="1:22" x14ac:dyDescent="0.35">
      <c r="A989" s="1" t="s">
        <v>2936</v>
      </c>
      <c r="B989" s="2">
        <v>43072</v>
      </c>
      <c r="C989" s="2">
        <v>43076</v>
      </c>
      <c r="D989" s="1" t="s">
        <v>23</v>
      </c>
      <c r="E989" s="1" t="s">
        <v>1316</v>
      </c>
      <c r="F989" s="1" t="s">
        <v>1317</v>
      </c>
      <c r="G989" s="1" t="s">
        <v>102</v>
      </c>
      <c r="H989" s="1" t="s">
        <v>27</v>
      </c>
      <c r="I989" s="1" t="s">
        <v>193</v>
      </c>
      <c r="J989" s="1" t="s">
        <v>194</v>
      </c>
      <c r="K989" s="1" t="s">
        <v>56</v>
      </c>
      <c r="L989" s="1" t="s">
        <v>1249</v>
      </c>
      <c r="M989" s="1" t="s">
        <v>32</v>
      </c>
      <c r="N989" s="1" t="s">
        <v>47</v>
      </c>
      <c r="O989" s="1" t="s">
        <v>1250</v>
      </c>
      <c r="P989">
        <v>521.96</v>
      </c>
      <c r="Q989">
        <v>2</v>
      </c>
      <c r="R989">
        <v>0</v>
      </c>
      <c r="S989">
        <v>88.733199999999997</v>
      </c>
      <c r="T989">
        <v>4</v>
      </c>
      <c r="U989" s="1" t="s">
        <v>85</v>
      </c>
      <c r="V989" s="1" t="s">
        <v>98</v>
      </c>
    </row>
    <row r="990" spans="1:22" x14ac:dyDescent="0.35">
      <c r="A990" s="1" t="s">
        <v>2937</v>
      </c>
      <c r="B990" s="2">
        <v>41797</v>
      </c>
      <c r="C990" s="2">
        <v>41801</v>
      </c>
      <c r="D990" s="1" t="s">
        <v>23</v>
      </c>
      <c r="E990" s="1" t="s">
        <v>2938</v>
      </c>
      <c r="F990" s="1" t="s">
        <v>2939</v>
      </c>
      <c r="G990" s="1" t="s">
        <v>26</v>
      </c>
      <c r="H990" s="1" t="s">
        <v>27</v>
      </c>
      <c r="I990" s="1" t="s">
        <v>181</v>
      </c>
      <c r="J990" s="1" t="s">
        <v>136</v>
      </c>
      <c r="K990" s="1" t="s">
        <v>95</v>
      </c>
      <c r="L990" s="1" t="s">
        <v>456</v>
      </c>
      <c r="M990" s="1" t="s">
        <v>32</v>
      </c>
      <c r="N990" s="1" t="s">
        <v>47</v>
      </c>
      <c r="O990" s="1" t="s">
        <v>457</v>
      </c>
      <c r="P990">
        <v>268.935</v>
      </c>
      <c r="Q990">
        <v>3</v>
      </c>
      <c r="R990">
        <v>0.5</v>
      </c>
      <c r="S990">
        <v>-209.76929999999999</v>
      </c>
      <c r="T990">
        <v>4</v>
      </c>
      <c r="U990" s="1" t="s">
        <v>85</v>
      </c>
      <c r="V990" s="1" t="s">
        <v>61</v>
      </c>
    </row>
    <row r="991" spans="1:22" x14ac:dyDescent="0.35">
      <c r="A991" s="1" t="s">
        <v>2940</v>
      </c>
      <c r="B991" s="2">
        <v>41968</v>
      </c>
      <c r="C991" s="2">
        <v>41972</v>
      </c>
      <c r="D991" s="1" t="s">
        <v>23</v>
      </c>
      <c r="E991" s="1" t="s">
        <v>1353</v>
      </c>
      <c r="F991" s="1" t="s">
        <v>1354</v>
      </c>
      <c r="G991" s="1" t="s">
        <v>102</v>
      </c>
      <c r="H991" s="1" t="s">
        <v>27</v>
      </c>
      <c r="I991" s="1" t="s">
        <v>175</v>
      </c>
      <c r="J991" s="1" t="s">
        <v>122</v>
      </c>
      <c r="K991" s="1" t="s">
        <v>69</v>
      </c>
      <c r="L991" s="1" t="s">
        <v>1478</v>
      </c>
      <c r="M991" s="1" t="s">
        <v>32</v>
      </c>
      <c r="N991" s="1" t="s">
        <v>33</v>
      </c>
      <c r="O991" s="1" t="s">
        <v>1479</v>
      </c>
      <c r="P991">
        <v>275.952</v>
      </c>
      <c r="Q991">
        <v>3</v>
      </c>
      <c r="R991">
        <v>0.2</v>
      </c>
      <c r="S991">
        <v>-37.943399999999997</v>
      </c>
      <c r="T991">
        <v>4</v>
      </c>
      <c r="U991" s="1" t="s">
        <v>85</v>
      </c>
      <c r="V991" s="1" t="s">
        <v>36</v>
      </c>
    </row>
    <row r="992" spans="1:22" x14ac:dyDescent="0.35">
      <c r="A992" s="1" t="s">
        <v>2941</v>
      </c>
      <c r="B992" s="2">
        <v>42092</v>
      </c>
      <c r="C992" s="2">
        <v>42094</v>
      </c>
      <c r="D992" s="1" t="s">
        <v>23</v>
      </c>
      <c r="E992" s="1" t="s">
        <v>2942</v>
      </c>
      <c r="F992" s="1" t="s">
        <v>2943</v>
      </c>
      <c r="G992" s="1" t="s">
        <v>26</v>
      </c>
      <c r="H992" s="1" t="s">
        <v>27</v>
      </c>
      <c r="I992" s="1" t="s">
        <v>641</v>
      </c>
      <c r="J992" s="1" t="s">
        <v>55</v>
      </c>
      <c r="K992" s="1" t="s">
        <v>56</v>
      </c>
      <c r="L992" s="1" t="s">
        <v>2328</v>
      </c>
      <c r="M992" s="1" t="s">
        <v>32</v>
      </c>
      <c r="N992" s="1" t="s">
        <v>58</v>
      </c>
      <c r="O992" s="1" t="s">
        <v>2329</v>
      </c>
      <c r="P992">
        <v>19.920000000000002</v>
      </c>
      <c r="Q992">
        <v>3</v>
      </c>
      <c r="R992">
        <v>0</v>
      </c>
      <c r="S992">
        <v>9.5616000000000003</v>
      </c>
      <c r="T992">
        <v>2</v>
      </c>
      <c r="U992" s="1" t="s">
        <v>72</v>
      </c>
      <c r="V992" s="1" t="s">
        <v>197</v>
      </c>
    </row>
    <row r="993" spans="1:22" x14ac:dyDescent="0.35">
      <c r="A993" s="1" t="s">
        <v>2944</v>
      </c>
      <c r="B993" s="2">
        <v>42467</v>
      </c>
      <c r="C993" s="2">
        <v>42472</v>
      </c>
      <c r="D993" s="1" t="s">
        <v>41</v>
      </c>
      <c r="E993" s="1" t="s">
        <v>722</v>
      </c>
      <c r="F993" s="1" t="s">
        <v>723</v>
      </c>
      <c r="G993" s="1" t="s">
        <v>92</v>
      </c>
      <c r="H993" s="1" t="s">
        <v>27</v>
      </c>
      <c r="I993" s="1" t="s">
        <v>175</v>
      </c>
      <c r="J993" s="1" t="s">
        <v>122</v>
      </c>
      <c r="K993" s="1" t="s">
        <v>69</v>
      </c>
      <c r="L993" s="1" t="s">
        <v>37</v>
      </c>
      <c r="M993" s="1" t="s">
        <v>32</v>
      </c>
      <c r="N993" s="1" t="s">
        <v>38</v>
      </c>
      <c r="O993" s="1" t="s">
        <v>39</v>
      </c>
      <c r="P993">
        <v>658.74599999999998</v>
      </c>
      <c r="Q993">
        <v>3</v>
      </c>
      <c r="R993">
        <v>0.1</v>
      </c>
      <c r="S993">
        <v>146.38800000000001</v>
      </c>
      <c r="T993">
        <v>5</v>
      </c>
      <c r="U993" s="1" t="s">
        <v>60</v>
      </c>
      <c r="V993" s="1" t="s">
        <v>115</v>
      </c>
    </row>
    <row r="994" spans="1:22" x14ac:dyDescent="0.35">
      <c r="A994" s="1" t="s">
        <v>2945</v>
      </c>
      <c r="B994" s="2">
        <v>42053</v>
      </c>
      <c r="C994" s="2">
        <v>42059</v>
      </c>
      <c r="D994" s="1" t="s">
        <v>41</v>
      </c>
      <c r="E994" s="1" t="s">
        <v>2946</v>
      </c>
      <c r="F994" s="1" t="s">
        <v>2947</v>
      </c>
      <c r="G994" s="1" t="s">
        <v>26</v>
      </c>
      <c r="H994" s="1" t="s">
        <v>27</v>
      </c>
      <c r="I994" s="1" t="s">
        <v>732</v>
      </c>
      <c r="J994" s="1" t="s">
        <v>55</v>
      </c>
      <c r="K994" s="1" t="s">
        <v>56</v>
      </c>
      <c r="L994" s="1" t="s">
        <v>1251</v>
      </c>
      <c r="M994" s="1" t="s">
        <v>32</v>
      </c>
      <c r="N994" s="1" t="s">
        <v>47</v>
      </c>
      <c r="O994" s="1" t="s">
        <v>1252</v>
      </c>
      <c r="P994">
        <v>35.543999999999997</v>
      </c>
      <c r="Q994">
        <v>1</v>
      </c>
      <c r="R994">
        <v>0.2</v>
      </c>
      <c r="S994">
        <v>-0.88859999999999995</v>
      </c>
      <c r="T994">
        <v>6</v>
      </c>
      <c r="U994" s="1" t="s">
        <v>131</v>
      </c>
      <c r="V994" s="1" t="s">
        <v>299</v>
      </c>
    </row>
    <row r="995" spans="1:22" x14ac:dyDescent="0.35">
      <c r="A995" s="1" t="s">
        <v>2948</v>
      </c>
      <c r="B995" s="2">
        <v>42432</v>
      </c>
      <c r="C995" s="2">
        <v>42432</v>
      </c>
      <c r="D995" s="1" t="s">
        <v>427</v>
      </c>
      <c r="E995" s="1" t="s">
        <v>1728</v>
      </c>
      <c r="F995" s="1" t="s">
        <v>1729</v>
      </c>
      <c r="G995" s="1" t="s">
        <v>92</v>
      </c>
      <c r="H995" s="1" t="s">
        <v>27</v>
      </c>
      <c r="I995" s="1" t="s">
        <v>330</v>
      </c>
      <c r="J995" s="1" t="s">
        <v>55</v>
      </c>
      <c r="K995" s="1" t="s">
        <v>56</v>
      </c>
      <c r="L995" s="1" t="s">
        <v>2411</v>
      </c>
      <c r="M995" s="1" t="s">
        <v>32</v>
      </c>
      <c r="N995" s="1" t="s">
        <v>58</v>
      </c>
      <c r="O995" s="1" t="s">
        <v>2412</v>
      </c>
      <c r="P995">
        <v>35.28</v>
      </c>
      <c r="Q995">
        <v>3</v>
      </c>
      <c r="R995">
        <v>0</v>
      </c>
      <c r="S995">
        <v>11.995200000000001</v>
      </c>
      <c r="T995">
        <v>0</v>
      </c>
      <c r="U995" s="1" t="s">
        <v>432</v>
      </c>
      <c r="V995" s="1" t="s">
        <v>197</v>
      </c>
    </row>
    <row r="996" spans="1:22" x14ac:dyDescent="0.35">
      <c r="A996" s="1" t="s">
        <v>2949</v>
      </c>
      <c r="B996" s="2">
        <v>43059</v>
      </c>
      <c r="C996" s="2">
        <v>43063</v>
      </c>
      <c r="D996" s="1" t="s">
        <v>41</v>
      </c>
      <c r="E996" s="1" t="s">
        <v>2950</v>
      </c>
      <c r="F996" s="1" t="s">
        <v>2951</v>
      </c>
      <c r="G996" s="1" t="s">
        <v>26</v>
      </c>
      <c r="H996" s="1" t="s">
        <v>27</v>
      </c>
      <c r="I996" s="1" t="s">
        <v>479</v>
      </c>
      <c r="J996" s="1" t="s">
        <v>143</v>
      </c>
      <c r="K996" s="1" t="s">
        <v>30</v>
      </c>
      <c r="L996" s="1" t="s">
        <v>670</v>
      </c>
      <c r="M996" s="1" t="s">
        <v>32</v>
      </c>
      <c r="N996" s="1" t="s">
        <v>38</v>
      </c>
      <c r="O996" s="1" t="s">
        <v>671</v>
      </c>
      <c r="P996">
        <v>209.56800000000001</v>
      </c>
      <c r="Q996">
        <v>2</v>
      </c>
      <c r="R996">
        <v>0.2</v>
      </c>
      <c r="S996">
        <v>-23.5764</v>
      </c>
      <c r="T996">
        <v>4</v>
      </c>
      <c r="U996" s="1" t="s">
        <v>85</v>
      </c>
      <c r="V996" s="1" t="s">
        <v>36</v>
      </c>
    </row>
    <row r="997" spans="1:22" x14ac:dyDescent="0.35">
      <c r="A997" s="1" t="s">
        <v>2952</v>
      </c>
      <c r="B997" s="2">
        <v>43062</v>
      </c>
      <c r="C997" s="2">
        <v>43066</v>
      </c>
      <c r="D997" s="1" t="s">
        <v>41</v>
      </c>
      <c r="E997" s="1" t="s">
        <v>2953</v>
      </c>
      <c r="F997" s="1" t="s">
        <v>2954</v>
      </c>
      <c r="G997" s="1" t="s">
        <v>26</v>
      </c>
      <c r="H997" s="1" t="s">
        <v>27</v>
      </c>
      <c r="I997" s="1" t="s">
        <v>135</v>
      </c>
      <c r="J997" s="1" t="s">
        <v>136</v>
      </c>
      <c r="K997" s="1" t="s">
        <v>95</v>
      </c>
      <c r="L997" s="1" t="s">
        <v>1964</v>
      </c>
      <c r="M997" s="1" t="s">
        <v>32</v>
      </c>
      <c r="N997" s="1" t="s">
        <v>58</v>
      </c>
      <c r="O997" s="1" t="s">
        <v>1965</v>
      </c>
      <c r="P997">
        <v>6.4640000000000004</v>
      </c>
      <c r="Q997">
        <v>1</v>
      </c>
      <c r="R997">
        <v>0.6</v>
      </c>
      <c r="S997">
        <v>-4.04</v>
      </c>
      <c r="T997">
        <v>4</v>
      </c>
      <c r="U997" s="1" t="s">
        <v>85</v>
      </c>
      <c r="V997" s="1" t="s">
        <v>36</v>
      </c>
    </row>
    <row r="998" spans="1:22" x14ac:dyDescent="0.35">
      <c r="A998" s="1" t="s">
        <v>2955</v>
      </c>
      <c r="B998" s="2">
        <v>41828</v>
      </c>
      <c r="C998" s="2">
        <v>41830</v>
      </c>
      <c r="D998" s="1" t="s">
        <v>89</v>
      </c>
      <c r="E998" s="1" t="s">
        <v>2109</v>
      </c>
      <c r="F998" s="1" t="s">
        <v>2110</v>
      </c>
      <c r="G998" s="1" t="s">
        <v>26</v>
      </c>
      <c r="H998" s="1" t="s">
        <v>27</v>
      </c>
      <c r="I998" s="1" t="s">
        <v>2956</v>
      </c>
      <c r="J998" s="1" t="s">
        <v>122</v>
      </c>
      <c r="K998" s="1" t="s">
        <v>69</v>
      </c>
      <c r="L998" s="1" t="s">
        <v>592</v>
      </c>
      <c r="M998" s="1" t="s">
        <v>32</v>
      </c>
      <c r="N998" s="1" t="s">
        <v>38</v>
      </c>
      <c r="O998" s="1" t="s">
        <v>593</v>
      </c>
      <c r="P998">
        <v>63.881999999999998</v>
      </c>
      <c r="Q998">
        <v>1</v>
      </c>
      <c r="R998">
        <v>0.1</v>
      </c>
      <c r="S998">
        <v>10.647</v>
      </c>
      <c r="T998">
        <v>2</v>
      </c>
      <c r="U998" s="1" t="s">
        <v>72</v>
      </c>
      <c r="V998" s="1" t="s">
        <v>73</v>
      </c>
    </row>
    <row r="999" spans="1:22" x14ac:dyDescent="0.35">
      <c r="A999" s="1" t="s">
        <v>2957</v>
      </c>
      <c r="B999" s="2">
        <v>41950</v>
      </c>
      <c r="C999" s="2">
        <v>41955</v>
      </c>
      <c r="D999" s="1" t="s">
        <v>41</v>
      </c>
      <c r="E999" s="1" t="s">
        <v>199</v>
      </c>
      <c r="F999" s="1" t="s">
        <v>200</v>
      </c>
      <c r="G999" s="1" t="s">
        <v>26</v>
      </c>
      <c r="H999" s="1" t="s">
        <v>27</v>
      </c>
      <c r="I999" s="1" t="s">
        <v>103</v>
      </c>
      <c r="J999" s="1" t="s">
        <v>94</v>
      </c>
      <c r="K999" s="1" t="s">
        <v>95</v>
      </c>
      <c r="L999" s="1" t="s">
        <v>2079</v>
      </c>
      <c r="M999" s="1" t="s">
        <v>32</v>
      </c>
      <c r="N999" s="1" t="s">
        <v>38</v>
      </c>
      <c r="O999" s="1" t="s">
        <v>2080</v>
      </c>
      <c r="P999">
        <v>683.14400000000001</v>
      </c>
      <c r="Q999">
        <v>4</v>
      </c>
      <c r="R999">
        <v>0.3</v>
      </c>
      <c r="S999">
        <v>0</v>
      </c>
      <c r="T999">
        <v>5</v>
      </c>
      <c r="U999" s="1" t="s">
        <v>60</v>
      </c>
      <c r="V999" s="1" t="s">
        <v>36</v>
      </c>
    </row>
    <row r="1000" spans="1:22" x14ac:dyDescent="0.35">
      <c r="A1000" s="1" t="s">
        <v>2958</v>
      </c>
      <c r="B1000" s="2">
        <v>42349</v>
      </c>
      <c r="C1000" s="2">
        <v>42354</v>
      </c>
      <c r="D1000" s="1" t="s">
        <v>41</v>
      </c>
      <c r="E1000" s="1" t="s">
        <v>1276</v>
      </c>
      <c r="F1000" s="1" t="s">
        <v>1277</v>
      </c>
      <c r="G1000" s="1" t="s">
        <v>26</v>
      </c>
      <c r="H1000" s="1" t="s">
        <v>27</v>
      </c>
      <c r="I1000" s="1" t="s">
        <v>355</v>
      </c>
      <c r="J1000" s="1" t="s">
        <v>182</v>
      </c>
      <c r="K1000" s="1" t="s">
        <v>56</v>
      </c>
      <c r="L1000" s="1" t="s">
        <v>1955</v>
      </c>
      <c r="M1000" s="1" t="s">
        <v>32</v>
      </c>
      <c r="N1000" s="1" t="s">
        <v>33</v>
      </c>
      <c r="O1000" s="1" t="s">
        <v>1956</v>
      </c>
      <c r="P1000">
        <v>69.575999999999993</v>
      </c>
      <c r="Q1000">
        <v>4</v>
      </c>
      <c r="R1000">
        <v>0.7</v>
      </c>
      <c r="S1000">
        <v>-143.79040000000001</v>
      </c>
      <c r="T1000">
        <v>5</v>
      </c>
      <c r="U1000" s="1" t="s">
        <v>60</v>
      </c>
      <c r="V1000" s="1" t="s">
        <v>98</v>
      </c>
    </row>
    <row r="1001" spans="1:22" x14ac:dyDescent="0.35">
      <c r="A1001" s="1" t="s">
        <v>2958</v>
      </c>
      <c r="B1001" s="2">
        <v>42349</v>
      </c>
      <c r="C1001" s="2">
        <v>42354</v>
      </c>
      <c r="D1001" s="1" t="s">
        <v>41</v>
      </c>
      <c r="E1001" s="1" t="s">
        <v>1276</v>
      </c>
      <c r="F1001" s="1" t="s">
        <v>1277</v>
      </c>
      <c r="G1001" s="1" t="s">
        <v>26</v>
      </c>
      <c r="H1001" s="1" t="s">
        <v>27</v>
      </c>
      <c r="I1001" s="1" t="s">
        <v>355</v>
      </c>
      <c r="J1001" s="1" t="s">
        <v>182</v>
      </c>
      <c r="K1001" s="1" t="s">
        <v>56</v>
      </c>
      <c r="L1001" s="1" t="s">
        <v>1350</v>
      </c>
      <c r="M1001" s="1" t="s">
        <v>32</v>
      </c>
      <c r="N1001" s="1" t="s">
        <v>58</v>
      </c>
      <c r="O1001" s="1" t="s">
        <v>1351</v>
      </c>
      <c r="P1001">
        <v>52.415999999999997</v>
      </c>
      <c r="Q1001">
        <v>9</v>
      </c>
      <c r="R1001">
        <v>0.2</v>
      </c>
      <c r="S1001">
        <v>15.069599999999999</v>
      </c>
      <c r="T1001">
        <v>5</v>
      </c>
      <c r="U1001" s="1" t="s">
        <v>60</v>
      </c>
      <c r="V1001" s="1" t="s">
        <v>98</v>
      </c>
    </row>
    <row r="1002" spans="1:22" x14ac:dyDescent="0.35">
      <c r="A1002" s="1" t="s">
        <v>2958</v>
      </c>
      <c r="B1002" s="2">
        <v>42349</v>
      </c>
      <c r="C1002" s="2">
        <v>42354</v>
      </c>
      <c r="D1002" s="1" t="s">
        <v>41</v>
      </c>
      <c r="E1002" s="1" t="s">
        <v>1276</v>
      </c>
      <c r="F1002" s="1" t="s">
        <v>1277</v>
      </c>
      <c r="G1002" s="1" t="s">
        <v>26</v>
      </c>
      <c r="H1002" s="1" t="s">
        <v>27</v>
      </c>
      <c r="I1002" s="1" t="s">
        <v>355</v>
      </c>
      <c r="J1002" s="1" t="s">
        <v>182</v>
      </c>
      <c r="K1002" s="1" t="s">
        <v>56</v>
      </c>
      <c r="L1002" s="1" t="s">
        <v>1292</v>
      </c>
      <c r="M1002" s="1" t="s">
        <v>32</v>
      </c>
      <c r="N1002" s="1" t="s">
        <v>58</v>
      </c>
      <c r="O1002" s="1" t="s">
        <v>1293</v>
      </c>
      <c r="P1002">
        <v>54.92</v>
      </c>
      <c r="Q1002">
        <v>5</v>
      </c>
      <c r="R1002">
        <v>0.2</v>
      </c>
      <c r="S1002">
        <v>10.984</v>
      </c>
      <c r="T1002">
        <v>5</v>
      </c>
      <c r="U1002" s="1" t="s">
        <v>60</v>
      </c>
      <c r="V1002" s="1" t="s">
        <v>98</v>
      </c>
    </row>
    <row r="1003" spans="1:22" x14ac:dyDescent="0.35">
      <c r="A1003" s="1" t="s">
        <v>2958</v>
      </c>
      <c r="B1003" s="2">
        <v>42349</v>
      </c>
      <c r="C1003" s="2">
        <v>42354</v>
      </c>
      <c r="D1003" s="1" t="s">
        <v>41</v>
      </c>
      <c r="E1003" s="1" t="s">
        <v>1276</v>
      </c>
      <c r="F1003" s="1" t="s">
        <v>1277</v>
      </c>
      <c r="G1003" s="1" t="s">
        <v>26</v>
      </c>
      <c r="H1003" s="1" t="s">
        <v>27</v>
      </c>
      <c r="I1003" s="1" t="s">
        <v>355</v>
      </c>
      <c r="J1003" s="1" t="s">
        <v>182</v>
      </c>
      <c r="K1003" s="1" t="s">
        <v>56</v>
      </c>
      <c r="L1003" s="1" t="s">
        <v>1902</v>
      </c>
      <c r="M1003" s="1" t="s">
        <v>32</v>
      </c>
      <c r="N1003" s="1" t="s">
        <v>47</v>
      </c>
      <c r="O1003" s="1" t="s">
        <v>1903</v>
      </c>
      <c r="P1003">
        <v>364.95</v>
      </c>
      <c r="Q1003">
        <v>5</v>
      </c>
      <c r="R1003">
        <v>0.5</v>
      </c>
      <c r="S1003">
        <v>-248.166</v>
      </c>
      <c r="T1003">
        <v>5</v>
      </c>
      <c r="U1003" s="1" t="s">
        <v>60</v>
      </c>
      <c r="V1003" s="1" t="s">
        <v>98</v>
      </c>
    </row>
    <row r="1004" spans="1:22" x14ac:dyDescent="0.35">
      <c r="A1004" s="1" t="s">
        <v>2959</v>
      </c>
      <c r="B1004" s="2">
        <v>42079</v>
      </c>
      <c r="C1004" s="2">
        <v>42086</v>
      </c>
      <c r="D1004" s="1" t="s">
        <v>41</v>
      </c>
      <c r="E1004" s="1" t="s">
        <v>2960</v>
      </c>
      <c r="F1004" s="1" t="s">
        <v>2961</v>
      </c>
      <c r="G1004" s="1" t="s">
        <v>92</v>
      </c>
      <c r="H1004" s="1" t="s">
        <v>27</v>
      </c>
      <c r="I1004" s="1" t="s">
        <v>54</v>
      </c>
      <c r="J1004" s="1" t="s">
        <v>55</v>
      </c>
      <c r="K1004" s="1" t="s">
        <v>56</v>
      </c>
      <c r="L1004" s="1" t="s">
        <v>2692</v>
      </c>
      <c r="M1004" s="1" t="s">
        <v>32</v>
      </c>
      <c r="N1004" s="1" t="s">
        <v>58</v>
      </c>
      <c r="O1004" s="1" t="s">
        <v>2693</v>
      </c>
      <c r="P1004">
        <v>43.13</v>
      </c>
      <c r="Q1004">
        <v>1</v>
      </c>
      <c r="R1004">
        <v>0</v>
      </c>
      <c r="S1004">
        <v>18.114599999999999</v>
      </c>
      <c r="T1004">
        <v>7</v>
      </c>
      <c r="U1004" s="1" t="s">
        <v>49</v>
      </c>
      <c r="V1004" s="1" t="s">
        <v>197</v>
      </c>
    </row>
    <row r="1005" spans="1:22" x14ac:dyDescent="0.35">
      <c r="A1005" s="1" t="s">
        <v>2962</v>
      </c>
      <c r="B1005" s="2">
        <v>42504</v>
      </c>
      <c r="C1005" s="2">
        <v>42509</v>
      </c>
      <c r="D1005" s="1" t="s">
        <v>41</v>
      </c>
      <c r="E1005" s="1" t="s">
        <v>428</v>
      </c>
      <c r="F1005" s="1" t="s">
        <v>429</v>
      </c>
      <c r="G1005" s="1" t="s">
        <v>92</v>
      </c>
      <c r="H1005" s="1" t="s">
        <v>27</v>
      </c>
      <c r="I1005" s="1" t="s">
        <v>608</v>
      </c>
      <c r="J1005" s="1" t="s">
        <v>45</v>
      </c>
      <c r="K1005" s="1" t="s">
        <v>30</v>
      </c>
      <c r="L1005" s="1" t="s">
        <v>2616</v>
      </c>
      <c r="M1005" s="1" t="s">
        <v>32</v>
      </c>
      <c r="N1005" s="1" t="s">
        <v>58</v>
      </c>
      <c r="O1005" s="1" t="s">
        <v>2617</v>
      </c>
      <c r="P1005">
        <v>30.192</v>
      </c>
      <c r="Q1005">
        <v>3</v>
      </c>
      <c r="R1005">
        <v>0.2</v>
      </c>
      <c r="S1005">
        <v>8.3027999999999995</v>
      </c>
      <c r="T1005">
        <v>5</v>
      </c>
      <c r="U1005" s="1" t="s">
        <v>60</v>
      </c>
      <c r="V1005" s="1" t="s">
        <v>163</v>
      </c>
    </row>
    <row r="1006" spans="1:22" x14ac:dyDescent="0.35">
      <c r="A1006" s="1" t="s">
        <v>2963</v>
      </c>
      <c r="B1006" s="2">
        <v>42929</v>
      </c>
      <c r="C1006" s="2">
        <v>42933</v>
      </c>
      <c r="D1006" s="1" t="s">
        <v>23</v>
      </c>
      <c r="E1006" s="1" t="s">
        <v>2635</v>
      </c>
      <c r="F1006" s="1" t="s">
        <v>2636</v>
      </c>
      <c r="G1006" s="1" t="s">
        <v>26</v>
      </c>
      <c r="H1006" s="1" t="s">
        <v>27</v>
      </c>
      <c r="I1006" s="1" t="s">
        <v>67</v>
      </c>
      <c r="J1006" s="1" t="s">
        <v>68</v>
      </c>
      <c r="K1006" s="1" t="s">
        <v>69</v>
      </c>
      <c r="L1006" s="1" t="s">
        <v>1836</v>
      </c>
      <c r="M1006" s="1" t="s">
        <v>32</v>
      </c>
      <c r="N1006" s="1" t="s">
        <v>58</v>
      </c>
      <c r="O1006" s="1" t="s">
        <v>1837</v>
      </c>
      <c r="P1006">
        <v>91.007999999999996</v>
      </c>
      <c r="Q1006">
        <v>9</v>
      </c>
      <c r="R1006">
        <v>0.2</v>
      </c>
      <c r="S1006">
        <v>19.339200000000002</v>
      </c>
      <c r="T1006">
        <v>4</v>
      </c>
      <c r="U1006" s="1" t="s">
        <v>85</v>
      </c>
      <c r="V1006" s="1" t="s">
        <v>73</v>
      </c>
    </row>
    <row r="1007" spans="1:22" x14ac:dyDescent="0.35">
      <c r="A1007" s="1" t="s">
        <v>2964</v>
      </c>
      <c r="B1007" s="2">
        <v>42688</v>
      </c>
      <c r="C1007" s="2">
        <v>42693</v>
      </c>
      <c r="D1007" s="1" t="s">
        <v>23</v>
      </c>
      <c r="E1007" s="1" t="s">
        <v>2965</v>
      </c>
      <c r="F1007" s="1" t="s">
        <v>2966</v>
      </c>
      <c r="G1007" s="1" t="s">
        <v>26</v>
      </c>
      <c r="H1007" s="1" t="s">
        <v>27</v>
      </c>
      <c r="I1007" s="1" t="s">
        <v>67</v>
      </c>
      <c r="J1007" s="1" t="s">
        <v>68</v>
      </c>
      <c r="K1007" s="1" t="s">
        <v>69</v>
      </c>
      <c r="L1007" s="1" t="s">
        <v>422</v>
      </c>
      <c r="M1007" s="1" t="s">
        <v>32</v>
      </c>
      <c r="N1007" s="1" t="s">
        <v>38</v>
      </c>
      <c r="O1007" s="1" t="s">
        <v>423</v>
      </c>
      <c r="P1007">
        <v>380.05799999999999</v>
      </c>
      <c r="Q1007">
        <v>3</v>
      </c>
      <c r="R1007">
        <v>0.3</v>
      </c>
      <c r="S1007">
        <v>-21.717600000000001</v>
      </c>
      <c r="T1007">
        <v>5</v>
      </c>
      <c r="U1007" s="1" t="s">
        <v>60</v>
      </c>
      <c r="V1007" s="1" t="s">
        <v>36</v>
      </c>
    </row>
    <row r="1008" spans="1:22" x14ac:dyDescent="0.35">
      <c r="A1008" s="1" t="s">
        <v>2964</v>
      </c>
      <c r="B1008" s="2">
        <v>42688</v>
      </c>
      <c r="C1008" s="2">
        <v>42693</v>
      </c>
      <c r="D1008" s="1" t="s">
        <v>23</v>
      </c>
      <c r="E1008" s="1" t="s">
        <v>2965</v>
      </c>
      <c r="F1008" s="1" t="s">
        <v>2966</v>
      </c>
      <c r="G1008" s="1" t="s">
        <v>26</v>
      </c>
      <c r="H1008" s="1" t="s">
        <v>27</v>
      </c>
      <c r="I1008" s="1" t="s">
        <v>67</v>
      </c>
      <c r="J1008" s="1" t="s">
        <v>68</v>
      </c>
      <c r="K1008" s="1" t="s">
        <v>69</v>
      </c>
      <c r="L1008" s="1" t="s">
        <v>2967</v>
      </c>
      <c r="M1008" s="1" t="s">
        <v>32</v>
      </c>
      <c r="N1008" s="1" t="s">
        <v>58</v>
      </c>
      <c r="O1008" s="1" t="s">
        <v>2968</v>
      </c>
      <c r="P1008">
        <v>48.576000000000001</v>
      </c>
      <c r="Q1008">
        <v>3</v>
      </c>
      <c r="R1008">
        <v>0.2</v>
      </c>
      <c r="S1008">
        <v>9.7151999999999994</v>
      </c>
      <c r="T1008">
        <v>5</v>
      </c>
      <c r="U1008" s="1" t="s">
        <v>60</v>
      </c>
      <c r="V1008" s="1" t="s">
        <v>36</v>
      </c>
    </row>
    <row r="1009" spans="1:22" x14ac:dyDescent="0.35">
      <c r="A1009" s="1" t="s">
        <v>2969</v>
      </c>
      <c r="B1009" s="2">
        <v>42695</v>
      </c>
      <c r="C1009" s="2">
        <v>42700</v>
      </c>
      <c r="D1009" s="1" t="s">
        <v>41</v>
      </c>
      <c r="E1009" s="1" t="s">
        <v>1361</v>
      </c>
      <c r="F1009" s="1" t="s">
        <v>1362</v>
      </c>
      <c r="G1009" s="1" t="s">
        <v>26</v>
      </c>
      <c r="H1009" s="1" t="s">
        <v>27</v>
      </c>
      <c r="I1009" s="1" t="s">
        <v>349</v>
      </c>
      <c r="J1009" s="1" t="s">
        <v>233</v>
      </c>
      <c r="K1009" s="1" t="s">
        <v>69</v>
      </c>
      <c r="L1009" s="1" t="s">
        <v>253</v>
      </c>
      <c r="M1009" s="1" t="s">
        <v>32</v>
      </c>
      <c r="N1009" s="1" t="s">
        <v>38</v>
      </c>
      <c r="O1009" s="1" t="s">
        <v>254</v>
      </c>
      <c r="P1009">
        <v>127.554</v>
      </c>
      <c r="Q1009">
        <v>3</v>
      </c>
      <c r="R1009">
        <v>0.3</v>
      </c>
      <c r="S1009">
        <v>-9.1110000000000007</v>
      </c>
      <c r="T1009">
        <v>5</v>
      </c>
      <c r="U1009" s="1" t="s">
        <v>60</v>
      </c>
      <c r="V1009" s="1" t="s">
        <v>36</v>
      </c>
    </row>
    <row r="1010" spans="1:22" x14ac:dyDescent="0.35">
      <c r="A1010" s="1" t="s">
        <v>2969</v>
      </c>
      <c r="B1010" s="2">
        <v>42695</v>
      </c>
      <c r="C1010" s="2">
        <v>42700</v>
      </c>
      <c r="D1010" s="1" t="s">
        <v>41</v>
      </c>
      <c r="E1010" s="1" t="s">
        <v>1361</v>
      </c>
      <c r="F1010" s="1" t="s">
        <v>1362</v>
      </c>
      <c r="G1010" s="1" t="s">
        <v>26</v>
      </c>
      <c r="H1010" s="1" t="s">
        <v>27</v>
      </c>
      <c r="I1010" s="1" t="s">
        <v>349</v>
      </c>
      <c r="J1010" s="1" t="s">
        <v>233</v>
      </c>
      <c r="K1010" s="1" t="s">
        <v>69</v>
      </c>
      <c r="L1010" s="1" t="s">
        <v>2057</v>
      </c>
      <c r="M1010" s="1" t="s">
        <v>32</v>
      </c>
      <c r="N1010" s="1" t="s">
        <v>58</v>
      </c>
      <c r="O1010" s="1" t="s">
        <v>2058</v>
      </c>
      <c r="P1010">
        <v>77.951999999999998</v>
      </c>
      <c r="Q1010">
        <v>3</v>
      </c>
      <c r="R1010">
        <v>0.2</v>
      </c>
      <c r="S1010">
        <v>15.590400000000001</v>
      </c>
      <c r="T1010">
        <v>5</v>
      </c>
      <c r="U1010" s="1" t="s">
        <v>60</v>
      </c>
      <c r="V1010" s="1" t="s">
        <v>36</v>
      </c>
    </row>
    <row r="1011" spans="1:22" x14ac:dyDescent="0.35">
      <c r="A1011" s="1" t="s">
        <v>2970</v>
      </c>
      <c r="B1011" s="2">
        <v>43059</v>
      </c>
      <c r="C1011" s="2">
        <v>43064</v>
      </c>
      <c r="D1011" s="1" t="s">
        <v>41</v>
      </c>
      <c r="E1011" s="1" t="s">
        <v>903</v>
      </c>
      <c r="F1011" s="1" t="s">
        <v>904</v>
      </c>
      <c r="G1011" s="1" t="s">
        <v>102</v>
      </c>
      <c r="H1011" s="1" t="s">
        <v>27</v>
      </c>
      <c r="I1011" s="1" t="s">
        <v>28</v>
      </c>
      <c r="J1011" s="1" t="s">
        <v>29</v>
      </c>
      <c r="K1011" s="1" t="s">
        <v>30</v>
      </c>
      <c r="L1011" s="1" t="s">
        <v>176</v>
      </c>
      <c r="M1011" s="1" t="s">
        <v>32</v>
      </c>
      <c r="N1011" s="1" t="s">
        <v>58</v>
      </c>
      <c r="O1011" s="1" t="s">
        <v>177</v>
      </c>
      <c r="P1011">
        <v>27.58</v>
      </c>
      <c r="Q1011">
        <v>2</v>
      </c>
      <c r="R1011">
        <v>0</v>
      </c>
      <c r="S1011">
        <v>11.583600000000001</v>
      </c>
      <c r="T1011">
        <v>5</v>
      </c>
      <c r="U1011" s="1" t="s">
        <v>60</v>
      </c>
      <c r="V1011" s="1" t="s">
        <v>36</v>
      </c>
    </row>
    <row r="1012" spans="1:22" x14ac:dyDescent="0.35">
      <c r="A1012" s="1" t="s">
        <v>2971</v>
      </c>
      <c r="B1012" s="2">
        <v>41890</v>
      </c>
      <c r="C1012" s="2">
        <v>41896</v>
      </c>
      <c r="D1012" s="1" t="s">
        <v>41</v>
      </c>
      <c r="E1012" s="1" t="s">
        <v>1405</v>
      </c>
      <c r="F1012" s="1" t="s">
        <v>1406</v>
      </c>
      <c r="G1012" s="1" t="s">
        <v>26</v>
      </c>
      <c r="H1012" s="1" t="s">
        <v>27</v>
      </c>
      <c r="I1012" s="1" t="s">
        <v>2972</v>
      </c>
      <c r="J1012" s="1" t="s">
        <v>194</v>
      </c>
      <c r="K1012" s="1" t="s">
        <v>56</v>
      </c>
      <c r="L1012" s="1" t="s">
        <v>37</v>
      </c>
      <c r="M1012" s="1" t="s">
        <v>32</v>
      </c>
      <c r="N1012" s="1" t="s">
        <v>38</v>
      </c>
      <c r="O1012" s="1" t="s">
        <v>39</v>
      </c>
      <c r="P1012">
        <v>975.92</v>
      </c>
      <c r="Q1012">
        <v>5</v>
      </c>
      <c r="R1012">
        <v>0.2</v>
      </c>
      <c r="S1012">
        <v>121.99</v>
      </c>
      <c r="T1012">
        <v>6</v>
      </c>
      <c r="U1012" s="1" t="s">
        <v>131</v>
      </c>
      <c r="V1012" s="1" t="s">
        <v>79</v>
      </c>
    </row>
    <row r="1013" spans="1:22" x14ac:dyDescent="0.35">
      <c r="A1013" s="1" t="s">
        <v>2973</v>
      </c>
      <c r="B1013" s="2">
        <v>41985</v>
      </c>
      <c r="C1013" s="2">
        <v>41988</v>
      </c>
      <c r="D1013" s="1" t="s">
        <v>23</v>
      </c>
      <c r="E1013" s="1" t="s">
        <v>328</v>
      </c>
      <c r="F1013" s="1" t="s">
        <v>329</v>
      </c>
      <c r="G1013" s="1" t="s">
        <v>26</v>
      </c>
      <c r="H1013" s="1" t="s">
        <v>27</v>
      </c>
      <c r="I1013" s="1" t="s">
        <v>1472</v>
      </c>
      <c r="J1013" s="1" t="s">
        <v>55</v>
      </c>
      <c r="K1013" s="1" t="s">
        <v>56</v>
      </c>
      <c r="L1013" s="1" t="s">
        <v>1313</v>
      </c>
      <c r="M1013" s="1" t="s">
        <v>32</v>
      </c>
      <c r="N1013" s="1" t="s">
        <v>58</v>
      </c>
      <c r="O1013" s="1" t="s">
        <v>1314</v>
      </c>
      <c r="P1013">
        <v>12.54</v>
      </c>
      <c r="Q1013">
        <v>3</v>
      </c>
      <c r="R1013">
        <v>0</v>
      </c>
      <c r="S1013">
        <v>4.5144000000000002</v>
      </c>
      <c r="T1013">
        <v>3</v>
      </c>
      <c r="U1013" s="1" t="s">
        <v>35</v>
      </c>
      <c r="V1013" s="1" t="s">
        <v>98</v>
      </c>
    </row>
    <row r="1014" spans="1:22" x14ac:dyDescent="0.35">
      <c r="A1014" s="1" t="s">
        <v>2973</v>
      </c>
      <c r="B1014" s="2">
        <v>41985</v>
      </c>
      <c r="C1014" s="2">
        <v>41988</v>
      </c>
      <c r="D1014" s="1" t="s">
        <v>23</v>
      </c>
      <c r="E1014" s="1" t="s">
        <v>328</v>
      </c>
      <c r="F1014" s="1" t="s">
        <v>329</v>
      </c>
      <c r="G1014" s="1" t="s">
        <v>26</v>
      </c>
      <c r="H1014" s="1" t="s">
        <v>27</v>
      </c>
      <c r="I1014" s="1" t="s">
        <v>1472</v>
      </c>
      <c r="J1014" s="1" t="s">
        <v>55</v>
      </c>
      <c r="K1014" s="1" t="s">
        <v>56</v>
      </c>
      <c r="L1014" s="1" t="s">
        <v>113</v>
      </c>
      <c r="M1014" s="1" t="s">
        <v>32</v>
      </c>
      <c r="N1014" s="1" t="s">
        <v>58</v>
      </c>
      <c r="O1014" s="1" t="s">
        <v>114</v>
      </c>
      <c r="P1014">
        <v>9.24</v>
      </c>
      <c r="Q1014">
        <v>3</v>
      </c>
      <c r="R1014">
        <v>0</v>
      </c>
      <c r="S1014">
        <v>4.4352</v>
      </c>
      <c r="T1014">
        <v>3</v>
      </c>
      <c r="U1014" s="1" t="s">
        <v>35</v>
      </c>
      <c r="V1014" s="1" t="s">
        <v>98</v>
      </c>
    </row>
    <row r="1015" spans="1:22" x14ac:dyDescent="0.35">
      <c r="A1015" s="1" t="s">
        <v>2974</v>
      </c>
      <c r="B1015" s="2">
        <v>42017</v>
      </c>
      <c r="C1015" s="2">
        <v>42021</v>
      </c>
      <c r="D1015" s="1" t="s">
        <v>41</v>
      </c>
      <c r="E1015" s="1" t="s">
        <v>466</v>
      </c>
      <c r="F1015" s="1" t="s">
        <v>467</v>
      </c>
      <c r="G1015" s="1" t="s">
        <v>26</v>
      </c>
      <c r="H1015" s="1" t="s">
        <v>27</v>
      </c>
      <c r="I1015" s="1" t="s">
        <v>54</v>
      </c>
      <c r="J1015" s="1" t="s">
        <v>55</v>
      </c>
      <c r="K1015" s="1" t="s">
        <v>56</v>
      </c>
      <c r="L1015" s="1" t="s">
        <v>365</v>
      </c>
      <c r="M1015" s="1" t="s">
        <v>32</v>
      </c>
      <c r="N1015" s="1" t="s">
        <v>58</v>
      </c>
      <c r="O1015" s="1" t="s">
        <v>366</v>
      </c>
      <c r="P1015">
        <v>77.599999999999994</v>
      </c>
      <c r="Q1015">
        <v>4</v>
      </c>
      <c r="R1015">
        <v>0</v>
      </c>
      <c r="S1015">
        <v>38.024000000000001</v>
      </c>
      <c r="T1015">
        <v>4</v>
      </c>
      <c r="U1015" s="1" t="s">
        <v>85</v>
      </c>
      <c r="V1015" s="1" t="s">
        <v>171</v>
      </c>
    </row>
    <row r="1016" spans="1:22" x14ac:dyDescent="0.35">
      <c r="A1016" s="1" t="s">
        <v>2974</v>
      </c>
      <c r="B1016" s="2">
        <v>42017</v>
      </c>
      <c r="C1016" s="2">
        <v>42021</v>
      </c>
      <c r="D1016" s="1" t="s">
        <v>41</v>
      </c>
      <c r="E1016" s="1" t="s">
        <v>466</v>
      </c>
      <c r="F1016" s="1" t="s">
        <v>467</v>
      </c>
      <c r="G1016" s="1" t="s">
        <v>26</v>
      </c>
      <c r="H1016" s="1" t="s">
        <v>27</v>
      </c>
      <c r="I1016" s="1" t="s">
        <v>54</v>
      </c>
      <c r="J1016" s="1" t="s">
        <v>55</v>
      </c>
      <c r="K1016" s="1" t="s">
        <v>56</v>
      </c>
      <c r="L1016" s="1" t="s">
        <v>2975</v>
      </c>
      <c r="M1016" s="1" t="s">
        <v>32</v>
      </c>
      <c r="N1016" s="1" t="s">
        <v>58</v>
      </c>
      <c r="O1016" s="1" t="s">
        <v>2976</v>
      </c>
      <c r="P1016">
        <v>464.85</v>
      </c>
      <c r="Q1016">
        <v>9</v>
      </c>
      <c r="R1016">
        <v>0</v>
      </c>
      <c r="S1016">
        <v>92.97</v>
      </c>
      <c r="T1016">
        <v>4</v>
      </c>
      <c r="U1016" s="1" t="s">
        <v>85</v>
      </c>
      <c r="V1016" s="1" t="s">
        <v>171</v>
      </c>
    </row>
    <row r="1017" spans="1:22" x14ac:dyDescent="0.35">
      <c r="A1017" s="1" t="s">
        <v>2977</v>
      </c>
      <c r="B1017" s="2">
        <v>43052</v>
      </c>
      <c r="C1017" s="2">
        <v>43057</v>
      </c>
      <c r="D1017" s="1" t="s">
        <v>41</v>
      </c>
      <c r="E1017" s="1" t="s">
        <v>2350</v>
      </c>
      <c r="F1017" s="1" t="s">
        <v>2351</v>
      </c>
      <c r="G1017" s="1" t="s">
        <v>26</v>
      </c>
      <c r="H1017" s="1" t="s">
        <v>27</v>
      </c>
      <c r="I1017" s="1" t="s">
        <v>193</v>
      </c>
      <c r="J1017" s="1" t="s">
        <v>194</v>
      </c>
      <c r="K1017" s="1" t="s">
        <v>56</v>
      </c>
      <c r="L1017" s="1" t="s">
        <v>561</v>
      </c>
      <c r="M1017" s="1" t="s">
        <v>32</v>
      </c>
      <c r="N1017" s="1" t="s">
        <v>38</v>
      </c>
      <c r="O1017" s="1" t="s">
        <v>562</v>
      </c>
      <c r="P1017">
        <v>2404.7040000000002</v>
      </c>
      <c r="Q1017">
        <v>6</v>
      </c>
      <c r="R1017">
        <v>0.2</v>
      </c>
      <c r="S1017">
        <v>150.29400000000001</v>
      </c>
      <c r="T1017">
        <v>5</v>
      </c>
      <c r="U1017" s="1" t="s">
        <v>60</v>
      </c>
      <c r="V1017" s="1" t="s">
        <v>36</v>
      </c>
    </row>
    <row r="1018" spans="1:22" x14ac:dyDescent="0.35">
      <c r="A1018" s="1" t="s">
        <v>2978</v>
      </c>
      <c r="B1018" s="2">
        <v>43041</v>
      </c>
      <c r="C1018" s="2">
        <v>43044</v>
      </c>
      <c r="D1018" s="1" t="s">
        <v>23</v>
      </c>
      <c r="E1018" s="1" t="s">
        <v>2979</v>
      </c>
      <c r="F1018" s="1" t="s">
        <v>2980</v>
      </c>
      <c r="G1018" s="1" t="s">
        <v>92</v>
      </c>
      <c r="H1018" s="1" t="s">
        <v>27</v>
      </c>
      <c r="I1018" s="1" t="s">
        <v>28</v>
      </c>
      <c r="J1018" s="1" t="s">
        <v>29</v>
      </c>
      <c r="K1018" s="1" t="s">
        <v>30</v>
      </c>
      <c r="L1018" s="1" t="s">
        <v>37</v>
      </c>
      <c r="M1018" s="1" t="s">
        <v>32</v>
      </c>
      <c r="N1018" s="1" t="s">
        <v>38</v>
      </c>
      <c r="O1018" s="1" t="s">
        <v>39</v>
      </c>
      <c r="P1018">
        <v>975.92</v>
      </c>
      <c r="Q1018">
        <v>4</v>
      </c>
      <c r="R1018">
        <v>0</v>
      </c>
      <c r="S1018">
        <v>292.77600000000001</v>
      </c>
      <c r="T1018">
        <v>3</v>
      </c>
      <c r="U1018" s="1" t="s">
        <v>35</v>
      </c>
      <c r="V1018" s="1" t="s">
        <v>36</v>
      </c>
    </row>
    <row r="1019" spans="1:22" x14ac:dyDescent="0.35">
      <c r="A1019" s="1" t="s">
        <v>2981</v>
      </c>
      <c r="B1019" s="2">
        <v>42702</v>
      </c>
      <c r="C1019" s="2">
        <v>42705</v>
      </c>
      <c r="D1019" s="1" t="s">
        <v>23</v>
      </c>
      <c r="E1019" s="1" t="s">
        <v>1714</v>
      </c>
      <c r="F1019" s="1" t="s">
        <v>1715</v>
      </c>
      <c r="G1019" s="1" t="s">
        <v>92</v>
      </c>
      <c r="H1019" s="1" t="s">
        <v>27</v>
      </c>
      <c r="I1019" s="1" t="s">
        <v>2982</v>
      </c>
      <c r="J1019" s="1" t="s">
        <v>669</v>
      </c>
      <c r="K1019" s="1" t="s">
        <v>30</v>
      </c>
      <c r="L1019" s="1" t="s">
        <v>300</v>
      </c>
      <c r="M1019" s="1" t="s">
        <v>32</v>
      </c>
      <c r="N1019" s="1" t="s">
        <v>38</v>
      </c>
      <c r="O1019" s="1" t="s">
        <v>301</v>
      </c>
      <c r="P1019">
        <v>182.67</v>
      </c>
      <c r="Q1019">
        <v>3</v>
      </c>
      <c r="R1019">
        <v>0</v>
      </c>
      <c r="S1019">
        <v>52.974299999999999</v>
      </c>
      <c r="T1019">
        <v>3</v>
      </c>
      <c r="U1019" s="1" t="s">
        <v>35</v>
      </c>
      <c r="V1019" s="1" t="s">
        <v>36</v>
      </c>
    </row>
    <row r="1020" spans="1:22" x14ac:dyDescent="0.35">
      <c r="A1020" s="1" t="s">
        <v>2983</v>
      </c>
      <c r="B1020" s="2">
        <v>41927</v>
      </c>
      <c r="C1020" s="2">
        <v>41929</v>
      </c>
      <c r="D1020" s="1" t="s">
        <v>89</v>
      </c>
      <c r="E1020" s="1" t="s">
        <v>2984</v>
      </c>
      <c r="F1020" s="1" t="s">
        <v>2985</v>
      </c>
      <c r="G1020" s="1" t="s">
        <v>26</v>
      </c>
      <c r="H1020" s="1" t="s">
        <v>27</v>
      </c>
      <c r="I1020" s="1" t="s">
        <v>2986</v>
      </c>
      <c r="J1020" s="1" t="s">
        <v>233</v>
      </c>
      <c r="K1020" s="1" t="s">
        <v>69</v>
      </c>
      <c r="L1020" s="1" t="s">
        <v>2046</v>
      </c>
      <c r="M1020" s="1" t="s">
        <v>32</v>
      </c>
      <c r="N1020" s="1" t="s">
        <v>38</v>
      </c>
      <c r="O1020" s="1" t="s">
        <v>2047</v>
      </c>
      <c r="P1020">
        <v>183.37200000000001</v>
      </c>
      <c r="Q1020">
        <v>2</v>
      </c>
      <c r="R1020">
        <v>0.3</v>
      </c>
      <c r="S1020">
        <v>-7.8587999999999996</v>
      </c>
      <c r="T1020">
        <v>2</v>
      </c>
      <c r="U1020" s="1" t="s">
        <v>72</v>
      </c>
      <c r="V1020" s="1" t="s">
        <v>50</v>
      </c>
    </row>
    <row r="1021" spans="1:22" x14ac:dyDescent="0.35">
      <c r="A1021" s="1" t="s">
        <v>2987</v>
      </c>
      <c r="B1021" s="2">
        <v>41974</v>
      </c>
      <c r="C1021" s="2">
        <v>41976</v>
      </c>
      <c r="D1021" s="1" t="s">
        <v>23</v>
      </c>
      <c r="E1021" s="1" t="s">
        <v>571</v>
      </c>
      <c r="F1021" s="1" t="s">
        <v>572</v>
      </c>
      <c r="G1021" s="1" t="s">
        <v>92</v>
      </c>
      <c r="H1021" s="1" t="s">
        <v>27</v>
      </c>
      <c r="I1021" s="1" t="s">
        <v>103</v>
      </c>
      <c r="J1021" s="1" t="s">
        <v>94</v>
      </c>
      <c r="K1021" s="1" t="s">
        <v>95</v>
      </c>
      <c r="L1021" s="1" t="s">
        <v>797</v>
      </c>
      <c r="M1021" s="1" t="s">
        <v>32</v>
      </c>
      <c r="N1021" s="1" t="s">
        <v>38</v>
      </c>
      <c r="O1021" s="1" t="s">
        <v>798</v>
      </c>
      <c r="P1021">
        <v>674.05799999999999</v>
      </c>
      <c r="Q1021">
        <v>3</v>
      </c>
      <c r="R1021">
        <v>0.3</v>
      </c>
      <c r="S1021">
        <v>-19.258800000000001</v>
      </c>
      <c r="T1021">
        <v>2</v>
      </c>
      <c r="U1021" s="1" t="s">
        <v>72</v>
      </c>
      <c r="V1021" s="1" t="s">
        <v>98</v>
      </c>
    </row>
    <row r="1022" spans="1:22" x14ac:dyDescent="0.35">
      <c r="A1022" s="1" t="s">
        <v>2988</v>
      </c>
      <c r="B1022" s="2">
        <v>43017</v>
      </c>
      <c r="C1022" s="2">
        <v>43019</v>
      </c>
      <c r="D1022" s="1" t="s">
        <v>23</v>
      </c>
      <c r="E1022" s="1" t="s">
        <v>1302</v>
      </c>
      <c r="F1022" s="1" t="s">
        <v>1303</v>
      </c>
      <c r="G1022" s="1" t="s">
        <v>26</v>
      </c>
      <c r="H1022" s="1" t="s">
        <v>27</v>
      </c>
      <c r="I1022" s="1" t="s">
        <v>2989</v>
      </c>
      <c r="J1022" s="1" t="s">
        <v>94</v>
      </c>
      <c r="K1022" s="1" t="s">
        <v>95</v>
      </c>
      <c r="L1022" s="1" t="s">
        <v>2990</v>
      </c>
      <c r="M1022" s="1" t="s">
        <v>32</v>
      </c>
      <c r="N1022" s="1" t="s">
        <v>38</v>
      </c>
      <c r="O1022" s="1" t="s">
        <v>2991</v>
      </c>
      <c r="P1022">
        <v>254.05799999999999</v>
      </c>
      <c r="Q1022">
        <v>3</v>
      </c>
      <c r="R1022">
        <v>0.3</v>
      </c>
      <c r="S1022">
        <v>-32.6646</v>
      </c>
      <c r="T1022">
        <v>2</v>
      </c>
      <c r="U1022" s="1" t="s">
        <v>72</v>
      </c>
      <c r="V1022" s="1" t="s">
        <v>50</v>
      </c>
    </row>
    <row r="1023" spans="1:22" x14ac:dyDescent="0.35">
      <c r="A1023" s="1" t="s">
        <v>2992</v>
      </c>
      <c r="B1023" s="2">
        <v>42371</v>
      </c>
      <c r="C1023" s="2">
        <v>42376</v>
      </c>
      <c r="D1023" s="1" t="s">
        <v>41</v>
      </c>
      <c r="E1023" s="1" t="s">
        <v>1830</v>
      </c>
      <c r="F1023" s="1" t="s">
        <v>1831</v>
      </c>
      <c r="G1023" s="1" t="s">
        <v>92</v>
      </c>
      <c r="H1023" s="1" t="s">
        <v>27</v>
      </c>
      <c r="I1023" s="1" t="s">
        <v>2993</v>
      </c>
      <c r="J1023" s="1" t="s">
        <v>1091</v>
      </c>
      <c r="K1023" s="1" t="s">
        <v>69</v>
      </c>
      <c r="L1023" s="1" t="s">
        <v>350</v>
      </c>
      <c r="M1023" s="1" t="s">
        <v>32</v>
      </c>
      <c r="N1023" s="1" t="s">
        <v>33</v>
      </c>
      <c r="O1023" s="1" t="s">
        <v>351</v>
      </c>
      <c r="P1023">
        <v>173.94</v>
      </c>
      <c r="Q1023">
        <v>3</v>
      </c>
      <c r="R1023">
        <v>0</v>
      </c>
      <c r="S1023">
        <v>38.266800000000003</v>
      </c>
      <c r="T1023">
        <v>5</v>
      </c>
      <c r="U1023" s="1" t="s">
        <v>60</v>
      </c>
      <c r="V1023" s="1" t="s">
        <v>171</v>
      </c>
    </row>
    <row r="1024" spans="1:22" x14ac:dyDescent="0.35">
      <c r="A1024" s="1" t="s">
        <v>2994</v>
      </c>
      <c r="B1024" s="2">
        <v>43027</v>
      </c>
      <c r="C1024" s="2">
        <v>43031</v>
      </c>
      <c r="D1024" s="1" t="s">
        <v>41</v>
      </c>
      <c r="E1024" s="1" t="s">
        <v>999</v>
      </c>
      <c r="F1024" s="1" t="s">
        <v>1000</v>
      </c>
      <c r="G1024" s="1" t="s">
        <v>26</v>
      </c>
      <c r="H1024" s="1" t="s">
        <v>27</v>
      </c>
      <c r="I1024" s="1" t="s">
        <v>135</v>
      </c>
      <c r="J1024" s="1" t="s">
        <v>136</v>
      </c>
      <c r="K1024" s="1" t="s">
        <v>95</v>
      </c>
      <c r="L1024" s="1" t="s">
        <v>1236</v>
      </c>
      <c r="M1024" s="1" t="s">
        <v>32</v>
      </c>
      <c r="N1024" s="1" t="s">
        <v>47</v>
      </c>
      <c r="O1024" s="1" t="s">
        <v>1237</v>
      </c>
      <c r="P1024">
        <v>91.275000000000006</v>
      </c>
      <c r="Q1024">
        <v>1</v>
      </c>
      <c r="R1024">
        <v>0.5</v>
      </c>
      <c r="S1024">
        <v>-67.543499999999995</v>
      </c>
      <c r="T1024">
        <v>4</v>
      </c>
      <c r="U1024" s="1" t="s">
        <v>85</v>
      </c>
      <c r="V1024" s="1" t="s">
        <v>50</v>
      </c>
    </row>
    <row r="1025" spans="1:22" x14ac:dyDescent="0.35">
      <c r="A1025" s="1" t="s">
        <v>2995</v>
      </c>
      <c r="B1025" s="2">
        <v>43070</v>
      </c>
      <c r="C1025" s="2">
        <v>43075</v>
      </c>
      <c r="D1025" s="1" t="s">
        <v>41</v>
      </c>
      <c r="E1025" s="1" t="s">
        <v>206</v>
      </c>
      <c r="F1025" s="1" t="s">
        <v>207</v>
      </c>
      <c r="G1025" s="1" t="s">
        <v>102</v>
      </c>
      <c r="H1025" s="1" t="s">
        <v>27</v>
      </c>
      <c r="I1025" s="1" t="s">
        <v>1582</v>
      </c>
      <c r="J1025" s="1" t="s">
        <v>431</v>
      </c>
      <c r="K1025" s="1" t="s">
        <v>69</v>
      </c>
      <c r="L1025" s="1" t="s">
        <v>1587</v>
      </c>
      <c r="M1025" s="1" t="s">
        <v>32</v>
      </c>
      <c r="N1025" s="1" t="s">
        <v>38</v>
      </c>
      <c r="O1025" s="1" t="s">
        <v>1588</v>
      </c>
      <c r="P1025">
        <v>897.15</v>
      </c>
      <c r="Q1025">
        <v>3</v>
      </c>
      <c r="R1025">
        <v>0</v>
      </c>
      <c r="S1025">
        <v>251.202</v>
      </c>
      <c r="T1025">
        <v>5</v>
      </c>
      <c r="U1025" s="1" t="s">
        <v>60</v>
      </c>
      <c r="V1025" s="1" t="s">
        <v>98</v>
      </c>
    </row>
    <row r="1026" spans="1:22" x14ac:dyDescent="0.35">
      <c r="A1026" s="1" t="s">
        <v>2996</v>
      </c>
      <c r="B1026" s="2">
        <v>41652</v>
      </c>
      <c r="C1026" s="2">
        <v>41657</v>
      </c>
      <c r="D1026" s="1" t="s">
        <v>41</v>
      </c>
      <c r="E1026" s="1" t="s">
        <v>1062</v>
      </c>
      <c r="F1026" s="1" t="s">
        <v>1063</v>
      </c>
      <c r="G1026" s="1" t="s">
        <v>26</v>
      </c>
      <c r="H1026" s="1" t="s">
        <v>27</v>
      </c>
      <c r="I1026" s="1" t="s">
        <v>330</v>
      </c>
      <c r="J1026" s="1" t="s">
        <v>55</v>
      </c>
      <c r="K1026" s="1" t="s">
        <v>56</v>
      </c>
      <c r="L1026" s="1" t="s">
        <v>1638</v>
      </c>
      <c r="M1026" s="1" t="s">
        <v>32</v>
      </c>
      <c r="N1026" s="1" t="s">
        <v>33</v>
      </c>
      <c r="O1026" s="1" t="s">
        <v>1639</v>
      </c>
      <c r="P1026">
        <v>333.99900000000002</v>
      </c>
      <c r="Q1026">
        <v>3</v>
      </c>
      <c r="R1026">
        <v>0.15</v>
      </c>
      <c r="S1026">
        <v>3.9293999999999998</v>
      </c>
      <c r="T1026">
        <v>5</v>
      </c>
      <c r="U1026" s="1" t="s">
        <v>60</v>
      </c>
      <c r="V1026" s="1" t="s">
        <v>171</v>
      </c>
    </row>
    <row r="1027" spans="1:22" x14ac:dyDescent="0.35">
      <c r="A1027" s="1" t="s">
        <v>2997</v>
      </c>
      <c r="B1027" s="2">
        <v>42041</v>
      </c>
      <c r="C1027" s="2">
        <v>42048</v>
      </c>
      <c r="D1027" s="1" t="s">
        <v>41</v>
      </c>
      <c r="E1027" s="1" t="s">
        <v>1752</v>
      </c>
      <c r="F1027" s="1" t="s">
        <v>1753</v>
      </c>
      <c r="G1027" s="1" t="s">
        <v>26</v>
      </c>
      <c r="H1027" s="1" t="s">
        <v>27</v>
      </c>
      <c r="I1027" s="1" t="s">
        <v>201</v>
      </c>
      <c r="J1027" s="1" t="s">
        <v>202</v>
      </c>
      <c r="K1027" s="1" t="s">
        <v>69</v>
      </c>
      <c r="L1027" s="1" t="s">
        <v>1143</v>
      </c>
      <c r="M1027" s="1" t="s">
        <v>32</v>
      </c>
      <c r="N1027" s="1" t="s">
        <v>38</v>
      </c>
      <c r="O1027" s="1" t="s">
        <v>1144</v>
      </c>
      <c r="P1027">
        <v>1268.82</v>
      </c>
      <c r="Q1027">
        <v>9</v>
      </c>
      <c r="R1027">
        <v>0</v>
      </c>
      <c r="S1027">
        <v>266.4522</v>
      </c>
      <c r="T1027">
        <v>7</v>
      </c>
      <c r="U1027" s="1" t="s">
        <v>49</v>
      </c>
      <c r="V1027" s="1" t="s">
        <v>299</v>
      </c>
    </row>
    <row r="1028" spans="1:22" x14ac:dyDescent="0.35">
      <c r="A1028" s="1" t="s">
        <v>2997</v>
      </c>
      <c r="B1028" s="2">
        <v>42041</v>
      </c>
      <c r="C1028" s="2">
        <v>42048</v>
      </c>
      <c r="D1028" s="1" t="s">
        <v>41</v>
      </c>
      <c r="E1028" s="1" t="s">
        <v>1752</v>
      </c>
      <c r="F1028" s="1" t="s">
        <v>1753</v>
      </c>
      <c r="G1028" s="1" t="s">
        <v>26</v>
      </c>
      <c r="H1028" s="1" t="s">
        <v>27</v>
      </c>
      <c r="I1028" s="1" t="s">
        <v>201</v>
      </c>
      <c r="J1028" s="1" t="s">
        <v>202</v>
      </c>
      <c r="K1028" s="1" t="s">
        <v>69</v>
      </c>
      <c r="L1028" s="1" t="s">
        <v>2422</v>
      </c>
      <c r="M1028" s="1" t="s">
        <v>32</v>
      </c>
      <c r="N1028" s="1" t="s">
        <v>33</v>
      </c>
      <c r="O1028" s="1" t="s">
        <v>2423</v>
      </c>
      <c r="P1028">
        <v>283.92</v>
      </c>
      <c r="Q1028">
        <v>4</v>
      </c>
      <c r="R1028">
        <v>0</v>
      </c>
      <c r="S1028">
        <v>82.336799999999997</v>
      </c>
      <c r="T1028">
        <v>7</v>
      </c>
      <c r="U1028" s="1" t="s">
        <v>49</v>
      </c>
      <c r="V1028" s="1" t="s">
        <v>299</v>
      </c>
    </row>
    <row r="1029" spans="1:22" x14ac:dyDescent="0.35">
      <c r="A1029" s="1" t="s">
        <v>2998</v>
      </c>
      <c r="B1029" s="2">
        <v>43066</v>
      </c>
      <c r="C1029" s="2">
        <v>43071</v>
      </c>
      <c r="D1029" s="1" t="s">
        <v>41</v>
      </c>
      <c r="E1029" s="1" t="s">
        <v>601</v>
      </c>
      <c r="F1029" s="1" t="s">
        <v>602</v>
      </c>
      <c r="G1029" s="1" t="s">
        <v>26</v>
      </c>
      <c r="H1029" s="1" t="s">
        <v>27</v>
      </c>
      <c r="I1029" s="1" t="s">
        <v>54</v>
      </c>
      <c r="J1029" s="1" t="s">
        <v>55</v>
      </c>
      <c r="K1029" s="1" t="s">
        <v>56</v>
      </c>
      <c r="L1029" s="1" t="s">
        <v>679</v>
      </c>
      <c r="M1029" s="1" t="s">
        <v>32</v>
      </c>
      <c r="N1029" s="1" t="s">
        <v>58</v>
      </c>
      <c r="O1029" s="1" t="s">
        <v>680</v>
      </c>
      <c r="P1029">
        <v>18.84</v>
      </c>
      <c r="Q1029">
        <v>3</v>
      </c>
      <c r="R1029">
        <v>0</v>
      </c>
      <c r="S1029">
        <v>6.0288000000000004</v>
      </c>
      <c r="T1029">
        <v>5</v>
      </c>
      <c r="U1029" s="1" t="s">
        <v>60</v>
      </c>
      <c r="V1029" s="1" t="s">
        <v>36</v>
      </c>
    </row>
    <row r="1030" spans="1:22" x14ac:dyDescent="0.35">
      <c r="A1030" s="1" t="s">
        <v>2999</v>
      </c>
      <c r="B1030" s="2">
        <v>41799</v>
      </c>
      <c r="C1030" s="2">
        <v>41803</v>
      </c>
      <c r="D1030" s="1" t="s">
        <v>23</v>
      </c>
      <c r="E1030" s="1" t="s">
        <v>388</v>
      </c>
      <c r="F1030" s="1" t="s">
        <v>389</v>
      </c>
      <c r="G1030" s="1" t="s">
        <v>92</v>
      </c>
      <c r="H1030" s="1" t="s">
        <v>27</v>
      </c>
      <c r="I1030" s="1" t="s">
        <v>1341</v>
      </c>
      <c r="J1030" s="1" t="s">
        <v>1342</v>
      </c>
      <c r="K1030" s="1" t="s">
        <v>56</v>
      </c>
      <c r="L1030" s="1" t="s">
        <v>2185</v>
      </c>
      <c r="M1030" s="1" t="s">
        <v>32</v>
      </c>
      <c r="N1030" s="1" t="s">
        <v>58</v>
      </c>
      <c r="O1030" s="1" t="s">
        <v>2186</v>
      </c>
      <c r="P1030">
        <v>37.4</v>
      </c>
      <c r="Q1030">
        <v>2</v>
      </c>
      <c r="R1030">
        <v>0</v>
      </c>
      <c r="S1030">
        <v>14.212</v>
      </c>
      <c r="T1030">
        <v>4</v>
      </c>
      <c r="U1030" s="1" t="s">
        <v>85</v>
      </c>
      <c r="V1030" s="1" t="s">
        <v>61</v>
      </c>
    </row>
    <row r="1031" spans="1:22" x14ac:dyDescent="0.35">
      <c r="A1031" s="1" t="s">
        <v>3000</v>
      </c>
      <c r="B1031" s="2">
        <v>41705</v>
      </c>
      <c r="C1031" s="2">
        <v>41706</v>
      </c>
      <c r="D1031" s="1" t="s">
        <v>89</v>
      </c>
      <c r="E1031" s="1" t="s">
        <v>3001</v>
      </c>
      <c r="F1031" s="1" t="s">
        <v>3002</v>
      </c>
      <c r="G1031" s="1" t="s">
        <v>26</v>
      </c>
      <c r="H1031" s="1" t="s">
        <v>27</v>
      </c>
      <c r="I1031" s="1" t="s">
        <v>193</v>
      </c>
      <c r="J1031" s="1" t="s">
        <v>194</v>
      </c>
      <c r="K1031" s="1" t="s">
        <v>56</v>
      </c>
      <c r="L1031" s="1" t="s">
        <v>300</v>
      </c>
      <c r="M1031" s="1" t="s">
        <v>32</v>
      </c>
      <c r="N1031" s="1" t="s">
        <v>38</v>
      </c>
      <c r="O1031" s="1" t="s">
        <v>301</v>
      </c>
      <c r="P1031">
        <v>48.712000000000003</v>
      </c>
      <c r="Q1031">
        <v>1</v>
      </c>
      <c r="R1031">
        <v>0.2</v>
      </c>
      <c r="S1031">
        <v>5.4801000000000002</v>
      </c>
      <c r="T1031">
        <v>1</v>
      </c>
      <c r="U1031" s="1" t="s">
        <v>125</v>
      </c>
      <c r="V1031" s="1" t="s">
        <v>197</v>
      </c>
    </row>
    <row r="1032" spans="1:22" x14ac:dyDescent="0.35">
      <c r="A1032" s="1" t="s">
        <v>3003</v>
      </c>
      <c r="B1032" s="2">
        <v>42218</v>
      </c>
      <c r="C1032" s="2">
        <v>42221</v>
      </c>
      <c r="D1032" s="1" t="s">
        <v>23</v>
      </c>
      <c r="E1032" s="1" t="s">
        <v>1861</v>
      </c>
      <c r="F1032" s="1" t="s">
        <v>1862</v>
      </c>
      <c r="G1032" s="1" t="s">
        <v>102</v>
      </c>
      <c r="H1032" s="1" t="s">
        <v>27</v>
      </c>
      <c r="I1032" s="1" t="s">
        <v>1646</v>
      </c>
      <c r="J1032" s="1" t="s">
        <v>1647</v>
      </c>
      <c r="K1032" s="1" t="s">
        <v>69</v>
      </c>
      <c r="L1032" s="1" t="s">
        <v>1166</v>
      </c>
      <c r="M1032" s="1" t="s">
        <v>32</v>
      </c>
      <c r="N1032" s="1" t="s">
        <v>38</v>
      </c>
      <c r="O1032" s="1" t="s">
        <v>1167</v>
      </c>
      <c r="P1032">
        <v>110.98</v>
      </c>
      <c r="Q1032">
        <v>1</v>
      </c>
      <c r="R1032">
        <v>0</v>
      </c>
      <c r="S1032">
        <v>15.5372</v>
      </c>
      <c r="T1032">
        <v>3</v>
      </c>
      <c r="U1032" s="1" t="s">
        <v>35</v>
      </c>
      <c r="V1032" s="1" t="s">
        <v>255</v>
      </c>
    </row>
    <row r="1033" spans="1:22" x14ac:dyDescent="0.35">
      <c r="A1033" s="1" t="s">
        <v>3004</v>
      </c>
      <c r="B1033" s="2">
        <v>42680</v>
      </c>
      <c r="C1033" s="2">
        <v>42683</v>
      </c>
      <c r="D1033" s="1" t="s">
        <v>89</v>
      </c>
      <c r="E1033" s="1" t="s">
        <v>353</v>
      </c>
      <c r="F1033" s="1" t="s">
        <v>354</v>
      </c>
      <c r="G1033" s="1" t="s">
        <v>92</v>
      </c>
      <c r="H1033" s="1" t="s">
        <v>27</v>
      </c>
      <c r="I1033" s="1" t="s">
        <v>608</v>
      </c>
      <c r="J1033" s="1" t="s">
        <v>45</v>
      </c>
      <c r="K1033" s="1" t="s">
        <v>30</v>
      </c>
      <c r="L1033" s="1" t="s">
        <v>144</v>
      </c>
      <c r="M1033" s="1" t="s">
        <v>32</v>
      </c>
      <c r="N1033" s="1" t="s">
        <v>38</v>
      </c>
      <c r="O1033" s="1" t="s">
        <v>145</v>
      </c>
      <c r="P1033">
        <v>207.98400000000001</v>
      </c>
      <c r="Q1033">
        <v>2</v>
      </c>
      <c r="R1033">
        <v>0.2</v>
      </c>
      <c r="S1033">
        <v>-28.597799999999999</v>
      </c>
      <c r="T1033">
        <v>3</v>
      </c>
      <c r="U1033" s="1" t="s">
        <v>35</v>
      </c>
      <c r="V1033" s="1" t="s">
        <v>36</v>
      </c>
    </row>
    <row r="1034" spans="1:22" x14ac:dyDescent="0.35">
      <c r="A1034" s="1" t="s">
        <v>3004</v>
      </c>
      <c r="B1034" s="2">
        <v>42680</v>
      </c>
      <c r="C1034" s="2">
        <v>42683</v>
      </c>
      <c r="D1034" s="1" t="s">
        <v>89</v>
      </c>
      <c r="E1034" s="1" t="s">
        <v>353</v>
      </c>
      <c r="F1034" s="1" t="s">
        <v>354</v>
      </c>
      <c r="G1034" s="1" t="s">
        <v>92</v>
      </c>
      <c r="H1034" s="1" t="s">
        <v>27</v>
      </c>
      <c r="I1034" s="1" t="s">
        <v>608</v>
      </c>
      <c r="J1034" s="1" t="s">
        <v>45</v>
      </c>
      <c r="K1034" s="1" t="s">
        <v>30</v>
      </c>
      <c r="L1034" s="1" t="s">
        <v>832</v>
      </c>
      <c r="M1034" s="1" t="s">
        <v>32</v>
      </c>
      <c r="N1034" s="1" t="s">
        <v>58</v>
      </c>
      <c r="O1034" s="1" t="s">
        <v>833</v>
      </c>
      <c r="P1034">
        <v>35.567999999999998</v>
      </c>
      <c r="Q1034">
        <v>2</v>
      </c>
      <c r="R1034">
        <v>0.2</v>
      </c>
      <c r="S1034">
        <v>5.7797999999999998</v>
      </c>
      <c r="T1034">
        <v>3</v>
      </c>
      <c r="U1034" s="1" t="s">
        <v>35</v>
      </c>
      <c r="V1034" s="1" t="s">
        <v>36</v>
      </c>
    </row>
    <row r="1035" spans="1:22" x14ac:dyDescent="0.35">
      <c r="A1035" s="1" t="s">
        <v>3005</v>
      </c>
      <c r="B1035" s="2">
        <v>42484</v>
      </c>
      <c r="C1035" s="2">
        <v>42488</v>
      </c>
      <c r="D1035" s="1" t="s">
        <v>41</v>
      </c>
      <c r="E1035" s="1" t="s">
        <v>3006</v>
      </c>
      <c r="F1035" s="1" t="s">
        <v>3007</v>
      </c>
      <c r="G1035" s="1" t="s">
        <v>102</v>
      </c>
      <c r="H1035" s="1" t="s">
        <v>27</v>
      </c>
      <c r="I1035" s="1" t="s">
        <v>355</v>
      </c>
      <c r="J1035" s="1" t="s">
        <v>182</v>
      </c>
      <c r="K1035" s="1" t="s">
        <v>56</v>
      </c>
      <c r="L1035" s="1" t="s">
        <v>248</v>
      </c>
      <c r="M1035" s="1" t="s">
        <v>32</v>
      </c>
      <c r="N1035" s="1" t="s">
        <v>38</v>
      </c>
      <c r="O1035" s="1" t="s">
        <v>249</v>
      </c>
      <c r="P1035">
        <v>1325.76</v>
      </c>
      <c r="Q1035">
        <v>6</v>
      </c>
      <c r="R1035">
        <v>0.2</v>
      </c>
      <c r="S1035">
        <v>149.148</v>
      </c>
      <c r="T1035">
        <v>4</v>
      </c>
      <c r="U1035" s="1" t="s">
        <v>85</v>
      </c>
      <c r="V1035" s="1" t="s">
        <v>115</v>
      </c>
    </row>
    <row r="1036" spans="1:22" x14ac:dyDescent="0.35">
      <c r="A1036" s="1" t="s">
        <v>3008</v>
      </c>
      <c r="B1036" s="2">
        <v>42356</v>
      </c>
      <c r="C1036" s="2">
        <v>42363</v>
      </c>
      <c r="D1036" s="1" t="s">
        <v>41</v>
      </c>
      <c r="E1036" s="1" t="s">
        <v>3009</v>
      </c>
      <c r="F1036" s="1" t="s">
        <v>3010</v>
      </c>
      <c r="G1036" s="1" t="s">
        <v>92</v>
      </c>
      <c r="H1036" s="1" t="s">
        <v>27</v>
      </c>
      <c r="I1036" s="1" t="s">
        <v>142</v>
      </c>
      <c r="J1036" s="1" t="s">
        <v>143</v>
      </c>
      <c r="K1036" s="1" t="s">
        <v>30</v>
      </c>
      <c r="L1036" s="1" t="s">
        <v>663</v>
      </c>
      <c r="M1036" s="1" t="s">
        <v>32</v>
      </c>
      <c r="N1036" s="1" t="s">
        <v>58</v>
      </c>
      <c r="O1036" s="1" t="s">
        <v>664</v>
      </c>
      <c r="P1036">
        <v>20.32</v>
      </c>
      <c r="Q1036">
        <v>5</v>
      </c>
      <c r="R1036">
        <v>0.2</v>
      </c>
      <c r="S1036">
        <v>3.556</v>
      </c>
      <c r="T1036">
        <v>7</v>
      </c>
      <c r="U1036" s="1" t="s">
        <v>49</v>
      </c>
      <c r="V1036" s="1" t="s">
        <v>98</v>
      </c>
    </row>
    <row r="1037" spans="1:22" x14ac:dyDescent="0.35">
      <c r="A1037" s="1" t="s">
        <v>3011</v>
      </c>
      <c r="B1037" s="2">
        <v>42866</v>
      </c>
      <c r="C1037" s="2">
        <v>42868</v>
      </c>
      <c r="D1037" s="1" t="s">
        <v>89</v>
      </c>
      <c r="E1037" s="1" t="s">
        <v>1319</v>
      </c>
      <c r="F1037" s="1" t="s">
        <v>1320</v>
      </c>
      <c r="G1037" s="1" t="s">
        <v>92</v>
      </c>
      <c r="H1037" s="1" t="s">
        <v>27</v>
      </c>
      <c r="I1037" s="1" t="s">
        <v>521</v>
      </c>
      <c r="J1037" s="1" t="s">
        <v>522</v>
      </c>
      <c r="K1037" s="1" t="s">
        <v>56</v>
      </c>
      <c r="L1037" s="1" t="s">
        <v>1138</v>
      </c>
      <c r="M1037" s="1" t="s">
        <v>32</v>
      </c>
      <c r="N1037" s="1" t="s">
        <v>33</v>
      </c>
      <c r="O1037" s="1" t="s">
        <v>1139</v>
      </c>
      <c r="P1037">
        <v>209.97900000000001</v>
      </c>
      <c r="Q1037">
        <v>7</v>
      </c>
      <c r="R1037">
        <v>0.7</v>
      </c>
      <c r="S1037">
        <v>-356.96429999999998</v>
      </c>
      <c r="T1037">
        <v>2</v>
      </c>
      <c r="U1037" s="1" t="s">
        <v>72</v>
      </c>
      <c r="V1037" s="1" t="s">
        <v>163</v>
      </c>
    </row>
    <row r="1038" spans="1:22" x14ac:dyDescent="0.35">
      <c r="A1038" s="1" t="s">
        <v>3012</v>
      </c>
      <c r="B1038" s="2">
        <v>41967</v>
      </c>
      <c r="C1038" s="2">
        <v>41972</v>
      </c>
      <c r="D1038" s="1" t="s">
        <v>41</v>
      </c>
      <c r="E1038" s="1" t="s">
        <v>2377</v>
      </c>
      <c r="F1038" s="1" t="s">
        <v>2378</v>
      </c>
      <c r="G1038" s="1" t="s">
        <v>26</v>
      </c>
      <c r="H1038" s="1" t="s">
        <v>27</v>
      </c>
      <c r="I1038" s="1" t="s">
        <v>2533</v>
      </c>
      <c r="J1038" s="1" t="s">
        <v>233</v>
      </c>
      <c r="K1038" s="1" t="s">
        <v>69</v>
      </c>
      <c r="L1038" s="1" t="s">
        <v>273</v>
      </c>
      <c r="M1038" s="1" t="s">
        <v>32</v>
      </c>
      <c r="N1038" s="1" t="s">
        <v>58</v>
      </c>
      <c r="O1038" s="1" t="s">
        <v>274</v>
      </c>
      <c r="P1038">
        <v>35.167999999999999</v>
      </c>
      <c r="Q1038">
        <v>7</v>
      </c>
      <c r="R1038">
        <v>0.2</v>
      </c>
      <c r="S1038">
        <v>9.6712000000000007</v>
      </c>
      <c r="T1038">
        <v>5</v>
      </c>
      <c r="U1038" s="1" t="s">
        <v>60</v>
      </c>
      <c r="V1038" s="1" t="s">
        <v>36</v>
      </c>
    </row>
    <row r="1039" spans="1:22" x14ac:dyDescent="0.35">
      <c r="A1039" s="1" t="s">
        <v>3013</v>
      </c>
      <c r="B1039" s="2">
        <v>41958</v>
      </c>
      <c r="C1039" s="2">
        <v>41961</v>
      </c>
      <c r="D1039" s="1" t="s">
        <v>89</v>
      </c>
      <c r="E1039" s="1" t="s">
        <v>3014</v>
      </c>
      <c r="F1039" s="1" t="s">
        <v>3015</v>
      </c>
      <c r="G1039" s="1" t="s">
        <v>26</v>
      </c>
      <c r="H1039" s="1" t="s">
        <v>27</v>
      </c>
      <c r="I1039" s="1" t="s">
        <v>54</v>
      </c>
      <c r="J1039" s="1" t="s">
        <v>55</v>
      </c>
      <c r="K1039" s="1" t="s">
        <v>56</v>
      </c>
      <c r="L1039" s="1" t="s">
        <v>321</v>
      </c>
      <c r="M1039" s="1" t="s">
        <v>32</v>
      </c>
      <c r="N1039" s="1" t="s">
        <v>58</v>
      </c>
      <c r="O1039" s="1" t="s">
        <v>322</v>
      </c>
      <c r="P1039">
        <v>10.11</v>
      </c>
      <c r="Q1039">
        <v>3</v>
      </c>
      <c r="R1039">
        <v>0</v>
      </c>
      <c r="S1039">
        <v>3.2351999999999999</v>
      </c>
      <c r="T1039">
        <v>3</v>
      </c>
      <c r="U1039" s="1" t="s">
        <v>35</v>
      </c>
      <c r="V1039" s="1" t="s">
        <v>36</v>
      </c>
    </row>
    <row r="1040" spans="1:22" x14ac:dyDescent="0.35">
      <c r="A1040" s="1" t="s">
        <v>3016</v>
      </c>
      <c r="B1040" s="2">
        <v>42722</v>
      </c>
      <c r="C1040" s="2">
        <v>42728</v>
      </c>
      <c r="D1040" s="1" t="s">
        <v>41</v>
      </c>
      <c r="E1040" s="1" t="s">
        <v>539</v>
      </c>
      <c r="F1040" s="1" t="s">
        <v>540</v>
      </c>
      <c r="G1040" s="1" t="s">
        <v>26</v>
      </c>
      <c r="H1040" s="1" t="s">
        <v>27</v>
      </c>
      <c r="I1040" s="1" t="s">
        <v>641</v>
      </c>
      <c r="J1040" s="1" t="s">
        <v>55</v>
      </c>
      <c r="K1040" s="1" t="s">
        <v>56</v>
      </c>
      <c r="L1040" s="1" t="s">
        <v>2661</v>
      </c>
      <c r="M1040" s="1" t="s">
        <v>32</v>
      </c>
      <c r="N1040" s="1" t="s">
        <v>58</v>
      </c>
      <c r="O1040" s="1" t="s">
        <v>2662</v>
      </c>
      <c r="P1040">
        <v>39.92</v>
      </c>
      <c r="Q1040">
        <v>4</v>
      </c>
      <c r="R1040">
        <v>0</v>
      </c>
      <c r="S1040">
        <v>11.1776</v>
      </c>
      <c r="T1040">
        <v>6</v>
      </c>
      <c r="U1040" s="1" t="s">
        <v>131</v>
      </c>
      <c r="V1040" s="1" t="s">
        <v>98</v>
      </c>
    </row>
    <row r="1041" spans="1:22" x14ac:dyDescent="0.35">
      <c r="A1041" s="1" t="s">
        <v>3017</v>
      </c>
      <c r="B1041" s="2">
        <v>42945</v>
      </c>
      <c r="C1041" s="2">
        <v>42950</v>
      </c>
      <c r="D1041" s="1" t="s">
        <v>41</v>
      </c>
      <c r="E1041" s="1" t="s">
        <v>775</v>
      </c>
      <c r="F1041" s="1" t="s">
        <v>776</v>
      </c>
      <c r="G1041" s="1" t="s">
        <v>26</v>
      </c>
      <c r="H1041" s="1" t="s">
        <v>27</v>
      </c>
      <c r="I1041" s="1" t="s">
        <v>3018</v>
      </c>
      <c r="J1041" s="1" t="s">
        <v>1524</v>
      </c>
      <c r="K1041" s="1" t="s">
        <v>95</v>
      </c>
      <c r="L1041" s="1" t="s">
        <v>3019</v>
      </c>
      <c r="M1041" s="1" t="s">
        <v>32</v>
      </c>
      <c r="N1041" s="1" t="s">
        <v>38</v>
      </c>
      <c r="O1041" s="1" t="s">
        <v>3020</v>
      </c>
      <c r="P1041">
        <v>302.67</v>
      </c>
      <c r="Q1041">
        <v>3</v>
      </c>
      <c r="R1041">
        <v>0</v>
      </c>
      <c r="S1041">
        <v>72.640799999999999</v>
      </c>
      <c r="T1041">
        <v>5</v>
      </c>
      <c r="U1041" s="1" t="s">
        <v>60</v>
      </c>
      <c r="V1041" s="1" t="s">
        <v>73</v>
      </c>
    </row>
    <row r="1042" spans="1:22" x14ac:dyDescent="0.35">
      <c r="A1042" s="1" t="s">
        <v>3021</v>
      </c>
      <c r="B1042" s="2">
        <v>42730</v>
      </c>
      <c r="C1042" s="2">
        <v>42737</v>
      </c>
      <c r="D1042" s="1" t="s">
        <v>41</v>
      </c>
      <c r="E1042" s="1" t="s">
        <v>1937</v>
      </c>
      <c r="F1042" s="1" t="s">
        <v>1938</v>
      </c>
      <c r="G1042" s="1" t="s">
        <v>92</v>
      </c>
      <c r="H1042" s="1" t="s">
        <v>27</v>
      </c>
      <c r="I1042" s="1" t="s">
        <v>1297</v>
      </c>
      <c r="J1042" s="1" t="s">
        <v>364</v>
      </c>
      <c r="K1042" s="1" t="s">
        <v>69</v>
      </c>
      <c r="L1042" s="1" t="s">
        <v>123</v>
      </c>
      <c r="M1042" s="1" t="s">
        <v>32</v>
      </c>
      <c r="N1042" s="1" t="s">
        <v>38</v>
      </c>
      <c r="O1042" s="1" t="s">
        <v>124</v>
      </c>
      <c r="P1042">
        <v>212.94</v>
      </c>
      <c r="Q1042">
        <v>3</v>
      </c>
      <c r="R1042">
        <v>0</v>
      </c>
      <c r="S1042">
        <v>25.552800000000001</v>
      </c>
      <c r="T1042">
        <v>7</v>
      </c>
      <c r="U1042" s="1" t="s">
        <v>49</v>
      </c>
      <c r="V1042" s="1" t="s">
        <v>98</v>
      </c>
    </row>
    <row r="1043" spans="1:22" x14ac:dyDescent="0.35">
      <c r="A1043" s="1" t="s">
        <v>3022</v>
      </c>
      <c r="B1043" s="2">
        <v>42225</v>
      </c>
      <c r="C1043" s="2">
        <v>42229</v>
      </c>
      <c r="D1043" s="1" t="s">
        <v>23</v>
      </c>
      <c r="E1043" s="1" t="s">
        <v>3023</v>
      </c>
      <c r="F1043" s="1" t="s">
        <v>3024</v>
      </c>
      <c r="G1043" s="1" t="s">
        <v>102</v>
      </c>
      <c r="H1043" s="1" t="s">
        <v>27</v>
      </c>
      <c r="I1043" s="1" t="s">
        <v>907</v>
      </c>
      <c r="J1043" s="1" t="s">
        <v>240</v>
      </c>
      <c r="K1043" s="1" t="s">
        <v>95</v>
      </c>
      <c r="L1043" s="1" t="s">
        <v>2806</v>
      </c>
      <c r="M1043" s="1" t="s">
        <v>32</v>
      </c>
      <c r="N1043" s="1" t="s">
        <v>33</v>
      </c>
      <c r="O1043" s="1" t="s">
        <v>2807</v>
      </c>
      <c r="P1043">
        <v>687.4</v>
      </c>
      <c r="Q1043">
        <v>5</v>
      </c>
      <c r="R1043">
        <v>0</v>
      </c>
      <c r="S1043">
        <v>48.118000000000002</v>
      </c>
      <c r="T1043">
        <v>4</v>
      </c>
      <c r="U1043" s="1" t="s">
        <v>85</v>
      </c>
      <c r="V1043" s="1" t="s">
        <v>255</v>
      </c>
    </row>
    <row r="1044" spans="1:22" x14ac:dyDescent="0.35">
      <c r="A1044" s="1" t="s">
        <v>3025</v>
      </c>
      <c r="B1044" s="2">
        <v>41735</v>
      </c>
      <c r="C1044" s="2">
        <v>41741</v>
      </c>
      <c r="D1044" s="1" t="s">
        <v>41</v>
      </c>
      <c r="E1044" s="1" t="s">
        <v>1840</v>
      </c>
      <c r="F1044" s="1" t="s">
        <v>1841</v>
      </c>
      <c r="G1044" s="1" t="s">
        <v>92</v>
      </c>
      <c r="H1044" s="1" t="s">
        <v>27</v>
      </c>
      <c r="I1044" s="1" t="s">
        <v>193</v>
      </c>
      <c r="J1044" s="1" t="s">
        <v>194</v>
      </c>
      <c r="K1044" s="1" t="s">
        <v>56</v>
      </c>
      <c r="L1044" s="1" t="s">
        <v>701</v>
      </c>
      <c r="M1044" s="1" t="s">
        <v>32</v>
      </c>
      <c r="N1044" s="1" t="s">
        <v>47</v>
      </c>
      <c r="O1044" s="1" t="s">
        <v>702</v>
      </c>
      <c r="P1044">
        <v>653.54999999999995</v>
      </c>
      <c r="Q1044">
        <v>3</v>
      </c>
      <c r="R1044">
        <v>0</v>
      </c>
      <c r="S1044">
        <v>111.1035</v>
      </c>
      <c r="T1044">
        <v>6</v>
      </c>
      <c r="U1044" s="1" t="s">
        <v>131</v>
      </c>
      <c r="V1044" s="1" t="s">
        <v>115</v>
      </c>
    </row>
    <row r="1045" spans="1:22" x14ac:dyDescent="0.35">
      <c r="A1045" s="1" t="s">
        <v>3026</v>
      </c>
      <c r="B1045" s="2">
        <v>42196</v>
      </c>
      <c r="C1045" s="2">
        <v>42197</v>
      </c>
      <c r="D1045" s="1" t="s">
        <v>89</v>
      </c>
      <c r="E1045" s="1" t="s">
        <v>1319</v>
      </c>
      <c r="F1045" s="1" t="s">
        <v>1320</v>
      </c>
      <c r="G1045" s="1" t="s">
        <v>92</v>
      </c>
      <c r="H1045" s="1" t="s">
        <v>27</v>
      </c>
      <c r="I1045" s="1" t="s">
        <v>201</v>
      </c>
      <c r="J1045" s="1" t="s">
        <v>202</v>
      </c>
      <c r="K1045" s="1" t="s">
        <v>69</v>
      </c>
      <c r="L1045" s="1" t="s">
        <v>909</v>
      </c>
      <c r="M1045" s="1" t="s">
        <v>32</v>
      </c>
      <c r="N1045" s="1" t="s">
        <v>47</v>
      </c>
      <c r="O1045" s="1" t="s">
        <v>910</v>
      </c>
      <c r="P1045">
        <v>199.83600000000001</v>
      </c>
      <c r="Q1045">
        <v>4</v>
      </c>
      <c r="R1045">
        <v>0.3</v>
      </c>
      <c r="S1045">
        <v>-37.112400000000001</v>
      </c>
      <c r="T1045">
        <v>1</v>
      </c>
      <c r="U1045" s="1" t="s">
        <v>125</v>
      </c>
      <c r="V1045" s="1" t="s">
        <v>73</v>
      </c>
    </row>
    <row r="1046" spans="1:22" x14ac:dyDescent="0.35">
      <c r="A1046" s="1" t="s">
        <v>3027</v>
      </c>
      <c r="B1046" s="2">
        <v>42684</v>
      </c>
      <c r="C1046" s="2">
        <v>42687</v>
      </c>
      <c r="D1046" s="1" t="s">
        <v>23</v>
      </c>
      <c r="E1046" s="1" t="s">
        <v>1336</v>
      </c>
      <c r="F1046" s="1" t="s">
        <v>1337</v>
      </c>
      <c r="G1046" s="1" t="s">
        <v>26</v>
      </c>
      <c r="H1046" s="1" t="s">
        <v>27</v>
      </c>
      <c r="I1046" s="1" t="s">
        <v>54</v>
      </c>
      <c r="J1046" s="1" t="s">
        <v>55</v>
      </c>
      <c r="K1046" s="1" t="s">
        <v>56</v>
      </c>
      <c r="L1046" s="1" t="s">
        <v>881</v>
      </c>
      <c r="M1046" s="1" t="s">
        <v>32</v>
      </c>
      <c r="N1046" s="1" t="s">
        <v>58</v>
      </c>
      <c r="O1046" s="1" t="s">
        <v>882</v>
      </c>
      <c r="P1046">
        <v>467.46</v>
      </c>
      <c r="Q1046">
        <v>9</v>
      </c>
      <c r="R1046">
        <v>0</v>
      </c>
      <c r="S1046">
        <v>191.65860000000001</v>
      </c>
      <c r="T1046">
        <v>3</v>
      </c>
      <c r="U1046" s="1" t="s">
        <v>35</v>
      </c>
      <c r="V1046" s="1" t="s">
        <v>36</v>
      </c>
    </row>
    <row r="1047" spans="1:22" x14ac:dyDescent="0.35">
      <c r="A1047" s="1" t="s">
        <v>3028</v>
      </c>
      <c r="B1047" s="2">
        <v>42007</v>
      </c>
      <c r="C1047" s="2">
        <v>42012</v>
      </c>
      <c r="D1047" s="1" t="s">
        <v>23</v>
      </c>
      <c r="E1047" s="1" t="s">
        <v>3029</v>
      </c>
      <c r="F1047" s="1" t="s">
        <v>3030</v>
      </c>
      <c r="G1047" s="1" t="s">
        <v>26</v>
      </c>
      <c r="H1047" s="1" t="s">
        <v>27</v>
      </c>
      <c r="I1047" s="1" t="s">
        <v>1741</v>
      </c>
      <c r="J1047" s="1" t="s">
        <v>94</v>
      </c>
      <c r="K1047" s="1" t="s">
        <v>95</v>
      </c>
      <c r="L1047" s="1" t="s">
        <v>738</v>
      </c>
      <c r="M1047" s="1" t="s">
        <v>32</v>
      </c>
      <c r="N1047" s="1" t="s">
        <v>33</v>
      </c>
      <c r="O1047" s="1" t="s">
        <v>739</v>
      </c>
      <c r="P1047">
        <v>1352.3976</v>
      </c>
      <c r="Q1047">
        <v>9</v>
      </c>
      <c r="R1047">
        <v>0.32</v>
      </c>
      <c r="S1047">
        <v>-437.54039999999998</v>
      </c>
      <c r="T1047">
        <v>5</v>
      </c>
      <c r="U1047" s="1" t="s">
        <v>60</v>
      </c>
      <c r="V1047" s="1" t="s">
        <v>171</v>
      </c>
    </row>
    <row r="1048" spans="1:22" x14ac:dyDescent="0.35">
      <c r="A1048" s="1" t="s">
        <v>3031</v>
      </c>
      <c r="B1048" s="2">
        <v>42132</v>
      </c>
      <c r="C1048" s="2">
        <v>42136</v>
      </c>
      <c r="D1048" s="1" t="s">
        <v>41</v>
      </c>
      <c r="E1048" s="1" t="s">
        <v>935</v>
      </c>
      <c r="F1048" s="1" t="s">
        <v>936</v>
      </c>
      <c r="G1048" s="1" t="s">
        <v>26</v>
      </c>
      <c r="H1048" s="1" t="s">
        <v>27</v>
      </c>
      <c r="I1048" s="1" t="s">
        <v>167</v>
      </c>
      <c r="J1048" s="1" t="s">
        <v>168</v>
      </c>
      <c r="K1048" s="1" t="s">
        <v>95</v>
      </c>
      <c r="L1048" s="1" t="s">
        <v>598</v>
      </c>
      <c r="M1048" s="1" t="s">
        <v>32</v>
      </c>
      <c r="N1048" s="1" t="s">
        <v>58</v>
      </c>
      <c r="O1048" s="1" t="s">
        <v>599</v>
      </c>
      <c r="P1048">
        <v>123.96</v>
      </c>
      <c r="Q1048">
        <v>3</v>
      </c>
      <c r="R1048">
        <v>0</v>
      </c>
      <c r="S1048">
        <v>11.1564</v>
      </c>
      <c r="T1048">
        <v>4</v>
      </c>
      <c r="U1048" s="1" t="s">
        <v>85</v>
      </c>
      <c r="V1048" s="1" t="s">
        <v>163</v>
      </c>
    </row>
    <row r="1049" spans="1:22" x14ac:dyDescent="0.35">
      <c r="A1049" s="1" t="s">
        <v>3032</v>
      </c>
      <c r="B1049" s="2">
        <v>43069</v>
      </c>
      <c r="C1049" s="2">
        <v>43076</v>
      </c>
      <c r="D1049" s="1" t="s">
        <v>41</v>
      </c>
      <c r="E1049" s="1" t="s">
        <v>2138</v>
      </c>
      <c r="F1049" s="1" t="s">
        <v>2139</v>
      </c>
      <c r="G1049" s="1" t="s">
        <v>26</v>
      </c>
      <c r="H1049" s="1" t="s">
        <v>27</v>
      </c>
      <c r="I1049" s="1" t="s">
        <v>3033</v>
      </c>
      <c r="J1049" s="1" t="s">
        <v>1038</v>
      </c>
      <c r="K1049" s="1" t="s">
        <v>30</v>
      </c>
      <c r="L1049" s="1" t="s">
        <v>523</v>
      </c>
      <c r="M1049" s="1" t="s">
        <v>32</v>
      </c>
      <c r="N1049" s="1" t="s">
        <v>47</v>
      </c>
      <c r="O1049" s="1" t="s">
        <v>524</v>
      </c>
      <c r="P1049">
        <v>1781.682</v>
      </c>
      <c r="Q1049">
        <v>7</v>
      </c>
      <c r="R1049">
        <v>0.4</v>
      </c>
      <c r="S1049">
        <v>-653.28340000000003</v>
      </c>
      <c r="T1049">
        <v>7</v>
      </c>
      <c r="U1049" s="1" t="s">
        <v>49</v>
      </c>
      <c r="V1049" s="1" t="s">
        <v>36</v>
      </c>
    </row>
    <row r="1050" spans="1:22" x14ac:dyDescent="0.35">
      <c r="A1050" s="1" t="s">
        <v>3034</v>
      </c>
      <c r="B1050" s="2">
        <v>41859</v>
      </c>
      <c r="C1050" s="2">
        <v>41863</v>
      </c>
      <c r="D1050" s="1" t="s">
        <v>41</v>
      </c>
      <c r="E1050" s="1" t="s">
        <v>3035</v>
      </c>
      <c r="F1050" s="1" t="s">
        <v>3036</v>
      </c>
      <c r="G1050" s="1" t="s">
        <v>102</v>
      </c>
      <c r="H1050" s="1" t="s">
        <v>27</v>
      </c>
      <c r="I1050" s="1" t="s">
        <v>777</v>
      </c>
      <c r="J1050" s="1" t="s">
        <v>291</v>
      </c>
      <c r="K1050" s="1" t="s">
        <v>95</v>
      </c>
      <c r="L1050" s="1" t="s">
        <v>1453</v>
      </c>
      <c r="M1050" s="1" t="s">
        <v>32</v>
      </c>
      <c r="N1050" s="1" t="s">
        <v>58</v>
      </c>
      <c r="O1050" s="1" t="s">
        <v>1454</v>
      </c>
      <c r="P1050">
        <v>53.88</v>
      </c>
      <c r="Q1050">
        <v>6</v>
      </c>
      <c r="R1050">
        <v>0</v>
      </c>
      <c r="S1050">
        <v>22.6296</v>
      </c>
      <c r="T1050">
        <v>4</v>
      </c>
      <c r="U1050" s="1" t="s">
        <v>85</v>
      </c>
      <c r="V1050" s="1" t="s">
        <v>255</v>
      </c>
    </row>
    <row r="1051" spans="1:22" x14ac:dyDescent="0.35">
      <c r="A1051" s="1" t="s">
        <v>3037</v>
      </c>
      <c r="B1051" s="2">
        <v>41749</v>
      </c>
      <c r="C1051" s="2">
        <v>41751</v>
      </c>
      <c r="D1051" s="1" t="s">
        <v>23</v>
      </c>
      <c r="E1051" s="1" t="s">
        <v>741</v>
      </c>
      <c r="F1051" s="1" t="s">
        <v>742</v>
      </c>
      <c r="G1051" s="1" t="s">
        <v>26</v>
      </c>
      <c r="H1051" s="1" t="s">
        <v>27</v>
      </c>
      <c r="I1051" s="1" t="s">
        <v>103</v>
      </c>
      <c r="J1051" s="1" t="s">
        <v>94</v>
      </c>
      <c r="K1051" s="1" t="s">
        <v>95</v>
      </c>
      <c r="L1051" s="1" t="s">
        <v>306</v>
      </c>
      <c r="M1051" s="1" t="s">
        <v>32</v>
      </c>
      <c r="N1051" s="1" t="s">
        <v>47</v>
      </c>
      <c r="O1051" s="1" t="s">
        <v>307</v>
      </c>
      <c r="P1051">
        <v>744.1</v>
      </c>
      <c r="Q1051">
        <v>5</v>
      </c>
      <c r="R1051">
        <v>0.3</v>
      </c>
      <c r="S1051">
        <v>-95.67</v>
      </c>
      <c r="T1051">
        <v>2</v>
      </c>
      <c r="U1051" s="1" t="s">
        <v>72</v>
      </c>
      <c r="V1051" s="1" t="s">
        <v>115</v>
      </c>
    </row>
    <row r="1052" spans="1:22" x14ac:dyDescent="0.35">
      <c r="A1052" s="1" t="s">
        <v>3037</v>
      </c>
      <c r="B1052" s="2">
        <v>41749</v>
      </c>
      <c r="C1052" s="2">
        <v>41751</v>
      </c>
      <c r="D1052" s="1" t="s">
        <v>23</v>
      </c>
      <c r="E1052" s="1" t="s">
        <v>741</v>
      </c>
      <c r="F1052" s="1" t="s">
        <v>742</v>
      </c>
      <c r="G1052" s="1" t="s">
        <v>26</v>
      </c>
      <c r="H1052" s="1" t="s">
        <v>27</v>
      </c>
      <c r="I1052" s="1" t="s">
        <v>103</v>
      </c>
      <c r="J1052" s="1" t="s">
        <v>94</v>
      </c>
      <c r="K1052" s="1" t="s">
        <v>95</v>
      </c>
      <c r="L1052" s="1" t="s">
        <v>2833</v>
      </c>
      <c r="M1052" s="1" t="s">
        <v>32</v>
      </c>
      <c r="N1052" s="1" t="s">
        <v>47</v>
      </c>
      <c r="O1052" s="1" t="s">
        <v>2834</v>
      </c>
      <c r="P1052">
        <v>401.59</v>
      </c>
      <c r="Q1052">
        <v>2</v>
      </c>
      <c r="R1052">
        <v>0.3</v>
      </c>
      <c r="S1052">
        <v>-131.95099999999999</v>
      </c>
      <c r="T1052">
        <v>2</v>
      </c>
      <c r="U1052" s="1" t="s">
        <v>72</v>
      </c>
      <c r="V1052" s="1" t="s">
        <v>115</v>
      </c>
    </row>
    <row r="1053" spans="1:22" x14ac:dyDescent="0.35">
      <c r="A1053" s="1" t="s">
        <v>3038</v>
      </c>
      <c r="B1053" s="2">
        <v>43064</v>
      </c>
      <c r="C1053" s="2">
        <v>43068</v>
      </c>
      <c r="D1053" s="1" t="s">
        <v>41</v>
      </c>
      <c r="E1053" s="1" t="s">
        <v>3039</v>
      </c>
      <c r="F1053" s="1" t="s">
        <v>3040</v>
      </c>
      <c r="G1053" s="1" t="s">
        <v>26</v>
      </c>
      <c r="H1053" s="1" t="s">
        <v>27</v>
      </c>
      <c r="I1053" s="1" t="s">
        <v>330</v>
      </c>
      <c r="J1053" s="1" t="s">
        <v>55</v>
      </c>
      <c r="K1053" s="1" t="s">
        <v>56</v>
      </c>
      <c r="L1053" s="1" t="s">
        <v>1697</v>
      </c>
      <c r="M1053" s="1" t="s">
        <v>32</v>
      </c>
      <c r="N1053" s="1" t="s">
        <v>33</v>
      </c>
      <c r="O1053" s="1" t="s">
        <v>1916</v>
      </c>
      <c r="P1053">
        <v>359.49900000000002</v>
      </c>
      <c r="Q1053">
        <v>3</v>
      </c>
      <c r="R1053">
        <v>0.15</v>
      </c>
      <c r="S1053">
        <v>-29.605799999999999</v>
      </c>
      <c r="T1053">
        <v>4</v>
      </c>
      <c r="U1053" s="1" t="s">
        <v>85</v>
      </c>
      <c r="V1053" s="1" t="s">
        <v>36</v>
      </c>
    </row>
    <row r="1054" spans="1:22" x14ac:dyDescent="0.35">
      <c r="A1054" s="1" t="s">
        <v>3041</v>
      </c>
      <c r="B1054" s="2">
        <v>41979</v>
      </c>
      <c r="C1054" s="2">
        <v>41983</v>
      </c>
      <c r="D1054" s="1" t="s">
        <v>41</v>
      </c>
      <c r="E1054" s="1" t="s">
        <v>2151</v>
      </c>
      <c r="F1054" s="1" t="s">
        <v>2152</v>
      </c>
      <c r="G1054" s="1" t="s">
        <v>26</v>
      </c>
      <c r="H1054" s="1" t="s">
        <v>27</v>
      </c>
      <c r="I1054" s="1" t="s">
        <v>135</v>
      </c>
      <c r="J1054" s="1" t="s">
        <v>136</v>
      </c>
      <c r="K1054" s="1" t="s">
        <v>95</v>
      </c>
      <c r="L1054" s="1" t="s">
        <v>1064</v>
      </c>
      <c r="M1054" s="1" t="s">
        <v>32</v>
      </c>
      <c r="N1054" s="1" t="s">
        <v>47</v>
      </c>
      <c r="O1054" s="1" t="s">
        <v>1065</v>
      </c>
      <c r="P1054">
        <v>214.95</v>
      </c>
      <c r="Q1054">
        <v>5</v>
      </c>
      <c r="R1054">
        <v>0.5</v>
      </c>
      <c r="S1054">
        <v>-120.372</v>
      </c>
      <c r="T1054">
        <v>4</v>
      </c>
      <c r="U1054" s="1" t="s">
        <v>85</v>
      </c>
      <c r="V1054" s="1" t="s">
        <v>98</v>
      </c>
    </row>
    <row r="1055" spans="1:22" x14ac:dyDescent="0.35">
      <c r="A1055" s="1" t="s">
        <v>3041</v>
      </c>
      <c r="B1055" s="2">
        <v>41979</v>
      </c>
      <c r="C1055" s="2">
        <v>41983</v>
      </c>
      <c r="D1055" s="1" t="s">
        <v>41</v>
      </c>
      <c r="E1055" s="1" t="s">
        <v>2151</v>
      </c>
      <c r="F1055" s="1" t="s">
        <v>2152</v>
      </c>
      <c r="G1055" s="1" t="s">
        <v>26</v>
      </c>
      <c r="H1055" s="1" t="s">
        <v>27</v>
      </c>
      <c r="I1055" s="1" t="s">
        <v>135</v>
      </c>
      <c r="J1055" s="1" t="s">
        <v>136</v>
      </c>
      <c r="K1055" s="1" t="s">
        <v>95</v>
      </c>
      <c r="L1055" s="1" t="s">
        <v>1453</v>
      </c>
      <c r="M1055" s="1" t="s">
        <v>32</v>
      </c>
      <c r="N1055" s="1" t="s">
        <v>58</v>
      </c>
      <c r="O1055" s="1" t="s">
        <v>1454</v>
      </c>
      <c r="P1055">
        <v>10.776</v>
      </c>
      <c r="Q1055">
        <v>3</v>
      </c>
      <c r="R1055">
        <v>0.6</v>
      </c>
      <c r="S1055">
        <v>-4.8491999999999997</v>
      </c>
      <c r="T1055">
        <v>4</v>
      </c>
      <c r="U1055" s="1" t="s">
        <v>85</v>
      </c>
      <c r="V1055" s="1" t="s">
        <v>98</v>
      </c>
    </row>
    <row r="1056" spans="1:22" x14ac:dyDescent="0.35">
      <c r="A1056" s="1" t="s">
        <v>3042</v>
      </c>
      <c r="B1056" s="2">
        <v>41987</v>
      </c>
      <c r="C1056" s="2">
        <v>41993</v>
      </c>
      <c r="D1056" s="1" t="s">
        <v>41</v>
      </c>
      <c r="E1056" s="1" t="s">
        <v>810</v>
      </c>
      <c r="F1056" s="1" t="s">
        <v>811</v>
      </c>
      <c r="G1056" s="1" t="s">
        <v>26</v>
      </c>
      <c r="H1056" s="1" t="s">
        <v>27</v>
      </c>
      <c r="I1056" s="1" t="s">
        <v>3043</v>
      </c>
      <c r="J1056" s="1" t="s">
        <v>45</v>
      </c>
      <c r="K1056" s="1" t="s">
        <v>30</v>
      </c>
      <c r="L1056" s="1" t="s">
        <v>1894</v>
      </c>
      <c r="M1056" s="1" t="s">
        <v>32</v>
      </c>
      <c r="N1056" s="1" t="s">
        <v>38</v>
      </c>
      <c r="O1056" s="1" t="s">
        <v>1895</v>
      </c>
      <c r="P1056">
        <v>186.304</v>
      </c>
      <c r="Q1056">
        <v>4</v>
      </c>
      <c r="R1056">
        <v>0.2</v>
      </c>
      <c r="S1056">
        <v>13.972799999999999</v>
      </c>
      <c r="T1056">
        <v>6</v>
      </c>
      <c r="U1056" s="1" t="s">
        <v>131</v>
      </c>
      <c r="V1056" s="1" t="s">
        <v>98</v>
      </c>
    </row>
    <row r="1057" spans="1:22" x14ac:dyDescent="0.35">
      <c r="A1057" s="1" t="s">
        <v>3044</v>
      </c>
      <c r="B1057" s="2">
        <v>42321</v>
      </c>
      <c r="C1057" s="2">
        <v>42321</v>
      </c>
      <c r="D1057" s="1" t="s">
        <v>427</v>
      </c>
      <c r="E1057" s="1" t="s">
        <v>2910</v>
      </c>
      <c r="F1057" s="1" t="s">
        <v>2911</v>
      </c>
      <c r="G1057" s="1" t="s">
        <v>26</v>
      </c>
      <c r="H1057" s="1" t="s">
        <v>27</v>
      </c>
      <c r="I1057" s="1" t="s">
        <v>135</v>
      </c>
      <c r="J1057" s="1" t="s">
        <v>136</v>
      </c>
      <c r="K1057" s="1" t="s">
        <v>95</v>
      </c>
      <c r="L1057" s="1" t="s">
        <v>3045</v>
      </c>
      <c r="M1057" s="1" t="s">
        <v>32</v>
      </c>
      <c r="N1057" s="1" t="s">
        <v>58</v>
      </c>
      <c r="O1057" s="1" t="s">
        <v>3046</v>
      </c>
      <c r="P1057">
        <v>17.495999999999999</v>
      </c>
      <c r="Q1057">
        <v>9</v>
      </c>
      <c r="R1057">
        <v>0.6</v>
      </c>
      <c r="S1057">
        <v>-7.4358000000000004</v>
      </c>
      <c r="T1057">
        <v>0</v>
      </c>
      <c r="U1057" s="1" t="s">
        <v>432</v>
      </c>
      <c r="V1057" s="1" t="s">
        <v>36</v>
      </c>
    </row>
    <row r="1058" spans="1:22" x14ac:dyDescent="0.35">
      <c r="A1058" s="1" t="s">
        <v>3047</v>
      </c>
      <c r="B1058" s="2">
        <v>41896</v>
      </c>
      <c r="C1058" s="2">
        <v>41896</v>
      </c>
      <c r="D1058" s="1" t="s">
        <v>427</v>
      </c>
      <c r="E1058" s="1" t="s">
        <v>2118</v>
      </c>
      <c r="F1058" s="1" t="s">
        <v>2119</v>
      </c>
      <c r="G1058" s="1" t="s">
        <v>26</v>
      </c>
      <c r="H1058" s="1" t="s">
        <v>27</v>
      </c>
      <c r="I1058" s="1" t="s">
        <v>175</v>
      </c>
      <c r="J1058" s="1" t="s">
        <v>122</v>
      </c>
      <c r="K1058" s="1" t="s">
        <v>69</v>
      </c>
      <c r="L1058" s="1" t="s">
        <v>1261</v>
      </c>
      <c r="M1058" s="1" t="s">
        <v>32</v>
      </c>
      <c r="N1058" s="1" t="s">
        <v>47</v>
      </c>
      <c r="O1058" s="1" t="s">
        <v>1065</v>
      </c>
      <c r="P1058">
        <v>464.29199999999997</v>
      </c>
      <c r="Q1058">
        <v>9</v>
      </c>
      <c r="R1058">
        <v>0.4</v>
      </c>
      <c r="S1058">
        <v>-108.3348</v>
      </c>
      <c r="T1058">
        <v>0</v>
      </c>
      <c r="U1058" s="1" t="s">
        <v>432</v>
      </c>
      <c r="V1058" s="1" t="s">
        <v>79</v>
      </c>
    </row>
    <row r="1059" spans="1:22" x14ac:dyDescent="0.35">
      <c r="A1059" s="1" t="s">
        <v>3048</v>
      </c>
      <c r="B1059" s="2">
        <v>43098</v>
      </c>
      <c r="C1059" s="2">
        <v>43105</v>
      </c>
      <c r="D1059" s="1" t="s">
        <v>41</v>
      </c>
      <c r="E1059" s="1" t="s">
        <v>378</v>
      </c>
      <c r="F1059" s="1" t="s">
        <v>379</v>
      </c>
      <c r="G1059" s="1" t="s">
        <v>92</v>
      </c>
      <c r="H1059" s="1" t="s">
        <v>27</v>
      </c>
      <c r="I1059" s="1" t="s">
        <v>3049</v>
      </c>
      <c r="J1059" s="1" t="s">
        <v>55</v>
      </c>
      <c r="K1059" s="1" t="s">
        <v>56</v>
      </c>
      <c r="L1059" s="1" t="s">
        <v>1836</v>
      </c>
      <c r="M1059" s="1" t="s">
        <v>32</v>
      </c>
      <c r="N1059" s="1" t="s">
        <v>58</v>
      </c>
      <c r="O1059" s="1" t="s">
        <v>1837</v>
      </c>
      <c r="P1059">
        <v>101.12</v>
      </c>
      <c r="Q1059">
        <v>8</v>
      </c>
      <c r="R1059">
        <v>0</v>
      </c>
      <c r="S1059">
        <v>37.414400000000001</v>
      </c>
      <c r="T1059">
        <v>7</v>
      </c>
      <c r="U1059" s="1" t="s">
        <v>49</v>
      </c>
      <c r="V1059" s="1" t="s">
        <v>98</v>
      </c>
    </row>
    <row r="1060" spans="1:22" x14ac:dyDescent="0.35">
      <c r="A1060" s="1" t="s">
        <v>3050</v>
      </c>
      <c r="B1060" s="2">
        <v>42687</v>
      </c>
      <c r="C1060" s="2">
        <v>42691</v>
      </c>
      <c r="D1060" s="1" t="s">
        <v>41</v>
      </c>
      <c r="E1060" s="1" t="s">
        <v>3051</v>
      </c>
      <c r="F1060" s="1" t="s">
        <v>3052</v>
      </c>
      <c r="G1060" s="1" t="s">
        <v>92</v>
      </c>
      <c r="H1060" s="1" t="s">
        <v>27</v>
      </c>
      <c r="I1060" s="1" t="s">
        <v>3018</v>
      </c>
      <c r="J1060" s="1" t="s">
        <v>1524</v>
      </c>
      <c r="K1060" s="1" t="s">
        <v>95</v>
      </c>
      <c r="L1060" s="1" t="s">
        <v>696</v>
      </c>
      <c r="M1060" s="1" t="s">
        <v>32</v>
      </c>
      <c r="N1060" s="1" t="s">
        <v>58</v>
      </c>
      <c r="O1060" s="1" t="s">
        <v>697</v>
      </c>
      <c r="P1060">
        <v>30.36</v>
      </c>
      <c r="Q1060">
        <v>4</v>
      </c>
      <c r="R1060">
        <v>0</v>
      </c>
      <c r="S1060">
        <v>13.0548</v>
      </c>
      <c r="T1060">
        <v>4</v>
      </c>
      <c r="U1060" s="1" t="s">
        <v>85</v>
      </c>
      <c r="V1060" s="1" t="s">
        <v>36</v>
      </c>
    </row>
    <row r="1061" spans="1:22" x14ac:dyDescent="0.35">
      <c r="A1061" s="1" t="s">
        <v>3053</v>
      </c>
      <c r="B1061" s="2">
        <v>42461</v>
      </c>
      <c r="C1061" s="2">
        <v>42465</v>
      </c>
      <c r="D1061" s="1" t="s">
        <v>41</v>
      </c>
      <c r="E1061" s="1" t="s">
        <v>3054</v>
      </c>
      <c r="F1061" s="1" t="s">
        <v>3055</v>
      </c>
      <c r="G1061" s="1" t="s">
        <v>26</v>
      </c>
      <c r="H1061" s="1" t="s">
        <v>27</v>
      </c>
      <c r="I1061" s="1" t="s">
        <v>175</v>
      </c>
      <c r="J1061" s="1" t="s">
        <v>122</v>
      </c>
      <c r="K1061" s="1" t="s">
        <v>69</v>
      </c>
      <c r="L1061" s="1" t="s">
        <v>37</v>
      </c>
      <c r="M1061" s="1" t="s">
        <v>32</v>
      </c>
      <c r="N1061" s="1" t="s">
        <v>38</v>
      </c>
      <c r="O1061" s="1" t="s">
        <v>39</v>
      </c>
      <c r="P1061">
        <v>1317.492</v>
      </c>
      <c r="Q1061">
        <v>6</v>
      </c>
      <c r="R1061">
        <v>0.1</v>
      </c>
      <c r="S1061">
        <v>292.77600000000001</v>
      </c>
      <c r="T1061">
        <v>4</v>
      </c>
      <c r="U1061" s="1" t="s">
        <v>85</v>
      </c>
      <c r="V1061" s="1" t="s">
        <v>115</v>
      </c>
    </row>
    <row r="1062" spans="1:22" x14ac:dyDescent="0.35">
      <c r="A1062" s="1" t="s">
        <v>3056</v>
      </c>
      <c r="B1062" s="2">
        <v>42768</v>
      </c>
      <c r="C1062" s="2">
        <v>42773</v>
      </c>
      <c r="D1062" s="1" t="s">
        <v>41</v>
      </c>
      <c r="E1062" s="1" t="s">
        <v>2810</v>
      </c>
      <c r="F1062" s="1" t="s">
        <v>2811</v>
      </c>
      <c r="G1062" s="1" t="s">
        <v>26</v>
      </c>
      <c r="H1062" s="1" t="s">
        <v>27</v>
      </c>
      <c r="I1062" s="1" t="s">
        <v>54</v>
      </c>
      <c r="J1062" s="1" t="s">
        <v>55</v>
      </c>
      <c r="K1062" s="1" t="s">
        <v>56</v>
      </c>
      <c r="L1062" s="1" t="s">
        <v>609</v>
      </c>
      <c r="M1062" s="1" t="s">
        <v>32</v>
      </c>
      <c r="N1062" s="1" t="s">
        <v>58</v>
      </c>
      <c r="O1062" s="1" t="s">
        <v>610</v>
      </c>
      <c r="P1062">
        <v>86.26</v>
      </c>
      <c r="Q1062">
        <v>2</v>
      </c>
      <c r="R1062">
        <v>0</v>
      </c>
      <c r="S1062">
        <v>29.328399999999998</v>
      </c>
      <c r="T1062">
        <v>5</v>
      </c>
      <c r="U1062" s="1" t="s">
        <v>60</v>
      </c>
      <c r="V1062" s="1" t="s">
        <v>299</v>
      </c>
    </row>
    <row r="1063" spans="1:22" x14ac:dyDescent="0.35">
      <c r="A1063" s="1" t="s">
        <v>3057</v>
      </c>
      <c r="B1063" s="2">
        <v>43093</v>
      </c>
      <c r="C1063" s="2">
        <v>43100</v>
      </c>
      <c r="D1063" s="1" t="s">
        <v>41</v>
      </c>
      <c r="E1063" s="1" t="s">
        <v>3058</v>
      </c>
      <c r="F1063" s="1" t="s">
        <v>3059</v>
      </c>
      <c r="G1063" s="1" t="s">
        <v>102</v>
      </c>
      <c r="H1063" s="1" t="s">
        <v>27</v>
      </c>
      <c r="I1063" s="1" t="s">
        <v>3060</v>
      </c>
      <c r="J1063" s="1" t="s">
        <v>522</v>
      </c>
      <c r="K1063" s="1" t="s">
        <v>56</v>
      </c>
      <c r="L1063" s="1" t="s">
        <v>2515</v>
      </c>
      <c r="M1063" s="1" t="s">
        <v>32</v>
      </c>
      <c r="N1063" s="1" t="s">
        <v>58</v>
      </c>
      <c r="O1063" s="1" t="s">
        <v>2516</v>
      </c>
      <c r="P1063">
        <v>8.5440000000000005</v>
      </c>
      <c r="Q1063">
        <v>4</v>
      </c>
      <c r="R1063">
        <v>0.2</v>
      </c>
      <c r="S1063">
        <v>1.9224000000000001</v>
      </c>
      <c r="T1063">
        <v>7</v>
      </c>
      <c r="U1063" s="1" t="s">
        <v>49</v>
      </c>
      <c r="V1063" s="1" t="s">
        <v>98</v>
      </c>
    </row>
    <row r="1064" spans="1:22" x14ac:dyDescent="0.35">
      <c r="A1064" s="1" t="s">
        <v>3057</v>
      </c>
      <c r="B1064" s="2">
        <v>43093</v>
      </c>
      <c r="C1064" s="2">
        <v>43100</v>
      </c>
      <c r="D1064" s="1" t="s">
        <v>41</v>
      </c>
      <c r="E1064" s="1" t="s">
        <v>3058</v>
      </c>
      <c r="F1064" s="1" t="s">
        <v>3059</v>
      </c>
      <c r="G1064" s="1" t="s">
        <v>102</v>
      </c>
      <c r="H1064" s="1" t="s">
        <v>27</v>
      </c>
      <c r="I1064" s="1" t="s">
        <v>3060</v>
      </c>
      <c r="J1064" s="1" t="s">
        <v>522</v>
      </c>
      <c r="K1064" s="1" t="s">
        <v>56</v>
      </c>
      <c r="L1064" s="1" t="s">
        <v>853</v>
      </c>
      <c r="M1064" s="1" t="s">
        <v>32</v>
      </c>
      <c r="N1064" s="1" t="s">
        <v>38</v>
      </c>
      <c r="O1064" s="1" t="s">
        <v>854</v>
      </c>
      <c r="P1064">
        <v>842.37599999999998</v>
      </c>
      <c r="Q1064">
        <v>3</v>
      </c>
      <c r="R1064">
        <v>0.2</v>
      </c>
      <c r="S1064">
        <v>105.297</v>
      </c>
      <c r="T1064">
        <v>7</v>
      </c>
      <c r="U1064" s="1" t="s">
        <v>49</v>
      </c>
      <c r="V1064" s="1" t="s">
        <v>98</v>
      </c>
    </row>
    <row r="1065" spans="1:22" x14ac:dyDescent="0.35">
      <c r="A1065" s="1" t="s">
        <v>3061</v>
      </c>
      <c r="B1065" s="2">
        <v>42223</v>
      </c>
      <c r="C1065" s="2">
        <v>42224</v>
      </c>
      <c r="D1065" s="1" t="s">
        <v>89</v>
      </c>
      <c r="E1065" s="1" t="s">
        <v>3062</v>
      </c>
      <c r="F1065" s="1" t="s">
        <v>3063</v>
      </c>
      <c r="G1065" s="1" t="s">
        <v>26</v>
      </c>
      <c r="H1065" s="1" t="s">
        <v>27</v>
      </c>
      <c r="I1065" s="1" t="s">
        <v>3064</v>
      </c>
      <c r="J1065" s="1" t="s">
        <v>567</v>
      </c>
      <c r="K1065" s="1" t="s">
        <v>95</v>
      </c>
      <c r="L1065" s="1" t="s">
        <v>2198</v>
      </c>
      <c r="M1065" s="1" t="s">
        <v>32</v>
      </c>
      <c r="N1065" s="1" t="s">
        <v>58</v>
      </c>
      <c r="O1065" s="1" t="s">
        <v>2199</v>
      </c>
      <c r="P1065">
        <v>212.94</v>
      </c>
      <c r="Q1065">
        <v>3</v>
      </c>
      <c r="R1065">
        <v>0</v>
      </c>
      <c r="S1065">
        <v>34.070399999999999</v>
      </c>
      <c r="T1065">
        <v>1</v>
      </c>
      <c r="U1065" s="1" t="s">
        <v>125</v>
      </c>
      <c r="V1065" s="1" t="s">
        <v>255</v>
      </c>
    </row>
    <row r="1066" spans="1:22" x14ac:dyDescent="0.35">
      <c r="A1066" s="1" t="s">
        <v>3065</v>
      </c>
      <c r="B1066" s="2">
        <v>42916</v>
      </c>
      <c r="C1066" s="2">
        <v>42920</v>
      </c>
      <c r="D1066" s="1" t="s">
        <v>23</v>
      </c>
      <c r="E1066" s="1" t="s">
        <v>2601</v>
      </c>
      <c r="F1066" s="1" t="s">
        <v>2602</v>
      </c>
      <c r="G1066" s="1" t="s">
        <v>102</v>
      </c>
      <c r="H1066" s="1" t="s">
        <v>27</v>
      </c>
      <c r="I1066" s="1" t="s">
        <v>135</v>
      </c>
      <c r="J1066" s="1" t="s">
        <v>136</v>
      </c>
      <c r="K1066" s="1" t="s">
        <v>95</v>
      </c>
      <c r="L1066" s="1" t="s">
        <v>2732</v>
      </c>
      <c r="M1066" s="1" t="s">
        <v>32</v>
      </c>
      <c r="N1066" s="1" t="s">
        <v>38</v>
      </c>
      <c r="O1066" s="1" t="s">
        <v>2733</v>
      </c>
      <c r="P1066">
        <v>569.05799999999999</v>
      </c>
      <c r="Q1066">
        <v>3</v>
      </c>
      <c r="R1066">
        <v>0.3</v>
      </c>
      <c r="S1066">
        <v>-178.8468</v>
      </c>
      <c r="T1066">
        <v>4</v>
      </c>
      <c r="U1066" s="1" t="s">
        <v>85</v>
      </c>
      <c r="V1066" s="1" t="s">
        <v>61</v>
      </c>
    </row>
    <row r="1067" spans="1:22" x14ac:dyDescent="0.35">
      <c r="A1067" s="1" t="s">
        <v>3065</v>
      </c>
      <c r="B1067" s="2">
        <v>42916</v>
      </c>
      <c r="C1067" s="2">
        <v>42920</v>
      </c>
      <c r="D1067" s="1" t="s">
        <v>23</v>
      </c>
      <c r="E1067" s="1" t="s">
        <v>2601</v>
      </c>
      <c r="F1067" s="1" t="s">
        <v>2602</v>
      </c>
      <c r="G1067" s="1" t="s">
        <v>102</v>
      </c>
      <c r="H1067" s="1" t="s">
        <v>27</v>
      </c>
      <c r="I1067" s="1" t="s">
        <v>135</v>
      </c>
      <c r="J1067" s="1" t="s">
        <v>136</v>
      </c>
      <c r="K1067" s="1" t="s">
        <v>95</v>
      </c>
      <c r="L1067" s="1" t="s">
        <v>169</v>
      </c>
      <c r="M1067" s="1" t="s">
        <v>32</v>
      </c>
      <c r="N1067" s="1" t="s">
        <v>58</v>
      </c>
      <c r="O1067" s="1" t="s">
        <v>170</v>
      </c>
      <c r="P1067">
        <v>14.224</v>
      </c>
      <c r="Q1067">
        <v>2</v>
      </c>
      <c r="R1067">
        <v>0.6</v>
      </c>
      <c r="S1067">
        <v>-10.3124</v>
      </c>
      <c r="T1067">
        <v>4</v>
      </c>
      <c r="U1067" s="1" t="s">
        <v>85</v>
      </c>
      <c r="V1067" s="1" t="s">
        <v>61</v>
      </c>
    </row>
    <row r="1068" spans="1:22" x14ac:dyDescent="0.35">
      <c r="A1068" s="1" t="s">
        <v>3066</v>
      </c>
      <c r="B1068" s="2">
        <v>41850</v>
      </c>
      <c r="C1068" s="2">
        <v>41856</v>
      </c>
      <c r="D1068" s="1" t="s">
        <v>41</v>
      </c>
      <c r="E1068" s="1" t="s">
        <v>3051</v>
      </c>
      <c r="F1068" s="1" t="s">
        <v>3052</v>
      </c>
      <c r="G1068" s="1" t="s">
        <v>92</v>
      </c>
      <c r="H1068" s="1" t="s">
        <v>27</v>
      </c>
      <c r="I1068" s="1" t="s">
        <v>193</v>
      </c>
      <c r="J1068" s="1" t="s">
        <v>194</v>
      </c>
      <c r="K1068" s="1" t="s">
        <v>56</v>
      </c>
      <c r="L1068" s="1" t="s">
        <v>2402</v>
      </c>
      <c r="M1068" s="1" t="s">
        <v>32</v>
      </c>
      <c r="N1068" s="1" t="s">
        <v>33</v>
      </c>
      <c r="O1068" s="1" t="s">
        <v>2403</v>
      </c>
      <c r="P1068">
        <v>1367.84</v>
      </c>
      <c r="Q1068">
        <v>8</v>
      </c>
      <c r="R1068">
        <v>0</v>
      </c>
      <c r="S1068">
        <v>259.88959999999997</v>
      </c>
      <c r="T1068">
        <v>6</v>
      </c>
      <c r="U1068" s="1" t="s">
        <v>131</v>
      </c>
      <c r="V1068" s="1" t="s">
        <v>73</v>
      </c>
    </row>
    <row r="1069" spans="1:22" x14ac:dyDescent="0.35">
      <c r="A1069" s="1" t="s">
        <v>3067</v>
      </c>
      <c r="B1069" s="2">
        <v>42692</v>
      </c>
      <c r="C1069" s="2">
        <v>42697</v>
      </c>
      <c r="D1069" s="1" t="s">
        <v>23</v>
      </c>
      <c r="E1069" s="1" t="s">
        <v>3068</v>
      </c>
      <c r="F1069" s="1" t="s">
        <v>3069</v>
      </c>
      <c r="G1069" s="1" t="s">
        <v>26</v>
      </c>
      <c r="H1069" s="1" t="s">
        <v>27</v>
      </c>
      <c r="I1069" s="1" t="s">
        <v>3070</v>
      </c>
      <c r="J1069" s="1" t="s">
        <v>291</v>
      </c>
      <c r="K1069" s="1" t="s">
        <v>95</v>
      </c>
      <c r="L1069" s="1" t="s">
        <v>161</v>
      </c>
      <c r="M1069" s="1" t="s">
        <v>32</v>
      </c>
      <c r="N1069" s="1" t="s">
        <v>38</v>
      </c>
      <c r="O1069" s="1" t="s">
        <v>162</v>
      </c>
      <c r="P1069">
        <v>301.95999999999998</v>
      </c>
      <c r="Q1069">
        <v>2</v>
      </c>
      <c r="R1069">
        <v>0</v>
      </c>
      <c r="S1069">
        <v>33.215600000000002</v>
      </c>
      <c r="T1069">
        <v>5</v>
      </c>
      <c r="U1069" s="1" t="s">
        <v>60</v>
      </c>
      <c r="V1069" s="1" t="s">
        <v>36</v>
      </c>
    </row>
    <row r="1070" spans="1:22" x14ac:dyDescent="0.35">
      <c r="A1070" s="1" t="s">
        <v>3071</v>
      </c>
      <c r="B1070" s="2">
        <v>42191</v>
      </c>
      <c r="C1070" s="2">
        <v>42196</v>
      </c>
      <c r="D1070" s="1" t="s">
        <v>41</v>
      </c>
      <c r="E1070" s="1" t="s">
        <v>2361</v>
      </c>
      <c r="F1070" s="1" t="s">
        <v>2362</v>
      </c>
      <c r="G1070" s="1" t="s">
        <v>26</v>
      </c>
      <c r="H1070" s="1" t="s">
        <v>27</v>
      </c>
      <c r="I1070" s="1" t="s">
        <v>1187</v>
      </c>
      <c r="J1070" s="1" t="s">
        <v>55</v>
      </c>
      <c r="K1070" s="1" t="s">
        <v>56</v>
      </c>
      <c r="L1070" s="1" t="s">
        <v>123</v>
      </c>
      <c r="M1070" s="1" t="s">
        <v>32</v>
      </c>
      <c r="N1070" s="1" t="s">
        <v>38</v>
      </c>
      <c r="O1070" s="1" t="s">
        <v>124</v>
      </c>
      <c r="P1070">
        <v>170.352</v>
      </c>
      <c r="Q1070">
        <v>3</v>
      </c>
      <c r="R1070">
        <v>0.2</v>
      </c>
      <c r="S1070">
        <v>-17.0352</v>
      </c>
      <c r="T1070">
        <v>5</v>
      </c>
      <c r="U1070" s="1" t="s">
        <v>60</v>
      </c>
      <c r="V1070" s="1" t="s">
        <v>73</v>
      </c>
    </row>
    <row r="1071" spans="1:22" x14ac:dyDescent="0.35">
      <c r="A1071" s="1" t="s">
        <v>3072</v>
      </c>
      <c r="B1071" s="2">
        <v>41953</v>
      </c>
      <c r="C1071" s="2">
        <v>41959</v>
      </c>
      <c r="D1071" s="1" t="s">
        <v>41</v>
      </c>
      <c r="E1071" s="1" t="s">
        <v>2478</v>
      </c>
      <c r="F1071" s="1" t="s">
        <v>2479</v>
      </c>
      <c r="G1071" s="1" t="s">
        <v>26</v>
      </c>
      <c r="H1071" s="1" t="s">
        <v>27</v>
      </c>
      <c r="I1071" s="1" t="s">
        <v>3073</v>
      </c>
      <c r="J1071" s="1" t="s">
        <v>291</v>
      </c>
      <c r="K1071" s="1" t="s">
        <v>95</v>
      </c>
      <c r="L1071" s="1" t="s">
        <v>627</v>
      </c>
      <c r="M1071" s="1" t="s">
        <v>32</v>
      </c>
      <c r="N1071" s="1" t="s">
        <v>38</v>
      </c>
      <c r="O1071" s="1" t="s">
        <v>628</v>
      </c>
      <c r="P1071">
        <v>563.94000000000005</v>
      </c>
      <c r="Q1071">
        <v>3</v>
      </c>
      <c r="R1071">
        <v>0</v>
      </c>
      <c r="S1071">
        <v>112.788</v>
      </c>
      <c r="T1071">
        <v>6</v>
      </c>
      <c r="U1071" s="1" t="s">
        <v>131</v>
      </c>
      <c r="V1071" s="1" t="s">
        <v>36</v>
      </c>
    </row>
    <row r="1072" spans="1:22" x14ac:dyDescent="0.35">
      <c r="A1072" s="1" t="s">
        <v>3074</v>
      </c>
      <c r="B1072" s="2">
        <v>42517</v>
      </c>
      <c r="C1072" s="2">
        <v>42519</v>
      </c>
      <c r="D1072" s="1" t="s">
        <v>23</v>
      </c>
      <c r="E1072" s="1" t="s">
        <v>986</v>
      </c>
      <c r="F1072" s="1" t="s">
        <v>987</v>
      </c>
      <c r="G1072" s="1" t="s">
        <v>92</v>
      </c>
      <c r="H1072" s="1" t="s">
        <v>27</v>
      </c>
      <c r="I1072" s="1" t="s">
        <v>290</v>
      </c>
      <c r="J1072" s="1" t="s">
        <v>291</v>
      </c>
      <c r="K1072" s="1" t="s">
        <v>95</v>
      </c>
      <c r="L1072" s="1" t="s">
        <v>603</v>
      </c>
      <c r="M1072" s="1" t="s">
        <v>32</v>
      </c>
      <c r="N1072" s="1" t="s">
        <v>38</v>
      </c>
      <c r="O1072" s="1" t="s">
        <v>604</v>
      </c>
      <c r="P1072">
        <v>3504.9</v>
      </c>
      <c r="Q1072">
        <v>5</v>
      </c>
      <c r="R1072">
        <v>0</v>
      </c>
      <c r="S1072">
        <v>700.98</v>
      </c>
      <c r="T1072">
        <v>2</v>
      </c>
      <c r="U1072" s="1" t="s">
        <v>72</v>
      </c>
      <c r="V1072" s="1" t="s">
        <v>163</v>
      </c>
    </row>
    <row r="1073" spans="1:22" x14ac:dyDescent="0.35">
      <c r="A1073" s="1" t="s">
        <v>3075</v>
      </c>
      <c r="B1073" s="2">
        <v>43027</v>
      </c>
      <c r="C1073" s="2">
        <v>43032</v>
      </c>
      <c r="D1073" s="1" t="s">
        <v>41</v>
      </c>
      <c r="E1073" s="1" t="s">
        <v>1233</v>
      </c>
      <c r="F1073" s="1" t="s">
        <v>1234</v>
      </c>
      <c r="G1073" s="1" t="s">
        <v>26</v>
      </c>
      <c r="H1073" s="1" t="s">
        <v>27</v>
      </c>
      <c r="I1073" s="1" t="s">
        <v>3076</v>
      </c>
      <c r="J1073" s="1" t="s">
        <v>94</v>
      </c>
      <c r="K1073" s="1" t="s">
        <v>95</v>
      </c>
      <c r="L1073" s="1" t="s">
        <v>2722</v>
      </c>
      <c r="M1073" s="1" t="s">
        <v>32</v>
      </c>
      <c r="N1073" s="1" t="s">
        <v>33</v>
      </c>
      <c r="O1073" s="1" t="s">
        <v>2723</v>
      </c>
      <c r="P1073">
        <v>328.39920000000001</v>
      </c>
      <c r="Q1073">
        <v>3</v>
      </c>
      <c r="R1073">
        <v>0.32</v>
      </c>
      <c r="S1073">
        <v>-91.758600000000001</v>
      </c>
      <c r="T1073">
        <v>5</v>
      </c>
      <c r="U1073" s="1" t="s">
        <v>60</v>
      </c>
      <c r="V1073" s="1" t="s">
        <v>50</v>
      </c>
    </row>
    <row r="1074" spans="1:22" x14ac:dyDescent="0.35">
      <c r="A1074" s="1" t="s">
        <v>3077</v>
      </c>
      <c r="B1074" s="2">
        <v>42107</v>
      </c>
      <c r="C1074" s="2">
        <v>42113</v>
      </c>
      <c r="D1074" s="1" t="s">
        <v>41</v>
      </c>
      <c r="E1074" s="1" t="s">
        <v>1028</v>
      </c>
      <c r="F1074" s="1" t="s">
        <v>1029</v>
      </c>
      <c r="G1074" s="1" t="s">
        <v>92</v>
      </c>
      <c r="H1074" s="1" t="s">
        <v>27</v>
      </c>
      <c r="I1074" s="1" t="s">
        <v>54</v>
      </c>
      <c r="J1074" s="1" t="s">
        <v>55</v>
      </c>
      <c r="K1074" s="1" t="s">
        <v>56</v>
      </c>
      <c r="L1074" s="1" t="s">
        <v>1544</v>
      </c>
      <c r="M1074" s="1" t="s">
        <v>32</v>
      </c>
      <c r="N1074" s="1" t="s">
        <v>58</v>
      </c>
      <c r="O1074" s="1" t="s">
        <v>1545</v>
      </c>
      <c r="P1074">
        <v>37.68</v>
      </c>
      <c r="Q1074">
        <v>2</v>
      </c>
      <c r="R1074">
        <v>0</v>
      </c>
      <c r="S1074">
        <v>15.8256</v>
      </c>
      <c r="T1074">
        <v>6</v>
      </c>
      <c r="U1074" s="1" t="s">
        <v>131</v>
      </c>
      <c r="V1074" s="1" t="s">
        <v>115</v>
      </c>
    </row>
    <row r="1075" spans="1:22" x14ac:dyDescent="0.35">
      <c r="A1075" s="1" t="s">
        <v>3078</v>
      </c>
      <c r="B1075" s="2">
        <v>42260</v>
      </c>
      <c r="C1075" s="2">
        <v>42265</v>
      </c>
      <c r="D1075" s="1" t="s">
        <v>41</v>
      </c>
      <c r="E1075" s="1" t="s">
        <v>845</v>
      </c>
      <c r="F1075" s="1" t="s">
        <v>846</v>
      </c>
      <c r="G1075" s="1" t="s">
        <v>26</v>
      </c>
      <c r="H1075" s="1" t="s">
        <v>27</v>
      </c>
      <c r="I1075" s="1" t="s">
        <v>349</v>
      </c>
      <c r="J1075" s="1" t="s">
        <v>112</v>
      </c>
      <c r="K1075" s="1" t="s">
        <v>95</v>
      </c>
      <c r="L1075" s="1" t="s">
        <v>481</v>
      </c>
      <c r="M1075" s="1" t="s">
        <v>32</v>
      </c>
      <c r="N1075" s="1" t="s">
        <v>38</v>
      </c>
      <c r="O1075" s="1" t="s">
        <v>482</v>
      </c>
      <c r="P1075">
        <v>1516.2</v>
      </c>
      <c r="Q1075">
        <v>7</v>
      </c>
      <c r="R1075">
        <v>0</v>
      </c>
      <c r="S1075">
        <v>394.21199999999999</v>
      </c>
      <c r="T1075">
        <v>5</v>
      </c>
      <c r="U1075" s="1" t="s">
        <v>60</v>
      </c>
      <c r="V1075" s="1" t="s">
        <v>79</v>
      </c>
    </row>
    <row r="1076" spans="1:22" x14ac:dyDescent="0.35">
      <c r="A1076" s="1" t="s">
        <v>3079</v>
      </c>
      <c r="B1076" s="2">
        <v>41971</v>
      </c>
      <c r="C1076" s="2">
        <v>41974</v>
      </c>
      <c r="D1076" s="1" t="s">
        <v>23</v>
      </c>
      <c r="E1076" s="1" t="s">
        <v>3080</v>
      </c>
      <c r="F1076" s="1" t="s">
        <v>3081</v>
      </c>
      <c r="G1076" s="1" t="s">
        <v>92</v>
      </c>
      <c r="H1076" s="1" t="s">
        <v>27</v>
      </c>
      <c r="I1076" s="1" t="s">
        <v>159</v>
      </c>
      <c r="J1076" s="1" t="s">
        <v>160</v>
      </c>
      <c r="K1076" s="1" t="s">
        <v>30</v>
      </c>
      <c r="L1076" s="1" t="s">
        <v>220</v>
      </c>
      <c r="M1076" s="1" t="s">
        <v>32</v>
      </c>
      <c r="N1076" s="1" t="s">
        <v>58</v>
      </c>
      <c r="O1076" s="1" t="s">
        <v>221</v>
      </c>
      <c r="P1076">
        <v>397.6</v>
      </c>
      <c r="Q1076">
        <v>5</v>
      </c>
      <c r="R1076">
        <v>0</v>
      </c>
      <c r="S1076">
        <v>43.735999999999997</v>
      </c>
      <c r="T1076">
        <v>3</v>
      </c>
      <c r="U1076" s="1" t="s">
        <v>35</v>
      </c>
      <c r="V1076" s="1" t="s">
        <v>36</v>
      </c>
    </row>
    <row r="1077" spans="1:22" x14ac:dyDescent="0.35">
      <c r="A1077" s="1" t="s">
        <v>3082</v>
      </c>
      <c r="B1077" s="2">
        <v>42231</v>
      </c>
      <c r="C1077" s="2">
        <v>42235</v>
      </c>
      <c r="D1077" s="1" t="s">
        <v>41</v>
      </c>
      <c r="E1077" s="1" t="s">
        <v>3083</v>
      </c>
      <c r="F1077" s="1" t="s">
        <v>3084</v>
      </c>
      <c r="G1077" s="1" t="s">
        <v>26</v>
      </c>
      <c r="H1077" s="1" t="s">
        <v>27</v>
      </c>
      <c r="I1077" s="1" t="s">
        <v>1472</v>
      </c>
      <c r="J1077" s="1" t="s">
        <v>55</v>
      </c>
      <c r="K1077" s="1" t="s">
        <v>56</v>
      </c>
      <c r="L1077" s="1" t="s">
        <v>1206</v>
      </c>
      <c r="M1077" s="1" t="s">
        <v>32</v>
      </c>
      <c r="N1077" s="1" t="s">
        <v>58</v>
      </c>
      <c r="O1077" s="1" t="s">
        <v>1207</v>
      </c>
      <c r="P1077">
        <v>104.23</v>
      </c>
      <c r="Q1077">
        <v>7</v>
      </c>
      <c r="R1077">
        <v>0</v>
      </c>
      <c r="S1077">
        <v>28.142099999999999</v>
      </c>
      <c r="T1077">
        <v>4</v>
      </c>
      <c r="U1077" s="1" t="s">
        <v>85</v>
      </c>
      <c r="V1077" s="1" t="s">
        <v>255</v>
      </c>
    </row>
    <row r="1078" spans="1:22" x14ac:dyDescent="0.35">
      <c r="A1078" s="1" t="s">
        <v>3085</v>
      </c>
      <c r="B1078" s="2">
        <v>42979</v>
      </c>
      <c r="C1078" s="2">
        <v>42979</v>
      </c>
      <c r="D1078" s="1" t="s">
        <v>427</v>
      </c>
      <c r="E1078" s="1" t="s">
        <v>620</v>
      </c>
      <c r="F1078" s="1" t="s">
        <v>621</v>
      </c>
      <c r="G1078" s="1" t="s">
        <v>26</v>
      </c>
      <c r="H1078" s="1" t="s">
        <v>27</v>
      </c>
      <c r="I1078" s="1" t="s">
        <v>290</v>
      </c>
      <c r="J1078" s="1" t="s">
        <v>291</v>
      </c>
      <c r="K1078" s="1" t="s">
        <v>95</v>
      </c>
      <c r="L1078" s="1" t="s">
        <v>2196</v>
      </c>
      <c r="M1078" s="1" t="s">
        <v>32</v>
      </c>
      <c r="N1078" s="1" t="s">
        <v>38</v>
      </c>
      <c r="O1078" s="1" t="s">
        <v>2197</v>
      </c>
      <c r="P1078">
        <v>498.26</v>
      </c>
      <c r="Q1078">
        <v>7</v>
      </c>
      <c r="R1078">
        <v>0</v>
      </c>
      <c r="S1078">
        <v>134.53020000000001</v>
      </c>
      <c r="T1078">
        <v>0</v>
      </c>
      <c r="U1078" s="1" t="s">
        <v>432</v>
      </c>
      <c r="V1078" s="1" t="s">
        <v>79</v>
      </c>
    </row>
    <row r="1079" spans="1:22" x14ac:dyDescent="0.35">
      <c r="A1079" s="1" t="s">
        <v>3086</v>
      </c>
      <c r="B1079" s="2">
        <v>41804</v>
      </c>
      <c r="C1079" s="2">
        <v>41810</v>
      </c>
      <c r="D1079" s="1" t="s">
        <v>41</v>
      </c>
      <c r="E1079" s="1" t="s">
        <v>3087</v>
      </c>
      <c r="F1079" s="1" t="s">
        <v>3088</v>
      </c>
      <c r="G1079" s="1" t="s">
        <v>102</v>
      </c>
      <c r="H1079" s="1" t="s">
        <v>27</v>
      </c>
      <c r="I1079" s="1" t="s">
        <v>290</v>
      </c>
      <c r="J1079" s="1" t="s">
        <v>291</v>
      </c>
      <c r="K1079" s="1" t="s">
        <v>95</v>
      </c>
      <c r="L1079" s="1" t="s">
        <v>2714</v>
      </c>
      <c r="M1079" s="1" t="s">
        <v>32</v>
      </c>
      <c r="N1079" s="1" t="s">
        <v>33</v>
      </c>
      <c r="O1079" s="1" t="s">
        <v>2715</v>
      </c>
      <c r="P1079">
        <v>212.94</v>
      </c>
      <c r="Q1079">
        <v>3</v>
      </c>
      <c r="R1079">
        <v>0</v>
      </c>
      <c r="S1079">
        <v>57.4938</v>
      </c>
      <c r="T1079">
        <v>6</v>
      </c>
      <c r="U1079" s="1" t="s">
        <v>131</v>
      </c>
      <c r="V1079" s="1" t="s">
        <v>61</v>
      </c>
    </row>
    <row r="1080" spans="1:22" x14ac:dyDescent="0.35">
      <c r="A1080" s="1" t="s">
        <v>3089</v>
      </c>
      <c r="B1080" s="2">
        <v>42542</v>
      </c>
      <c r="C1080" s="2">
        <v>42547</v>
      </c>
      <c r="D1080" s="1" t="s">
        <v>41</v>
      </c>
      <c r="E1080" s="1" t="s">
        <v>1627</v>
      </c>
      <c r="F1080" s="1" t="s">
        <v>1628</v>
      </c>
      <c r="G1080" s="1" t="s">
        <v>26</v>
      </c>
      <c r="H1080" s="1" t="s">
        <v>27</v>
      </c>
      <c r="I1080" s="1" t="s">
        <v>175</v>
      </c>
      <c r="J1080" s="1" t="s">
        <v>122</v>
      </c>
      <c r="K1080" s="1" t="s">
        <v>69</v>
      </c>
      <c r="L1080" s="1" t="s">
        <v>738</v>
      </c>
      <c r="M1080" s="1" t="s">
        <v>32</v>
      </c>
      <c r="N1080" s="1" t="s">
        <v>33</v>
      </c>
      <c r="O1080" s="1" t="s">
        <v>739</v>
      </c>
      <c r="P1080">
        <v>353.56799999999998</v>
      </c>
      <c r="Q1080">
        <v>2</v>
      </c>
      <c r="R1080">
        <v>0.2</v>
      </c>
      <c r="S1080">
        <v>-44.195999999999998</v>
      </c>
      <c r="T1080">
        <v>5</v>
      </c>
      <c r="U1080" s="1" t="s">
        <v>60</v>
      </c>
      <c r="V1080" s="1" t="s">
        <v>61</v>
      </c>
    </row>
    <row r="1081" spans="1:22" x14ac:dyDescent="0.35">
      <c r="A1081" s="1" t="s">
        <v>3090</v>
      </c>
      <c r="B1081" s="2">
        <v>42813</v>
      </c>
      <c r="C1081" s="2">
        <v>42816</v>
      </c>
      <c r="D1081" s="1" t="s">
        <v>23</v>
      </c>
      <c r="E1081" s="1" t="s">
        <v>821</v>
      </c>
      <c r="F1081" s="1" t="s">
        <v>822</v>
      </c>
      <c r="G1081" s="1" t="s">
        <v>26</v>
      </c>
      <c r="H1081" s="1" t="s">
        <v>27</v>
      </c>
      <c r="I1081" s="1" t="s">
        <v>1135</v>
      </c>
      <c r="J1081" s="1" t="s">
        <v>55</v>
      </c>
      <c r="K1081" s="1" t="s">
        <v>56</v>
      </c>
      <c r="L1081" s="1" t="s">
        <v>786</v>
      </c>
      <c r="M1081" s="1" t="s">
        <v>32</v>
      </c>
      <c r="N1081" s="1" t="s">
        <v>47</v>
      </c>
      <c r="O1081" s="1" t="s">
        <v>787</v>
      </c>
      <c r="P1081">
        <v>697.16</v>
      </c>
      <c r="Q1081">
        <v>5</v>
      </c>
      <c r="R1081">
        <v>0.2</v>
      </c>
      <c r="S1081">
        <v>8.7144999999999992</v>
      </c>
      <c r="T1081">
        <v>3</v>
      </c>
      <c r="U1081" s="1" t="s">
        <v>35</v>
      </c>
      <c r="V1081" s="1" t="s">
        <v>197</v>
      </c>
    </row>
    <row r="1082" spans="1:22" x14ac:dyDescent="0.35">
      <c r="A1082" s="1" t="s">
        <v>3090</v>
      </c>
      <c r="B1082" s="2">
        <v>42813</v>
      </c>
      <c r="C1082" s="2">
        <v>42816</v>
      </c>
      <c r="D1082" s="1" t="s">
        <v>23</v>
      </c>
      <c r="E1082" s="1" t="s">
        <v>821</v>
      </c>
      <c r="F1082" s="1" t="s">
        <v>822</v>
      </c>
      <c r="G1082" s="1" t="s">
        <v>26</v>
      </c>
      <c r="H1082" s="1" t="s">
        <v>27</v>
      </c>
      <c r="I1082" s="1" t="s">
        <v>1135</v>
      </c>
      <c r="J1082" s="1" t="s">
        <v>55</v>
      </c>
      <c r="K1082" s="1" t="s">
        <v>56</v>
      </c>
      <c r="L1082" s="1" t="s">
        <v>2112</v>
      </c>
      <c r="M1082" s="1" t="s">
        <v>32</v>
      </c>
      <c r="N1082" s="1" t="s">
        <v>58</v>
      </c>
      <c r="O1082" s="1" t="s">
        <v>2113</v>
      </c>
      <c r="P1082">
        <v>30.93</v>
      </c>
      <c r="Q1082">
        <v>1</v>
      </c>
      <c r="R1082">
        <v>0</v>
      </c>
      <c r="S1082">
        <v>12.6813</v>
      </c>
      <c r="T1082">
        <v>3</v>
      </c>
      <c r="U1082" s="1" t="s">
        <v>35</v>
      </c>
      <c r="V1082" s="1" t="s">
        <v>197</v>
      </c>
    </row>
    <row r="1083" spans="1:22" x14ac:dyDescent="0.35">
      <c r="A1083" s="1" t="s">
        <v>3091</v>
      </c>
      <c r="B1083" s="2">
        <v>41930</v>
      </c>
      <c r="C1083" s="2">
        <v>41934</v>
      </c>
      <c r="D1083" s="1" t="s">
        <v>41</v>
      </c>
      <c r="E1083" s="1" t="s">
        <v>2166</v>
      </c>
      <c r="F1083" s="1" t="s">
        <v>2167</v>
      </c>
      <c r="G1083" s="1" t="s">
        <v>92</v>
      </c>
      <c r="H1083" s="1" t="s">
        <v>27</v>
      </c>
      <c r="I1083" s="1" t="s">
        <v>3092</v>
      </c>
      <c r="J1083" s="1" t="s">
        <v>1060</v>
      </c>
      <c r="K1083" s="1" t="s">
        <v>30</v>
      </c>
      <c r="L1083" s="1" t="s">
        <v>3019</v>
      </c>
      <c r="M1083" s="1" t="s">
        <v>32</v>
      </c>
      <c r="N1083" s="1" t="s">
        <v>38</v>
      </c>
      <c r="O1083" s="1" t="s">
        <v>3020</v>
      </c>
      <c r="P1083">
        <v>605.34</v>
      </c>
      <c r="Q1083">
        <v>6</v>
      </c>
      <c r="R1083">
        <v>0</v>
      </c>
      <c r="S1083">
        <v>145.2816</v>
      </c>
      <c r="T1083">
        <v>4</v>
      </c>
      <c r="U1083" s="1" t="s">
        <v>85</v>
      </c>
      <c r="V1083" s="1" t="s">
        <v>50</v>
      </c>
    </row>
    <row r="1084" spans="1:22" x14ac:dyDescent="0.35">
      <c r="A1084" s="1" t="s">
        <v>3093</v>
      </c>
      <c r="B1084" s="2">
        <v>42969</v>
      </c>
      <c r="C1084" s="2">
        <v>42970</v>
      </c>
      <c r="D1084" s="1" t="s">
        <v>89</v>
      </c>
      <c r="E1084" s="1" t="s">
        <v>3094</v>
      </c>
      <c r="F1084" s="1" t="s">
        <v>3095</v>
      </c>
      <c r="G1084" s="1" t="s">
        <v>26</v>
      </c>
      <c r="H1084" s="1" t="s">
        <v>27</v>
      </c>
      <c r="I1084" s="1" t="s">
        <v>330</v>
      </c>
      <c r="J1084" s="1" t="s">
        <v>55</v>
      </c>
      <c r="K1084" s="1" t="s">
        <v>56</v>
      </c>
      <c r="L1084" s="1" t="s">
        <v>195</v>
      </c>
      <c r="M1084" s="1" t="s">
        <v>32</v>
      </c>
      <c r="N1084" s="1" t="s">
        <v>47</v>
      </c>
      <c r="O1084" s="1" t="s">
        <v>196</v>
      </c>
      <c r="P1084">
        <v>210.00800000000001</v>
      </c>
      <c r="Q1084">
        <v>1</v>
      </c>
      <c r="R1084">
        <v>0.2</v>
      </c>
      <c r="S1084">
        <v>2.6251000000000002</v>
      </c>
      <c r="T1084">
        <v>1</v>
      </c>
      <c r="U1084" s="1" t="s">
        <v>125</v>
      </c>
      <c r="V1084" s="1" t="s">
        <v>255</v>
      </c>
    </row>
    <row r="1085" spans="1:22" x14ac:dyDescent="0.35">
      <c r="A1085" s="1" t="s">
        <v>3096</v>
      </c>
      <c r="B1085" s="2">
        <v>41902</v>
      </c>
      <c r="C1085" s="2">
        <v>41906</v>
      </c>
      <c r="D1085" s="1" t="s">
        <v>41</v>
      </c>
      <c r="E1085" s="1" t="s">
        <v>2644</v>
      </c>
      <c r="F1085" s="1" t="s">
        <v>2645</v>
      </c>
      <c r="G1085" s="1" t="s">
        <v>26</v>
      </c>
      <c r="H1085" s="1" t="s">
        <v>27</v>
      </c>
      <c r="I1085" s="1" t="s">
        <v>159</v>
      </c>
      <c r="J1085" s="1" t="s">
        <v>1091</v>
      </c>
      <c r="K1085" s="1" t="s">
        <v>69</v>
      </c>
      <c r="L1085" s="1" t="s">
        <v>1087</v>
      </c>
      <c r="M1085" s="1" t="s">
        <v>32</v>
      </c>
      <c r="N1085" s="1" t="s">
        <v>58</v>
      </c>
      <c r="O1085" s="1" t="s">
        <v>1088</v>
      </c>
      <c r="P1085">
        <v>164.22</v>
      </c>
      <c r="Q1085">
        <v>3</v>
      </c>
      <c r="R1085">
        <v>0</v>
      </c>
      <c r="S1085">
        <v>50.908200000000001</v>
      </c>
      <c r="T1085">
        <v>4</v>
      </c>
      <c r="U1085" s="1" t="s">
        <v>85</v>
      </c>
      <c r="V1085" s="1" t="s">
        <v>79</v>
      </c>
    </row>
    <row r="1086" spans="1:22" x14ac:dyDescent="0.35">
      <c r="A1086" s="1" t="s">
        <v>3096</v>
      </c>
      <c r="B1086" s="2">
        <v>41902</v>
      </c>
      <c r="C1086" s="2">
        <v>41906</v>
      </c>
      <c r="D1086" s="1" t="s">
        <v>41</v>
      </c>
      <c r="E1086" s="1" t="s">
        <v>2644</v>
      </c>
      <c r="F1086" s="1" t="s">
        <v>2645</v>
      </c>
      <c r="G1086" s="1" t="s">
        <v>26</v>
      </c>
      <c r="H1086" s="1" t="s">
        <v>27</v>
      </c>
      <c r="I1086" s="1" t="s">
        <v>159</v>
      </c>
      <c r="J1086" s="1" t="s">
        <v>1091</v>
      </c>
      <c r="K1086" s="1" t="s">
        <v>69</v>
      </c>
      <c r="L1086" s="1" t="s">
        <v>544</v>
      </c>
      <c r="M1086" s="1" t="s">
        <v>32</v>
      </c>
      <c r="N1086" s="1" t="s">
        <v>33</v>
      </c>
      <c r="O1086" s="1" t="s">
        <v>545</v>
      </c>
      <c r="P1086">
        <v>362.94</v>
      </c>
      <c r="Q1086">
        <v>3</v>
      </c>
      <c r="R1086">
        <v>0</v>
      </c>
      <c r="S1086">
        <v>36.293999999999997</v>
      </c>
      <c r="T1086">
        <v>4</v>
      </c>
      <c r="U1086" s="1" t="s">
        <v>85</v>
      </c>
      <c r="V1086" s="1" t="s">
        <v>79</v>
      </c>
    </row>
    <row r="1087" spans="1:22" x14ac:dyDescent="0.35">
      <c r="A1087" s="1" t="s">
        <v>3097</v>
      </c>
      <c r="B1087" s="2">
        <v>42584</v>
      </c>
      <c r="C1087" s="2">
        <v>42586</v>
      </c>
      <c r="D1087" s="1" t="s">
        <v>23</v>
      </c>
      <c r="E1087" s="1" t="s">
        <v>1858</v>
      </c>
      <c r="F1087" s="1" t="s">
        <v>1859</v>
      </c>
      <c r="G1087" s="1" t="s">
        <v>92</v>
      </c>
      <c r="H1087" s="1" t="s">
        <v>27</v>
      </c>
      <c r="I1087" s="1" t="s">
        <v>54</v>
      </c>
      <c r="J1087" s="1" t="s">
        <v>55</v>
      </c>
      <c r="K1087" s="1" t="s">
        <v>56</v>
      </c>
      <c r="L1087" s="1" t="s">
        <v>3098</v>
      </c>
      <c r="M1087" s="1" t="s">
        <v>32</v>
      </c>
      <c r="N1087" s="1" t="s">
        <v>47</v>
      </c>
      <c r="O1087" s="1" t="s">
        <v>3099</v>
      </c>
      <c r="P1087">
        <v>136.464</v>
      </c>
      <c r="Q1087">
        <v>2</v>
      </c>
      <c r="R1087">
        <v>0.2</v>
      </c>
      <c r="S1087">
        <v>15.3522</v>
      </c>
      <c r="T1087">
        <v>2</v>
      </c>
      <c r="U1087" s="1" t="s">
        <v>72</v>
      </c>
      <c r="V1087" s="1" t="s">
        <v>255</v>
      </c>
    </row>
    <row r="1088" spans="1:22" x14ac:dyDescent="0.35">
      <c r="A1088" s="1" t="s">
        <v>3100</v>
      </c>
      <c r="B1088" s="2">
        <v>42068</v>
      </c>
      <c r="C1088" s="2">
        <v>42070</v>
      </c>
      <c r="D1088" s="1" t="s">
        <v>23</v>
      </c>
      <c r="E1088" s="1" t="s">
        <v>3101</v>
      </c>
      <c r="F1088" s="1" t="s">
        <v>3102</v>
      </c>
      <c r="G1088" s="1" t="s">
        <v>92</v>
      </c>
      <c r="H1088" s="1" t="s">
        <v>27</v>
      </c>
      <c r="I1088" s="1" t="s">
        <v>3103</v>
      </c>
      <c r="J1088" s="1" t="s">
        <v>68</v>
      </c>
      <c r="K1088" s="1" t="s">
        <v>69</v>
      </c>
      <c r="L1088" s="1" t="s">
        <v>592</v>
      </c>
      <c r="M1088" s="1" t="s">
        <v>32</v>
      </c>
      <c r="N1088" s="1" t="s">
        <v>38</v>
      </c>
      <c r="O1088" s="1" t="s">
        <v>593</v>
      </c>
      <c r="P1088">
        <v>99.372</v>
      </c>
      <c r="Q1088">
        <v>2</v>
      </c>
      <c r="R1088">
        <v>0.3</v>
      </c>
      <c r="S1088">
        <v>-7.0979999999999999</v>
      </c>
      <c r="T1088">
        <v>2</v>
      </c>
      <c r="U1088" s="1" t="s">
        <v>72</v>
      </c>
      <c r="V1088" s="1" t="s">
        <v>197</v>
      </c>
    </row>
    <row r="1089" spans="1:22" x14ac:dyDescent="0.35">
      <c r="A1089" s="1" t="s">
        <v>3100</v>
      </c>
      <c r="B1089" s="2">
        <v>42068</v>
      </c>
      <c r="C1089" s="2">
        <v>42070</v>
      </c>
      <c r="D1089" s="1" t="s">
        <v>23</v>
      </c>
      <c r="E1089" s="1" t="s">
        <v>3101</v>
      </c>
      <c r="F1089" s="1" t="s">
        <v>3102</v>
      </c>
      <c r="G1089" s="1" t="s">
        <v>92</v>
      </c>
      <c r="H1089" s="1" t="s">
        <v>27</v>
      </c>
      <c r="I1089" s="1" t="s">
        <v>3103</v>
      </c>
      <c r="J1089" s="1" t="s">
        <v>68</v>
      </c>
      <c r="K1089" s="1" t="s">
        <v>69</v>
      </c>
      <c r="L1089" s="1" t="s">
        <v>2283</v>
      </c>
      <c r="M1089" s="1" t="s">
        <v>32</v>
      </c>
      <c r="N1089" s="1" t="s">
        <v>58</v>
      </c>
      <c r="O1089" s="1" t="s">
        <v>2284</v>
      </c>
      <c r="P1089">
        <v>33.567999999999998</v>
      </c>
      <c r="Q1089">
        <v>2</v>
      </c>
      <c r="R1089">
        <v>0.2</v>
      </c>
      <c r="S1089">
        <v>-5.4547999999999996</v>
      </c>
      <c r="T1089">
        <v>2</v>
      </c>
      <c r="U1089" s="1" t="s">
        <v>72</v>
      </c>
      <c r="V1089" s="1" t="s">
        <v>197</v>
      </c>
    </row>
    <row r="1090" spans="1:22" x14ac:dyDescent="0.35">
      <c r="A1090" s="1" t="s">
        <v>3104</v>
      </c>
      <c r="B1090" s="2">
        <v>41889</v>
      </c>
      <c r="C1090" s="2">
        <v>41892</v>
      </c>
      <c r="D1090" s="1" t="s">
        <v>89</v>
      </c>
      <c r="E1090" s="1" t="s">
        <v>1226</v>
      </c>
      <c r="F1090" s="1" t="s">
        <v>1227</v>
      </c>
      <c r="G1090" s="1" t="s">
        <v>102</v>
      </c>
      <c r="H1090" s="1" t="s">
        <v>27</v>
      </c>
      <c r="I1090" s="1" t="s">
        <v>103</v>
      </c>
      <c r="J1090" s="1" t="s">
        <v>94</v>
      </c>
      <c r="K1090" s="1" t="s">
        <v>95</v>
      </c>
      <c r="L1090" s="1" t="s">
        <v>924</v>
      </c>
      <c r="M1090" s="1" t="s">
        <v>32</v>
      </c>
      <c r="N1090" s="1" t="s">
        <v>47</v>
      </c>
      <c r="O1090" s="1" t="s">
        <v>925</v>
      </c>
      <c r="P1090">
        <v>200.79499999999999</v>
      </c>
      <c r="Q1090">
        <v>1</v>
      </c>
      <c r="R1090">
        <v>0.3</v>
      </c>
      <c r="S1090">
        <v>-22.948</v>
      </c>
      <c r="T1090">
        <v>3</v>
      </c>
      <c r="U1090" s="1" t="s">
        <v>35</v>
      </c>
      <c r="V1090" s="1" t="s">
        <v>79</v>
      </c>
    </row>
    <row r="1091" spans="1:22" x14ac:dyDescent="0.35">
      <c r="A1091" s="1" t="s">
        <v>3105</v>
      </c>
      <c r="B1091" s="2">
        <v>42989</v>
      </c>
      <c r="C1091" s="2">
        <v>42989</v>
      </c>
      <c r="D1091" s="1" t="s">
        <v>427</v>
      </c>
      <c r="E1091" s="1" t="s">
        <v>689</v>
      </c>
      <c r="F1091" s="1" t="s">
        <v>690</v>
      </c>
      <c r="G1091" s="1" t="s">
        <v>26</v>
      </c>
      <c r="H1091" s="1" t="s">
        <v>27</v>
      </c>
      <c r="I1091" s="1" t="s">
        <v>330</v>
      </c>
      <c r="J1091" s="1" t="s">
        <v>55</v>
      </c>
      <c r="K1091" s="1" t="s">
        <v>56</v>
      </c>
      <c r="L1091" s="1" t="s">
        <v>151</v>
      </c>
      <c r="M1091" s="1" t="s">
        <v>32</v>
      </c>
      <c r="N1091" s="1" t="s">
        <v>58</v>
      </c>
      <c r="O1091" s="1" t="s">
        <v>152</v>
      </c>
      <c r="P1091">
        <v>32.36</v>
      </c>
      <c r="Q1091">
        <v>4</v>
      </c>
      <c r="R1091">
        <v>0</v>
      </c>
      <c r="S1091">
        <v>11.6496</v>
      </c>
      <c r="T1091">
        <v>0</v>
      </c>
      <c r="U1091" s="1" t="s">
        <v>432</v>
      </c>
      <c r="V1091" s="1" t="s">
        <v>79</v>
      </c>
    </row>
    <row r="1092" spans="1:22" x14ac:dyDescent="0.35">
      <c r="A1092" s="1" t="s">
        <v>3106</v>
      </c>
      <c r="B1092" s="2">
        <v>42751</v>
      </c>
      <c r="C1092" s="2">
        <v>42751</v>
      </c>
      <c r="D1092" s="1" t="s">
        <v>427</v>
      </c>
      <c r="E1092" s="1" t="s">
        <v>2698</v>
      </c>
      <c r="F1092" s="1" t="s">
        <v>2699</v>
      </c>
      <c r="G1092" s="1" t="s">
        <v>92</v>
      </c>
      <c r="H1092" s="1" t="s">
        <v>27</v>
      </c>
      <c r="I1092" s="1" t="s">
        <v>54</v>
      </c>
      <c r="J1092" s="1" t="s">
        <v>55</v>
      </c>
      <c r="K1092" s="1" t="s">
        <v>56</v>
      </c>
      <c r="L1092" s="1" t="s">
        <v>57</v>
      </c>
      <c r="M1092" s="1" t="s">
        <v>32</v>
      </c>
      <c r="N1092" s="1" t="s">
        <v>58</v>
      </c>
      <c r="O1092" s="1" t="s">
        <v>59</v>
      </c>
      <c r="P1092">
        <v>27.92</v>
      </c>
      <c r="Q1092">
        <v>4</v>
      </c>
      <c r="R1092">
        <v>0</v>
      </c>
      <c r="S1092">
        <v>8.0968</v>
      </c>
      <c r="T1092">
        <v>0</v>
      </c>
      <c r="U1092" s="1" t="s">
        <v>432</v>
      </c>
      <c r="V1092" s="1" t="s">
        <v>171</v>
      </c>
    </row>
    <row r="1093" spans="1:22" x14ac:dyDescent="0.35">
      <c r="A1093" s="1" t="s">
        <v>3106</v>
      </c>
      <c r="B1093" s="2">
        <v>42751</v>
      </c>
      <c r="C1093" s="2">
        <v>42751</v>
      </c>
      <c r="D1093" s="1" t="s">
        <v>427</v>
      </c>
      <c r="E1093" s="1" t="s">
        <v>2698</v>
      </c>
      <c r="F1093" s="1" t="s">
        <v>2699</v>
      </c>
      <c r="G1093" s="1" t="s">
        <v>92</v>
      </c>
      <c r="H1093" s="1" t="s">
        <v>27</v>
      </c>
      <c r="I1093" s="1" t="s">
        <v>54</v>
      </c>
      <c r="J1093" s="1" t="s">
        <v>55</v>
      </c>
      <c r="K1093" s="1" t="s">
        <v>56</v>
      </c>
      <c r="L1093" s="1" t="s">
        <v>909</v>
      </c>
      <c r="M1093" s="1" t="s">
        <v>32</v>
      </c>
      <c r="N1093" s="1" t="s">
        <v>47</v>
      </c>
      <c r="O1093" s="1" t="s">
        <v>910</v>
      </c>
      <c r="P1093">
        <v>399.67200000000003</v>
      </c>
      <c r="Q1093">
        <v>7</v>
      </c>
      <c r="R1093">
        <v>0.2</v>
      </c>
      <c r="S1093">
        <v>-14.9877</v>
      </c>
      <c r="T1093">
        <v>0</v>
      </c>
      <c r="U1093" s="1" t="s">
        <v>432</v>
      </c>
      <c r="V1093" s="1" t="s">
        <v>171</v>
      </c>
    </row>
    <row r="1094" spans="1:22" x14ac:dyDescent="0.35">
      <c r="A1094" s="1" t="s">
        <v>3107</v>
      </c>
      <c r="B1094" s="2">
        <v>42315</v>
      </c>
      <c r="C1094" s="2">
        <v>42317</v>
      </c>
      <c r="D1094" s="1" t="s">
        <v>23</v>
      </c>
      <c r="E1094" s="1" t="s">
        <v>2919</v>
      </c>
      <c r="F1094" s="1" t="s">
        <v>2920</v>
      </c>
      <c r="G1094" s="1" t="s">
        <v>26</v>
      </c>
      <c r="H1094" s="1" t="s">
        <v>27</v>
      </c>
      <c r="I1094" s="1" t="s">
        <v>3033</v>
      </c>
      <c r="J1094" s="1" t="s">
        <v>3108</v>
      </c>
      <c r="K1094" s="1" t="s">
        <v>69</v>
      </c>
      <c r="L1094" s="1" t="s">
        <v>582</v>
      </c>
      <c r="M1094" s="1" t="s">
        <v>32</v>
      </c>
      <c r="N1094" s="1" t="s">
        <v>38</v>
      </c>
      <c r="O1094" s="1" t="s">
        <v>583</v>
      </c>
      <c r="P1094">
        <v>715.2</v>
      </c>
      <c r="Q1094">
        <v>3</v>
      </c>
      <c r="R1094">
        <v>0</v>
      </c>
      <c r="S1094">
        <v>178.8</v>
      </c>
      <c r="T1094">
        <v>2</v>
      </c>
      <c r="U1094" s="1" t="s">
        <v>72</v>
      </c>
      <c r="V1094" s="1" t="s">
        <v>36</v>
      </c>
    </row>
    <row r="1095" spans="1:22" x14ac:dyDescent="0.35">
      <c r="A1095" s="1" t="s">
        <v>3109</v>
      </c>
      <c r="B1095" s="2">
        <v>41895</v>
      </c>
      <c r="C1095" s="2">
        <v>41899</v>
      </c>
      <c r="D1095" s="1" t="s">
        <v>41</v>
      </c>
      <c r="E1095" s="1" t="s">
        <v>1822</v>
      </c>
      <c r="F1095" s="1" t="s">
        <v>1823</v>
      </c>
      <c r="G1095" s="1" t="s">
        <v>102</v>
      </c>
      <c r="H1095" s="1" t="s">
        <v>27</v>
      </c>
      <c r="I1095" s="1" t="s">
        <v>2550</v>
      </c>
      <c r="J1095" s="1" t="s">
        <v>94</v>
      </c>
      <c r="K1095" s="1" t="s">
        <v>95</v>
      </c>
      <c r="L1095" s="1" t="s">
        <v>257</v>
      </c>
      <c r="M1095" s="1" t="s">
        <v>32</v>
      </c>
      <c r="N1095" s="1" t="s">
        <v>38</v>
      </c>
      <c r="O1095" s="1" t="s">
        <v>258</v>
      </c>
      <c r="P1095">
        <v>340.11599999999999</v>
      </c>
      <c r="Q1095">
        <v>6</v>
      </c>
      <c r="R1095">
        <v>0.3</v>
      </c>
      <c r="S1095">
        <v>-9.7175999999999991</v>
      </c>
      <c r="T1095">
        <v>4</v>
      </c>
      <c r="U1095" s="1" t="s">
        <v>85</v>
      </c>
      <c r="V1095" s="1" t="s">
        <v>79</v>
      </c>
    </row>
    <row r="1096" spans="1:22" x14ac:dyDescent="0.35">
      <c r="A1096" s="1" t="s">
        <v>3110</v>
      </c>
      <c r="B1096" s="2">
        <v>42252</v>
      </c>
      <c r="C1096" s="2">
        <v>42257</v>
      </c>
      <c r="D1096" s="1" t="s">
        <v>41</v>
      </c>
      <c r="E1096" s="1" t="s">
        <v>2619</v>
      </c>
      <c r="F1096" s="1" t="s">
        <v>2620</v>
      </c>
      <c r="G1096" s="1" t="s">
        <v>92</v>
      </c>
      <c r="H1096" s="1" t="s">
        <v>27</v>
      </c>
      <c r="I1096" s="1" t="s">
        <v>896</v>
      </c>
      <c r="J1096" s="1" t="s">
        <v>168</v>
      </c>
      <c r="K1096" s="1" t="s">
        <v>95</v>
      </c>
      <c r="L1096" s="1" t="s">
        <v>113</v>
      </c>
      <c r="M1096" s="1" t="s">
        <v>32</v>
      </c>
      <c r="N1096" s="1" t="s">
        <v>58</v>
      </c>
      <c r="O1096" s="1" t="s">
        <v>114</v>
      </c>
      <c r="P1096">
        <v>6.16</v>
      </c>
      <c r="Q1096">
        <v>2</v>
      </c>
      <c r="R1096">
        <v>0</v>
      </c>
      <c r="S1096">
        <v>2.9567999999999999</v>
      </c>
      <c r="T1096">
        <v>5</v>
      </c>
      <c r="U1096" s="1" t="s">
        <v>60</v>
      </c>
      <c r="V1096" s="1" t="s">
        <v>79</v>
      </c>
    </row>
    <row r="1097" spans="1:22" x14ac:dyDescent="0.35">
      <c r="A1097" s="1" t="s">
        <v>3111</v>
      </c>
      <c r="B1097" s="2">
        <v>42860</v>
      </c>
      <c r="C1097" s="2">
        <v>42861</v>
      </c>
      <c r="D1097" s="1" t="s">
        <v>89</v>
      </c>
      <c r="E1097" s="1" t="s">
        <v>2188</v>
      </c>
      <c r="F1097" s="1" t="s">
        <v>2189</v>
      </c>
      <c r="G1097" s="1" t="s">
        <v>26</v>
      </c>
      <c r="H1097" s="1" t="s">
        <v>27</v>
      </c>
      <c r="I1097" s="1" t="s">
        <v>867</v>
      </c>
      <c r="J1097" s="1" t="s">
        <v>182</v>
      </c>
      <c r="K1097" s="1" t="s">
        <v>56</v>
      </c>
      <c r="L1097" s="1" t="s">
        <v>1138</v>
      </c>
      <c r="M1097" s="1" t="s">
        <v>32</v>
      </c>
      <c r="N1097" s="1" t="s">
        <v>33</v>
      </c>
      <c r="O1097" s="1" t="s">
        <v>1139</v>
      </c>
      <c r="P1097">
        <v>89.991</v>
      </c>
      <c r="Q1097">
        <v>3</v>
      </c>
      <c r="R1097">
        <v>0.7</v>
      </c>
      <c r="S1097">
        <v>-152.9847</v>
      </c>
      <c r="T1097">
        <v>1</v>
      </c>
      <c r="U1097" s="1" t="s">
        <v>125</v>
      </c>
      <c r="V1097" s="1" t="s">
        <v>163</v>
      </c>
    </row>
    <row r="1098" spans="1:22" x14ac:dyDescent="0.35">
      <c r="A1098" s="1" t="s">
        <v>3112</v>
      </c>
      <c r="B1098" s="2">
        <v>41890</v>
      </c>
      <c r="C1098" s="2">
        <v>41897</v>
      </c>
      <c r="D1098" s="1" t="s">
        <v>41</v>
      </c>
      <c r="E1098" s="1" t="s">
        <v>1217</v>
      </c>
      <c r="F1098" s="1" t="s">
        <v>1218</v>
      </c>
      <c r="G1098" s="1" t="s">
        <v>26</v>
      </c>
      <c r="H1098" s="1" t="s">
        <v>27</v>
      </c>
      <c r="I1098" s="1" t="s">
        <v>103</v>
      </c>
      <c r="J1098" s="1" t="s">
        <v>94</v>
      </c>
      <c r="K1098" s="1" t="s">
        <v>95</v>
      </c>
      <c r="L1098" s="1" t="s">
        <v>248</v>
      </c>
      <c r="M1098" s="1" t="s">
        <v>32</v>
      </c>
      <c r="N1098" s="1" t="s">
        <v>38</v>
      </c>
      <c r="O1098" s="1" t="s">
        <v>249</v>
      </c>
      <c r="P1098">
        <v>966.7</v>
      </c>
      <c r="Q1098">
        <v>5</v>
      </c>
      <c r="R1098">
        <v>0.3</v>
      </c>
      <c r="S1098">
        <v>-13.81</v>
      </c>
      <c r="T1098">
        <v>7</v>
      </c>
      <c r="U1098" s="1" t="s">
        <v>49</v>
      </c>
      <c r="V1098" s="1" t="s">
        <v>79</v>
      </c>
    </row>
    <row r="1099" spans="1:22" x14ac:dyDescent="0.35">
      <c r="A1099" s="1" t="s">
        <v>3113</v>
      </c>
      <c r="B1099" s="2">
        <v>42364</v>
      </c>
      <c r="C1099" s="2">
        <v>42368</v>
      </c>
      <c r="D1099" s="1" t="s">
        <v>41</v>
      </c>
      <c r="E1099" s="1" t="s">
        <v>1374</v>
      </c>
      <c r="F1099" s="1" t="s">
        <v>1375</v>
      </c>
      <c r="G1099" s="1" t="s">
        <v>26</v>
      </c>
      <c r="H1099" s="1" t="s">
        <v>27</v>
      </c>
      <c r="I1099" s="1" t="s">
        <v>278</v>
      </c>
      <c r="J1099" s="1" t="s">
        <v>233</v>
      </c>
      <c r="K1099" s="1" t="s">
        <v>69</v>
      </c>
      <c r="L1099" s="1" t="s">
        <v>1064</v>
      </c>
      <c r="M1099" s="1" t="s">
        <v>32</v>
      </c>
      <c r="N1099" s="1" t="s">
        <v>47</v>
      </c>
      <c r="O1099" s="1" t="s">
        <v>1065</v>
      </c>
      <c r="P1099">
        <v>51.588000000000001</v>
      </c>
      <c r="Q1099">
        <v>1</v>
      </c>
      <c r="R1099">
        <v>0.4</v>
      </c>
      <c r="S1099">
        <v>-15.4764</v>
      </c>
      <c r="T1099">
        <v>4</v>
      </c>
      <c r="U1099" s="1" t="s">
        <v>85</v>
      </c>
      <c r="V1099" s="1" t="s">
        <v>98</v>
      </c>
    </row>
    <row r="1100" spans="1:22" x14ac:dyDescent="0.35">
      <c r="A1100" s="1" t="s">
        <v>3114</v>
      </c>
      <c r="B1100" s="2">
        <v>42943</v>
      </c>
      <c r="C1100" s="2">
        <v>42947</v>
      </c>
      <c r="D1100" s="1" t="s">
        <v>41</v>
      </c>
      <c r="E1100" s="1" t="s">
        <v>3094</v>
      </c>
      <c r="F1100" s="1" t="s">
        <v>3095</v>
      </c>
      <c r="G1100" s="1" t="s">
        <v>26</v>
      </c>
      <c r="H1100" s="1" t="s">
        <v>27</v>
      </c>
      <c r="I1100" s="1" t="s">
        <v>1035</v>
      </c>
      <c r="J1100" s="1" t="s">
        <v>122</v>
      </c>
      <c r="K1100" s="1" t="s">
        <v>69</v>
      </c>
      <c r="L1100" s="1" t="s">
        <v>1206</v>
      </c>
      <c r="M1100" s="1" t="s">
        <v>32</v>
      </c>
      <c r="N1100" s="1" t="s">
        <v>58</v>
      </c>
      <c r="O1100" s="1" t="s">
        <v>1207</v>
      </c>
      <c r="P1100">
        <v>14.89</v>
      </c>
      <c r="Q1100">
        <v>1</v>
      </c>
      <c r="R1100">
        <v>0</v>
      </c>
      <c r="S1100">
        <v>4.0202999999999998</v>
      </c>
      <c r="T1100">
        <v>4</v>
      </c>
      <c r="U1100" s="1" t="s">
        <v>85</v>
      </c>
      <c r="V1100" s="1" t="s">
        <v>73</v>
      </c>
    </row>
    <row r="1101" spans="1:22" x14ac:dyDescent="0.35">
      <c r="A1101" s="1" t="s">
        <v>3115</v>
      </c>
      <c r="B1101" s="2">
        <v>42520</v>
      </c>
      <c r="C1101" s="2">
        <v>42524</v>
      </c>
      <c r="D1101" s="1" t="s">
        <v>41</v>
      </c>
      <c r="E1101" s="1" t="s">
        <v>2578</v>
      </c>
      <c r="F1101" s="1" t="s">
        <v>2579</v>
      </c>
      <c r="G1101" s="1" t="s">
        <v>92</v>
      </c>
      <c r="H1101" s="1" t="s">
        <v>27</v>
      </c>
      <c r="I1101" s="1" t="s">
        <v>880</v>
      </c>
      <c r="J1101" s="1" t="s">
        <v>718</v>
      </c>
      <c r="K1101" s="1" t="s">
        <v>30</v>
      </c>
      <c r="L1101" s="1" t="s">
        <v>1885</v>
      </c>
      <c r="M1101" s="1" t="s">
        <v>32</v>
      </c>
      <c r="N1101" s="1" t="s">
        <v>47</v>
      </c>
      <c r="O1101" s="1" t="s">
        <v>1886</v>
      </c>
      <c r="P1101">
        <v>2275.5</v>
      </c>
      <c r="Q1101">
        <v>10</v>
      </c>
      <c r="R1101">
        <v>0</v>
      </c>
      <c r="S1101">
        <v>386.83499999999998</v>
      </c>
      <c r="T1101">
        <v>4</v>
      </c>
      <c r="U1101" s="1" t="s">
        <v>85</v>
      </c>
      <c r="V1101" s="1" t="s">
        <v>163</v>
      </c>
    </row>
    <row r="1102" spans="1:22" x14ac:dyDescent="0.35">
      <c r="A1102" s="1" t="s">
        <v>3116</v>
      </c>
      <c r="B1102" s="2">
        <v>41959</v>
      </c>
      <c r="C1102" s="2">
        <v>41963</v>
      </c>
      <c r="D1102" s="1" t="s">
        <v>41</v>
      </c>
      <c r="E1102" s="1" t="s">
        <v>3117</v>
      </c>
      <c r="F1102" s="1" t="s">
        <v>3118</v>
      </c>
      <c r="G1102" s="1" t="s">
        <v>26</v>
      </c>
      <c r="H1102" s="1" t="s">
        <v>27</v>
      </c>
      <c r="I1102" s="1" t="s">
        <v>515</v>
      </c>
      <c r="J1102" s="1" t="s">
        <v>136</v>
      </c>
      <c r="K1102" s="1" t="s">
        <v>95</v>
      </c>
      <c r="L1102" s="1" t="s">
        <v>2010</v>
      </c>
      <c r="M1102" s="1" t="s">
        <v>32</v>
      </c>
      <c r="N1102" s="1" t="s">
        <v>38</v>
      </c>
      <c r="O1102" s="1" t="s">
        <v>2011</v>
      </c>
      <c r="P1102">
        <v>37.295999999999999</v>
      </c>
      <c r="Q1102">
        <v>2</v>
      </c>
      <c r="R1102">
        <v>0.3</v>
      </c>
      <c r="S1102">
        <v>-1.0656000000000001</v>
      </c>
      <c r="T1102">
        <v>4</v>
      </c>
      <c r="U1102" s="1" t="s">
        <v>85</v>
      </c>
      <c r="V1102" s="1" t="s">
        <v>36</v>
      </c>
    </row>
    <row r="1103" spans="1:22" x14ac:dyDescent="0.35">
      <c r="A1103" s="1" t="s">
        <v>3119</v>
      </c>
      <c r="B1103" s="2">
        <v>41903</v>
      </c>
      <c r="C1103" s="2">
        <v>41905</v>
      </c>
      <c r="D1103" s="1" t="s">
        <v>89</v>
      </c>
      <c r="E1103" s="1" t="s">
        <v>526</v>
      </c>
      <c r="F1103" s="1" t="s">
        <v>527</v>
      </c>
      <c r="G1103" s="1" t="s">
        <v>102</v>
      </c>
      <c r="H1103" s="1" t="s">
        <v>27</v>
      </c>
      <c r="I1103" s="1" t="s">
        <v>3120</v>
      </c>
      <c r="J1103" s="1" t="s">
        <v>94</v>
      </c>
      <c r="K1103" s="1" t="s">
        <v>95</v>
      </c>
      <c r="L1103" s="1" t="s">
        <v>2142</v>
      </c>
      <c r="M1103" s="1" t="s">
        <v>32</v>
      </c>
      <c r="N1103" s="1" t="s">
        <v>58</v>
      </c>
      <c r="O1103" s="1" t="s">
        <v>2143</v>
      </c>
      <c r="P1103">
        <v>8.5440000000000005</v>
      </c>
      <c r="Q1103">
        <v>2</v>
      </c>
      <c r="R1103">
        <v>0.6</v>
      </c>
      <c r="S1103">
        <v>-7.476</v>
      </c>
      <c r="T1103">
        <v>2</v>
      </c>
      <c r="U1103" s="1" t="s">
        <v>72</v>
      </c>
      <c r="V1103" s="1" t="s">
        <v>79</v>
      </c>
    </row>
    <row r="1104" spans="1:22" x14ac:dyDescent="0.35">
      <c r="A1104" s="1" t="s">
        <v>3121</v>
      </c>
      <c r="B1104" s="2">
        <v>42421</v>
      </c>
      <c r="C1104" s="2">
        <v>42426</v>
      </c>
      <c r="D1104" s="1" t="s">
        <v>41</v>
      </c>
      <c r="E1104" s="1" t="s">
        <v>800</v>
      </c>
      <c r="F1104" s="1" t="s">
        <v>801</v>
      </c>
      <c r="G1104" s="1" t="s">
        <v>92</v>
      </c>
      <c r="H1104" s="1" t="s">
        <v>27</v>
      </c>
      <c r="I1104" s="1" t="s">
        <v>763</v>
      </c>
      <c r="J1104" s="1" t="s">
        <v>122</v>
      </c>
      <c r="K1104" s="1" t="s">
        <v>69</v>
      </c>
      <c r="L1104" s="1" t="s">
        <v>176</v>
      </c>
      <c r="M1104" s="1" t="s">
        <v>32</v>
      </c>
      <c r="N1104" s="1" t="s">
        <v>58</v>
      </c>
      <c r="O1104" s="1" t="s">
        <v>177</v>
      </c>
      <c r="P1104">
        <v>68.95</v>
      </c>
      <c r="Q1104">
        <v>5</v>
      </c>
      <c r="R1104">
        <v>0</v>
      </c>
      <c r="S1104">
        <v>28.959</v>
      </c>
      <c r="T1104">
        <v>5</v>
      </c>
      <c r="U1104" s="1" t="s">
        <v>60</v>
      </c>
      <c r="V1104" s="1" t="s">
        <v>299</v>
      </c>
    </row>
    <row r="1105" spans="1:22" x14ac:dyDescent="0.35">
      <c r="A1105" s="1" t="s">
        <v>3122</v>
      </c>
      <c r="B1105" s="2">
        <v>43058</v>
      </c>
      <c r="C1105" s="2">
        <v>43060</v>
      </c>
      <c r="D1105" s="1" t="s">
        <v>89</v>
      </c>
      <c r="E1105" s="1" t="s">
        <v>2573</v>
      </c>
      <c r="F1105" s="1" t="s">
        <v>2574</v>
      </c>
      <c r="G1105" s="1" t="s">
        <v>26</v>
      </c>
      <c r="H1105" s="1" t="s">
        <v>27</v>
      </c>
      <c r="I1105" s="1" t="s">
        <v>103</v>
      </c>
      <c r="J1105" s="1" t="s">
        <v>94</v>
      </c>
      <c r="K1105" s="1" t="s">
        <v>95</v>
      </c>
      <c r="L1105" s="1" t="s">
        <v>1619</v>
      </c>
      <c r="M1105" s="1" t="s">
        <v>32</v>
      </c>
      <c r="N1105" s="1" t="s">
        <v>38</v>
      </c>
      <c r="O1105" s="1" t="s">
        <v>1620</v>
      </c>
      <c r="P1105">
        <v>191.05799999999999</v>
      </c>
      <c r="Q1105">
        <v>3</v>
      </c>
      <c r="R1105">
        <v>0.3</v>
      </c>
      <c r="S1105">
        <v>-46.399799999999999</v>
      </c>
      <c r="T1105">
        <v>2</v>
      </c>
      <c r="U1105" s="1" t="s">
        <v>72</v>
      </c>
      <c r="V1105" s="1" t="s">
        <v>36</v>
      </c>
    </row>
    <row r="1106" spans="1:22" x14ac:dyDescent="0.35">
      <c r="A1106" s="1" t="s">
        <v>3123</v>
      </c>
      <c r="B1106" s="2">
        <v>42855</v>
      </c>
      <c r="C1106" s="2">
        <v>42860</v>
      </c>
      <c r="D1106" s="1" t="s">
        <v>41</v>
      </c>
      <c r="E1106" s="1" t="s">
        <v>399</v>
      </c>
      <c r="F1106" s="1" t="s">
        <v>400</v>
      </c>
      <c r="G1106" s="1" t="s">
        <v>92</v>
      </c>
      <c r="H1106" s="1" t="s">
        <v>27</v>
      </c>
      <c r="I1106" s="1" t="s">
        <v>330</v>
      </c>
      <c r="J1106" s="1" t="s">
        <v>55</v>
      </c>
      <c r="K1106" s="1" t="s">
        <v>56</v>
      </c>
      <c r="L1106" s="1" t="s">
        <v>758</v>
      </c>
      <c r="M1106" s="1" t="s">
        <v>32</v>
      </c>
      <c r="N1106" s="1" t="s">
        <v>58</v>
      </c>
      <c r="O1106" s="1" t="s">
        <v>759</v>
      </c>
      <c r="P1106">
        <v>64.959999999999994</v>
      </c>
      <c r="Q1106">
        <v>2</v>
      </c>
      <c r="R1106">
        <v>0</v>
      </c>
      <c r="S1106">
        <v>21.436800000000002</v>
      </c>
      <c r="T1106">
        <v>5</v>
      </c>
      <c r="U1106" s="1" t="s">
        <v>60</v>
      </c>
      <c r="V1106" s="1" t="s">
        <v>115</v>
      </c>
    </row>
    <row r="1107" spans="1:22" x14ac:dyDescent="0.35">
      <c r="A1107" s="1" t="s">
        <v>3124</v>
      </c>
      <c r="B1107" s="2">
        <v>42492</v>
      </c>
      <c r="C1107" s="2">
        <v>42498</v>
      </c>
      <c r="D1107" s="1" t="s">
        <v>41</v>
      </c>
      <c r="E1107" s="1" t="s">
        <v>2050</v>
      </c>
      <c r="F1107" s="1" t="s">
        <v>2051</v>
      </c>
      <c r="G1107" s="1" t="s">
        <v>26</v>
      </c>
      <c r="H1107" s="1" t="s">
        <v>27</v>
      </c>
      <c r="I1107" s="1" t="s">
        <v>2571</v>
      </c>
      <c r="J1107" s="1" t="s">
        <v>1038</v>
      </c>
      <c r="K1107" s="1" t="s">
        <v>30</v>
      </c>
      <c r="L1107" s="1" t="s">
        <v>1005</v>
      </c>
      <c r="M1107" s="1" t="s">
        <v>32</v>
      </c>
      <c r="N1107" s="1" t="s">
        <v>38</v>
      </c>
      <c r="O1107" s="1" t="s">
        <v>1006</v>
      </c>
      <c r="P1107">
        <v>187.05600000000001</v>
      </c>
      <c r="Q1107">
        <v>9</v>
      </c>
      <c r="R1107">
        <v>0.2</v>
      </c>
      <c r="S1107">
        <v>11.691000000000001</v>
      </c>
      <c r="T1107">
        <v>6</v>
      </c>
      <c r="U1107" s="1" t="s">
        <v>131</v>
      </c>
      <c r="V1107" s="1" t="s">
        <v>163</v>
      </c>
    </row>
    <row r="1108" spans="1:22" x14ac:dyDescent="0.35">
      <c r="A1108" s="1" t="s">
        <v>3125</v>
      </c>
      <c r="B1108" s="2">
        <v>43010</v>
      </c>
      <c r="C1108" s="2">
        <v>43013</v>
      </c>
      <c r="D1108" s="1" t="s">
        <v>89</v>
      </c>
      <c r="E1108" s="1" t="s">
        <v>2433</v>
      </c>
      <c r="F1108" s="1" t="s">
        <v>2434</v>
      </c>
      <c r="G1108" s="1" t="s">
        <v>102</v>
      </c>
      <c r="H1108" s="1" t="s">
        <v>27</v>
      </c>
      <c r="I1108" s="1" t="s">
        <v>3126</v>
      </c>
      <c r="J1108" s="1" t="s">
        <v>143</v>
      </c>
      <c r="K1108" s="1" t="s">
        <v>30</v>
      </c>
      <c r="L1108" s="1" t="s">
        <v>1720</v>
      </c>
      <c r="M1108" s="1" t="s">
        <v>32</v>
      </c>
      <c r="N1108" s="1" t="s">
        <v>58</v>
      </c>
      <c r="O1108" s="1" t="s">
        <v>1721</v>
      </c>
      <c r="P1108">
        <v>11.808</v>
      </c>
      <c r="Q1108">
        <v>2</v>
      </c>
      <c r="R1108">
        <v>0.2</v>
      </c>
      <c r="S1108">
        <v>1.3284</v>
      </c>
      <c r="T1108">
        <v>3</v>
      </c>
      <c r="U1108" s="1" t="s">
        <v>35</v>
      </c>
      <c r="V1108" s="1" t="s">
        <v>50</v>
      </c>
    </row>
    <row r="1109" spans="1:22" x14ac:dyDescent="0.35">
      <c r="A1109" s="1" t="s">
        <v>3125</v>
      </c>
      <c r="B1109" s="2">
        <v>43010</v>
      </c>
      <c r="C1109" s="2">
        <v>43013</v>
      </c>
      <c r="D1109" s="1" t="s">
        <v>89</v>
      </c>
      <c r="E1109" s="1" t="s">
        <v>2433</v>
      </c>
      <c r="F1109" s="1" t="s">
        <v>2434</v>
      </c>
      <c r="G1109" s="1" t="s">
        <v>102</v>
      </c>
      <c r="H1109" s="1" t="s">
        <v>27</v>
      </c>
      <c r="I1109" s="1" t="s">
        <v>3126</v>
      </c>
      <c r="J1109" s="1" t="s">
        <v>143</v>
      </c>
      <c r="K1109" s="1" t="s">
        <v>30</v>
      </c>
      <c r="L1109" s="1" t="s">
        <v>553</v>
      </c>
      <c r="M1109" s="1" t="s">
        <v>32</v>
      </c>
      <c r="N1109" s="1" t="s">
        <v>58</v>
      </c>
      <c r="O1109" s="1" t="s">
        <v>3127</v>
      </c>
      <c r="P1109">
        <v>9.6560000000000006</v>
      </c>
      <c r="Q1109">
        <v>1</v>
      </c>
      <c r="R1109">
        <v>0.2</v>
      </c>
      <c r="S1109">
        <v>1.5690999999999999</v>
      </c>
      <c r="T1109">
        <v>3</v>
      </c>
      <c r="U1109" s="1" t="s">
        <v>35</v>
      </c>
      <c r="V1109" s="1" t="s">
        <v>50</v>
      </c>
    </row>
    <row r="1110" spans="1:22" x14ac:dyDescent="0.35">
      <c r="A1110" s="1" t="s">
        <v>3125</v>
      </c>
      <c r="B1110" s="2">
        <v>43010</v>
      </c>
      <c r="C1110" s="2">
        <v>43013</v>
      </c>
      <c r="D1110" s="1" t="s">
        <v>89</v>
      </c>
      <c r="E1110" s="1" t="s">
        <v>2433</v>
      </c>
      <c r="F1110" s="1" t="s">
        <v>2434</v>
      </c>
      <c r="G1110" s="1" t="s">
        <v>102</v>
      </c>
      <c r="H1110" s="1" t="s">
        <v>27</v>
      </c>
      <c r="I1110" s="1" t="s">
        <v>3126</v>
      </c>
      <c r="J1110" s="1" t="s">
        <v>143</v>
      </c>
      <c r="K1110" s="1" t="s">
        <v>30</v>
      </c>
      <c r="L1110" s="1" t="s">
        <v>753</v>
      </c>
      <c r="M1110" s="1" t="s">
        <v>32</v>
      </c>
      <c r="N1110" s="1" t="s">
        <v>47</v>
      </c>
      <c r="O1110" s="1" t="s">
        <v>754</v>
      </c>
      <c r="P1110">
        <v>2314.116</v>
      </c>
      <c r="Q1110">
        <v>7</v>
      </c>
      <c r="R1110">
        <v>0.4</v>
      </c>
      <c r="S1110">
        <v>-1002.7836</v>
      </c>
      <c r="T1110">
        <v>3</v>
      </c>
      <c r="U1110" s="1" t="s">
        <v>35</v>
      </c>
      <c r="V1110" s="1" t="s">
        <v>50</v>
      </c>
    </row>
    <row r="1111" spans="1:22" x14ac:dyDescent="0.35">
      <c r="A1111" s="1" t="s">
        <v>3125</v>
      </c>
      <c r="B1111" s="2">
        <v>43010</v>
      </c>
      <c r="C1111" s="2">
        <v>43013</v>
      </c>
      <c r="D1111" s="1" t="s">
        <v>89</v>
      </c>
      <c r="E1111" s="1" t="s">
        <v>2433</v>
      </c>
      <c r="F1111" s="1" t="s">
        <v>2434</v>
      </c>
      <c r="G1111" s="1" t="s">
        <v>102</v>
      </c>
      <c r="H1111" s="1" t="s">
        <v>27</v>
      </c>
      <c r="I1111" s="1" t="s">
        <v>3126</v>
      </c>
      <c r="J1111" s="1" t="s">
        <v>143</v>
      </c>
      <c r="K1111" s="1" t="s">
        <v>30</v>
      </c>
      <c r="L1111" s="1" t="s">
        <v>1130</v>
      </c>
      <c r="M1111" s="1" t="s">
        <v>32</v>
      </c>
      <c r="N1111" s="1" t="s">
        <v>58</v>
      </c>
      <c r="O1111" s="1" t="s">
        <v>1131</v>
      </c>
      <c r="P1111">
        <v>19.760000000000002</v>
      </c>
      <c r="Q1111">
        <v>2</v>
      </c>
      <c r="R1111">
        <v>0.2</v>
      </c>
      <c r="S1111">
        <v>5.9279999999999999</v>
      </c>
      <c r="T1111">
        <v>3</v>
      </c>
      <c r="U1111" s="1" t="s">
        <v>35</v>
      </c>
      <c r="V1111" s="1" t="s">
        <v>50</v>
      </c>
    </row>
    <row r="1112" spans="1:22" x14ac:dyDescent="0.35">
      <c r="A1112" s="1" t="s">
        <v>3128</v>
      </c>
      <c r="B1112" s="2">
        <v>42342</v>
      </c>
      <c r="C1112" s="2">
        <v>42347</v>
      </c>
      <c r="D1112" s="1" t="s">
        <v>41</v>
      </c>
      <c r="E1112" s="1" t="s">
        <v>949</v>
      </c>
      <c r="F1112" s="1" t="s">
        <v>950</v>
      </c>
      <c r="G1112" s="1" t="s">
        <v>26</v>
      </c>
      <c r="H1112" s="1" t="s">
        <v>27</v>
      </c>
      <c r="I1112" s="1" t="s">
        <v>2062</v>
      </c>
      <c r="J1112" s="1" t="s">
        <v>55</v>
      </c>
      <c r="K1112" s="1" t="s">
        <v>56</v>
      </c>
      <c r="L1112" s="1" t="s">
        <v>1313</v>
      </c>
      <c r="M1112" s="1" t="s">
        <v>32</v>
      </c>
      <c r="N1112" s="1" t="s">
        <v>58</v>
      </c>
      <c r="O1112" s="1" t="s">
        <v>1314</v>
      </c>
      <c r="P1112">
        <v>25.08</v>
      </c>
      <c r="Q1112">
        <v>6</v>
      </c>
      <c r="R1112">
        <v>0</v>
      </c>
      <c r="S1112">
        <v>9.0288000000000004</v>
      </c>
      <c r="T1112">
        <v>5</v>
      </c>
      <c r="U1112" s="1" t="s">
        <v>60</v>
      </c>
      <c r="V1112" s="1" t="s">
        <v>98</v>
      </c>
    </row>
    <row r="1113" spans="1:22" x14ac:dyDescent="0.35">
      <c r="A1113" s="1" t="s">
        <v>3129</v>
      </c>
      <c r="B1113" s="2">
        <v>42617</v>
      </c>
      <c r="C1113" s="2">
        <v>42621</v>
      </c>
      <c r="D1113" s="1" t="s">
        <v>41</v>
      </c>
      <c r="E1113" s="1" t="s">
        <v>3130</v>
      </c>
      <c r="F1113" s="1" t="s">
        <v>3131</v>
      </c>
      <c r="G1113" s="1" t="s">
        <v>26</v>
      </c>
      <c r="H1113" s="1" t="s">
        <v>27</v>
      </c>
      <c r="I1113" s="1" t="s">
        <v>175</v>
      </c>
      <c r="J1113" s="1" t="s">
        <v>122</v>
      </c>
      <c r="K1113" s="1" t="s">
        <v>69</v>
      </c>
      <c r="L1113" s="1" t="s">
        <v>1757</v>
      </c>
      <c r="M1113" s="1" t="s">
        <v>32</v>
      </c>
      <c r="N1113" s="1" t="s">
        <v>58</v>
      </c>
      <c r="O1113" s="1" t="s">
        <v>1758</v>
      </c>
      <c r="P1113">
        <v>63.94</v>
      </c>
      <c r="Q1113">
        <v>1</v>
      </c>
      <c r="R1113">
        <v>0</v>
      </c>
      <c r="S1113">
        <v>24.936599999999999</v>
      </c>
      <c r="T1113">
        <v>4</v>
      </c>
      <c r="U1113" s="1" t="s">
        <v>85</v>
      </c>
      <c r="V1113" s="1" t="s">
        <v>79</v>
      </c>
    </row>
    <row r="1114" spans="1:22" x14ac:dyDescent="0.35">
      <c r="A1114" s="1" t="s">
        <v>3132</v>
      </c>
      <c r="B1114" s="2">
        <v>41877</v>
      </c>
      <c r="C1114" s="2">
        <v>41883</v>
      </c>
      <c r="D1114" s="1" t="s">
        <v>41</v>
      </c>
      <c r="E1114" s="1" t="s">
        <v>165</v>
      </c>
      <c r="F1114" s="1" t="s">
        <v>166</v>
      </c>
      <c r="G1114" s="1" t="s">
        <v>26</v>
      </c>
      <c r="H1114" s="1" t="s">
        <v>27</v>
      </c>
      <c r="I1114" s="1" t="s">
        <v>232</v>
      </c>
      <c r="J1114" s="1" t="s">
        <v>202</v>
      </c>
      <c r="K1114" s="1" t="s">
        <v>69</v>
      </c>
      <c r="L1114" s="1" t="s">
        <v>2515</v>
      </c>
      <c r="M1114" s="1" t="s">
        <v>32</v>
      </c>
      <c r="N1114" s="1" t="s">
        <v>58</v>
      </c>
      <c r="O1114" s="1" t="s">
        <v>2516</v>
      </c>
      <c r="P1114">
        <v>10.68</v>
      </c>
      <c r="Q1114">
        <v>4</v>
      </c>
      <c r="R1114">
        <v>0</v>
      </c>
      <c r="S1114">
        <v>4.0583999999999998</v>
      </c>
      <c r="T1114">
        <v>6</v>
      </c>
      <c r="U1114" s="1" t="s">
        <v>131</v>
      </c>
      <c r="V1114" s="1" t="s">
        <v>255</v>
      </c>
    </row>
    <row r="1115" spans="1:22" x14ac:dyDescent="0.35">
      <c r="A1115" s="1" t="s">
        <v>3133</v>
      </c>
      <c r="B1115" s="2">
        <v>41772</v>
      </c>
      <c r="C1115" s="2">
        <v>41778</v>
      </c>
      <c r="D1115" s="1" t="s">
        <v>41</v>
      </c>
      <c r="E1115" s="1" t="s">
        <v>2373</v>
      </c>
      <c r="F1115" s="1" t="s">
        <v>2374</v>
      </c>
      <c r="G1115" s="1" t="s">
        <v>92</v>
      </c>
      <c r="H1115" s="1" t="s">
        <v>27</v>
      </c>
      <c r="I1115" s="1" t="s">
        <v>54</v>
      </c>
      <c r="J1115" s="1" t="s">
        <v>55</v>
      </c>
      <c r="K1115" s="1" t="s">
        <v>56</v>
      </c>
      <c r="L1115" s="1" t="s">
        <v>1894</v>
      </c>
      <c r="M1115" s="1" t="s">
        <v>32</v>
      </c>
      <c r="N1115" s="1" t="s">
        <v>38</v>
      </c>
      <c r="O1115" s="1" t="s">
        <v>1895</v>
      </c>
      <c r="P1115">
        <v>279.45600000000002</v>
      </c>
      <c r="Q1115">
        <v>6</v>
      </c>
      <c r="R1115">
        <v>0.2</v>
      </c>
      <c r="S1115">
        <v>20.959199999999999</v>
      </c>
      <c r="T1115">
        <v>6</v>
      </c>
      <c r="U1115" s="1" t="s">
        <v>131</v>
      </c>
      <c r="V1115" s="1" t="s">
        <v>163</v>
      </c>
    </row>
    <row r="1116" spans="1:22" x14ac:dyDescent="0.35">
      <c r="A1116" s="1" t="s">
        <v>3134</v>
      </c>
      <c r="B1116" s="2">
        <v>42839</v>
      </c>
      <c r="C1116" s="2">
        <v>42843</v>
      </c>
      <c r="D1116" s="1" t="s">
        <v>41</v>
      </c>
      <c r="E1116" s="1" t="s">
        <v>1940</v>
      </c>
      <c r="F1116" s="1" t="s">
        <v>1941</v>
      </c>
      <c r="G1116" s="1" t="s">
        <v>92</v>
      </c>
      <c r="H1116" s="1" t="s">
        <v>27</v>
      </c>
      <c r="I1116" s="1" t="s">
        <v>1913</v>
      </c>
      <c r="J1116" s="1" t="s">
        <v>1038</v>
      </c>
      <c r="K1116" s="1" t="s">
        <v>30</v>
      </c>
      <c r="L1116" s="1" t="s">
        <v>1177</v>
      </c>
      <c r="M1116" s="1" t="s">
        <v>32</v>
      </c>
      <c r="N1116" s="1" t="s">
        <v>33</v>
      </c>
      <c r="O1116" s="1" t="s">
        <v>1178</v>
      </c>
      <c r="P1116">
        <v>198.27199999999999</v>
      </c>
      <c r="Q1116">
        <v>8</v>
      </c>
      <c r="R1116">
        <v>0.2</v>
      </c>
      <c r="S1116">
        <v>-32.219200000000001</v>
      </c>
      <c r="T1116">
        <v>4</v>
      </c>
      <c r="U1116" s="1" t="s">
        <v>85</v>
      </c>
      <c r="V1116" s="1" t="s">
        <v>115</v>
      </c>
    </row>
    <row r="1117" spans="1:22" x14ac:dyDescent="0.35">
      <c r="A1117" s="1" t="s">
        <v>3135</v>
      </c>
      <c r="B1117" s="2">
        <v>42733</v>
      </c>
      <c r="C1117" s="2">
        <v>42737</v>
      </c>
      <c r="D1117" s="1" t="s">
        <v>41</v>
      </c>
      <c r="E1117" s="1" t="s">
        <v>826</v>
      </c>
      <c r="F1117" s="1" t="s">
        <v>827</v>
      </c>
      <c r="G1117" s="1" t="s">
        <v>26</v>
      </c>
      <c r="H1117" s="1" t="s">
        <v>27</v>
      </c>
      <c r="I1117" s="1" t="s">
        <v>3136</v>
      </c>
      <c r="J1117" s="1" t="s">
        <v>3137</v>
      </c>
      <c r="K1117" s="1" t="s">
        <v>95</v>
      </c>
      <c r="L1117" s="1" t="s">
        <v>2411</v>
      </c>
      <c r="M1117" s="1" t="s">
        <v>32</v>
      </c>
      <c r="N1117" s="1" t="s">
        <v>58</v>
      </c>
      <c r="O1117" s="1" t="s">
        <v>2412</v>
      </c>
      <c r="P1117">
        <v>70.56</v>
      </c>
      <c r="Q1117">
        <v>6</v>
      </c>
      <c r="R1117">
        <v>0</v>
      </c>
      <c r="S1117">
        <v>23.990400000000001</v>
      </c>
      <c r="T1117">
        <v>4</v>
      </c>
      <c r="U1117" s="1" t="s">
        <v>85</v>
      </c>
      <c r="V1117" s="1" t="s">
        <v>98</v>
      </c>
    </row>
    <row r="1118" spans="1:22" x14ac:dyDescent="0.35">
      <c r="A1118" s="1" t="s">
        <v>3138</v>
      </c>
      <c r="B1118" s="2">
        <v>42833</v>
      </c>
      <c r="C1118" s="2">
        <v>42837</v>
      </c>
      <c r="D1118" s="1" t="s">
        <v>41</v>
      </c>
      <c r="E1118" s="1" t="s">
        <v>3139</v>
      </c>
      <c r="F1118" s="1" t="s">
        <v>3140</v>
      </c>
      <c r="G1118" s="1" t="s">
        <v>92</v>
      </c>
      <c r="H1118" s="1" t="s">
        <v>27</v>
      </c>
      <c r="I1118" s="1" t="s">
        <v>3141</v>
      </c>
      <c r="J1118" s="1" t="s">
        <v>291</v>
      </c>
      <c r="K1118" s="1" t="s">
        <v>95</v>
      </c>
      <c r="L1118" s="1" t="s">
        <v>1959</v>
      </c>
      <c r="M1118" s="1" t="s">
        <v>32</v>
      </c>
      <c r="N1118" s="1" t="s">
        <v>58</v>
      </c>
      <c r="O1118" s="1" t="s">
        <v>1960</v>
      </c>
      <c r="P1118">
        <v>273.95999999999998</v>
      </c>
      <c r="Q1118">
        <v>2</v>
      </c>
      <c r="R1118">
        <v>0</v>
      </c>
      <c r="S1118">
        <v>71.229600000000005</v>
      </c>
      <c r="T1118">
        <v>4</v>
      </c>
      <c r="U1118" s="1" t="s">
        <v>85</v>
      </c>
      <c r="V1118" s="1" t="s">
        <v>115</v>
      </c>
    </row>
    <row r="1119" spans="1:22" x14ac:dyDescent="0.35">
      <c r="A1119" s="1" t="s">
        <v>3138</v>
      </c>
      <c r="B1119" s="2">
        <v>42833</v>
      </c>
      <c r="C1119" s="2">
        <v>42837</v>
      </c>
      <c r="D1119" s="1" t="s">
        <v>41</v>
      </c>
      <c r="E1119" s="1" t="s">
        <v>3139</v>
      </c>
      <c r="F1119" s="1" t="s">
        <v>3140</v>
      </c>
      <c r="G1119" s="1" t="s">
        <v>92</v>
      </c>
      <c r="H1119" s="1" t="s">
        <v>27</v>
      </c>
      <c r="I1119" s="1" t="s">
        <v>3141</v>
      </c>
      <c r="J1119" s="1" t="s">
        <v>291</v>
      </c>
      <c r="K1119" s="1" t="s">
        <v>95</v>
      </c>
      <c r="L1119" s="1" t="s">
        <v>937</v>
      </c>
      <c r="M1119" s="1" t="s">
        <v>32</v>
      </c>
      <c r="N1119" s="1" t="s">
        <v>58</v>
      </c>
      <c r="O1119" s="1" t="s">
        <v>938</v>
      </c>
      <c r="P1119">
        <v>306.89999999999998</v>
      </c>
      <c r="Q1119">
        <v>3</v>
      </c>
      <c r="R1119">
        <v>0</v>
      </c>
      <c r="S1119">
        <v>79.793999999999997</v>
      </c>
      <c r="T1119">
        <v>4</v>
      </c>
      <c r="U1119" s="1" t="s">
        <v>85</v>
      </c>
      <c r="V1119" s="1" t="s">
        <v>115</v>
      </c>
    </row>
    <row r="1120" spans="1:22" x14ac:dyDescent="0.35">
      <c r="A1120" s="1" t="s">
        <v>3142</v>
      </c>
      <c r="B1120" s="2">
        <v>42301</v>
      </c>
      <c r="C1120" s="2">
        <v>42307</v>
      </c>
      <c r="D1120" s="1" t="s">
        <v>41</v>
      </c>
      <c r="E1120" s="1" t="s">
        <v>3143</v>
      </c>
      <c r="F1120" s="1" t="s">
        <v>3144</v>
      </c>
      <c r="G1120" s="1" t="s">
        <v>92</v>
      </c>
      <c r="H1120" s="1" t="s">
        <v>27</v>
      </c>
      <c r="I1120" s="1" t="s">
        <v>103</v>
      </c>
      <c r="J1120" s="1" t="s">
        <v>94</v>
      </c>
      <c r="K1120" s="1" t="s">
        <v>95</v>
      </c>
      <c r="L1120" s="1" t="s">
        <v>319</v>
      </c>
      <c r="M1120" s="1" t="s">
        <v>32</v>
      </c>
      <c r="N1120" s="1" t="s">
        <v>47</v>
      </c>
      <c r="O1120" s="1" t="s">
        <v>320</v>
      </c>
      <c r="P1120">
        <v>347.36099999999999</v>
      </c>
      <c r="Q1120">
        <v>7</v>
      </c>
      <c r="R1120">
        <v>0.3</v>
      </c>
      <c r="S1120">
        <v>-69.472200000000001</v>
      </c>
      <c r="T1120">
        <v>6</v>
      </c>
      <c r="U1120" s="1" t="s">
        <v>131</v>
      </c>
      <c r="V1120" s="1" t="s">
        <v>50</v>
      </c>
    </row>
    <row r="1121" spans="1:22" x14ac:dyDescent="0.35">
      <c r="A1121" s="1" t="s">
        <v>3145</v>
      </c>
      <c r="B1121" s="2">
        <v>41962</v>
      </c>
      <c r="C1121" s="2">
        <v>41968</v>
      </c>
      <c r="D1121" s="1" t="s">
        <v>41</v>
      </c>
      <c r="E1121" s="1" t="s">
        <v>3146</v>
      </c>
      <c r="F1121" s="1" t="s">
        <v>3147</v>
      </c>
      <c r="G1121" s="1" t="s">
        <v>92</v>
      </c>
      <c r="H1121" s="1" t="s">
        <v>27</v>
      </c>
      <c r="I1121" s="1" t="s">
        <v>201</v>
      </c>
      <c r="J1121" s="1" t="s">
        <v>202</v>
      </c>
      <c r="K1121" s="1" t="s">
        <v>69</v>
      </c>
      <c r="L1121" s="1" t="s">
        <v>1382</v>
      </c>
      <c r="M1121" s="1" t="s">
        <v>32</v>
      </c>
      <c r="N1121" s="1" t="s">
        <v>33</v>
      </c>
      <c r="O1121" s="1" t="s">
        <v>1383</v>
      </c>
      <c r="P1121">
        <v>1025.8800000000001</v>
      </c>
      <c r="Q1121">
        <v>6</v>
      </c>
      <c r="R1121">
        <v>0</v>
      </c>
      <c r="S1121">
        <v>235.95240000000001</v>
      </c>
      <c r="T1121">
        <v>6</v>
      </c>
      <c r="U1121" s="1" t="s">
        <v>131</v>
      </c>
      <c r="V1121" s="1" t="s">
        <v>36</v>
      </c>
    </row>
    <row r="1122" spans="1:22" x14ac:dyDescent="0.35">
      <c r="A1122" s="1" t="s">
        <v>3148</v>
      </c>
      <c r="B1122" s="2">
        <v>42637</v>
      </c>
      <c r="C1122" s="2">
        <v>42637</v>
      </c>
      <c r="D1122" s="1" t="s">
        <v>427</v>
      </c>
      <c r="E1122" s="1" t="s">
        <v>2383</v>
      </c>
      <c r="F1122" s="1" t="s">
        <v>2384</v>
      </c>
      <c r="G1122" s="1" t="s">
        <v>92</v>
      </c>
      <c r="H1122" s="1" t="s">
        <v>27</v>
      </c>
      <c r="I1122" s="1" t="s">
        <v>330</v>
      </c>
      <c r="J1122" s="1" t="s">
        <v>55</v>
      </c>
      <c r="K1122" s="1" t="s">
        <v>56</v>
      </c>
      <c r="L1122" s="1" t="s">
        <v>1836</v>
      </c>
      <c r="M1122" s="1" t="s">
        <v>32</v>
      </c>
      <c r="N1122" s="1" t="s">
        <v>58</v>
      </c>
      <c r="O1122" s="1" t="s">
        <v>1837</v>
      </c>
      <c r="P1122">
        <v>63.2</v>
      </c>
      <c r="Q1122">
        <v>5</v>
      </c>
      <c r="R1122">
        <v>0</v>
      </c>
      <c r="S1122">
        <v>23.384</v>
      </c>
      <c r="T1122">
        <v>0</v>
      </c>
      <c r="U1122" s="1" t="s">
        <v>432</v>
      </c>
      <c r="V1122" s="1" t="s">
        <v>79</v>
      </c>
    </row>
    <row r="1123" spans="1:22" x14ac:dyDescent="0.35">
      <c r="A1123" s="1" t="s">
        <v>3149</v>
      </c>
      <c r="B1123" s="2">
        <v>42469</v>
      </c>
      <c r="C1123" s="2">
        <v>42474</v>
      </c>
      <c r="D1123" s="1" t="s">
        <v>41</v>
      </c>
      <c r="E1123" s="1" t="s">
        <v>2037</v>
      </c>
      <c r="F1123" s="1" t="s">
        <v>2038</v>
      </c>
      <c r="G1123" s="1" t="s">
        <v>26</v>
      </c>
      <c r="H1123" s="1" t="s">
        <v>27</v>
      </c>
      <c r="I1123" s="1" t="s">
        <v>54</v>
      </c>
      <c r="J1123" s="1" t="s">
        <v>55</v>
      </c>
      <c r="K1123" s="1" t="s">
        <v>56</v>
      </c>
      <c r="L1123" s="1" t="s">
        <v>31</v>
      </c>
      <c r="M1123" s="1" t="s">
        <v>32</v>
      </c>
      <c r="N1123" s="1" t="s">
        <v>33</v>
      </c>
      <c r="O1123" s="1" t="s">
        <v>34</v>
      </c>
      <c r="P1123">
        <v>556.66499999999996</v>
      </c>
      <c r="Q1123">
        <v>5</v>
      </c>
      <c r="R1123">
        <v>0.15</v>
      </c>
      <c r="S1123">
        <v>6.5490000000000004</v>
      </c>
      <c r="T1123">
        <v>5</v>
      </c>
      <c r="U1123" s="1" t="s">
        <v>60</v>
      </c>
      <c r="V1123" s="1" t="s">
        <v>115</v>
      </c>
    </row>
    <row r="1124" spans="1:22" x14ac:dyDescent="0.35">
      <c r="A1124" s="1" t="s">
        <v>3150</v>
      </c>
      <c r="B1124" s="2">
        <v>42707</v>
      </c>
      <c r="C1124" s="2">
        <v>42710</v>
      </c>
      <c r="D1124" s="1" t="s">
        <v>89</v>
      </c>
      <c r="E1124" s="1" t="s">
        <v>1311</v>
      </c>
      <c r="F1124" s="1" t="s">
        <v>1312</v>
      </c>
      <c r="G1124" s="1" t="s">
        <v>26</v>
      </c>
      <c r="H1124" s="1" t="s">
        <v>27</v>
      </c>
      <c r="I1124" s="1" t="s">
        <v>54</v>
      </c>
      <c r="J1124" s="1" t="s">
        <v>55</v>
      </c>
      <c r="K1124" s="1" t="s">
        <v>56</v>
      </c>
      <c r="L1124" s="1" t="s">
        <v>2650</v>
      </c>
      <c r="M1124" s="1" t="s">
        <v>32</v>
      </c>
      <c r="N1124" s="1" t="s">
        <v>58</v>
      </c>
      <c r="O1124" s="1" t="s">
        <v>2651</v>
      </c>
      <c r="P1124">
        <v>111.9</v>
      </c>
      <c r="Q1124">
        <v>6</v>
      </c>
      <c r="R1124">
        <v>0</v>
      </c>
      <c r="S1124">
        <v>51.473999999999997</v>
      </c>
      <c r="T1124">
        <v>3</v>
      </c>
      <c r="U1124" s="1" t="s">
        <v>35</v>
      </c>
      <c r="V1124" s="1" t="s">
        <v>98</v>
      </c>
    </row>
    <row r="1125" spans="1:22" x14ac:dyDescent="0.35">
      <c r="A1125" s="1" t="s">
        <v>3151</v>
      </c>
      <c r="B1125" s="2">
        <v>42535</v>
      </c>
      <c r="C1125" s="2">
        <v>42535</v>
      </c>
      <c r="D1125" s="1" t="s">
        <v>427</v>
      </c>
      <c r="E1125" s="1" t="s">
        <v>3152</v>
      </c>
      <c r="F1125" s="1" t="s">
        <v>3153</v>
      </c>
      <c r="G1125" s="1" t="s">
        <v>102</v>
      </c>
      <c r="H1125" s="1" t="s">
        <v>27</v>
      </c>
      <c r="I1125" s="1" t="s">
        <v>54</v>
      </c>
      <c r="J1125" s="1" t="s">
        <v>55</v>
      </c>
      <c r="K1125" s="1" t="s">
        <v>56</v>
      </c>
      <c r="L1125" s="1" t="s">
        <v>2624</v>
      </c>
      <c r="M1125" s="1" t="s">
        <v>32</v>
      </c>
      <c r="N1125" s="1" t="s">
        <v>33</v>
      </c>
      <c r="O1125" s="1" t="s">
        <v>2625</v>
      </c>
      <c r="P1125">
        <v>599.16499999999996</v>
      </c>
      <c r="Q1125">
        <v>5</v>
      </c>
      <c r="R1125">
        <v>0.15</v>
      </c>
      <c r="S1125">
        <v>35.244999999999997</v>
      </c>
      <c r="T1125">
        <v>0</v>
      </c>
      <c r="U1125" s="1" t="s">
        <v>432</v>
      </c>
      <c r="V1125" s="1" t="s">
        <v>61</v>
      </c>
    </row>
    <row r="1126" spans="1:22" x14ac:dyDescent="0.35">
      <c r="A1126" s="1" t="s">
        <v>3154</v>
      </c>
      <c r="B1126" s="2">
        <v>41887</v>
      </c>
      <c r="C1126" s="2">
        <v>41889</v>
      </c>
      <c r="D1126" s="1" t="s">
        <v>89</v>
      </c>
      <c r="E1126" s="1" t="s">
        <v>2395</v>
      </c>
      <c r="F1126" s="1" t="s">
        <v>2396</v>
      </c>
      <c r="G1126" s="1" t="s">
        <v>26</v>
      </c>
      <c r="H1126" s="1" t="s">
        <v>27</v>
      </c>
      <c r="I1126" s="1" t="s">
        <v>791</v>
      </c>
      <c r="J1126" s="1" t="s">
        <v>45</v>
      </c>
      <c r="K1126" s="1" t="s">
        <v>30</v>
      </c>
      <c r="L1126" s="1" t="s">
        <v>402</v>
      </c>
      <c r="M1126" s="1" t="s">
        <v>32</v>
      </c>
      <c r="N1126" s="1" t="s">
        <v>58</v>
      </c>
      <c r="O1126" s="1" t="s">
        <v>403</v>
      </c>
      <c r="P1126">
        <v>31.984000000000002</v>
      </c>
      <c r="Q1126">
        <v>2</v>
      </c>
      <c r="R1126">
        <v>0.2</v>
      </c>
      <c r="S1126">
        <v>1.9990000000000001</v>
      </c>
      <c r="T1126">
        <v>2</v>
      </c>
      <c r="U1126" s="1" t="s">
        <v>72</v>
      </c>
      <c r="V1126" s="1" t="s">
        <v>79</v>
      </c>
    </row>
    <row r="1127" spans="1:22" x14ac:dyDescent="0.35">
      <c r="A1127" s="1" t="s">
        <v>3155</v>
      </c>
      <c r="B1127" s="2">
        <v>41825</v>
      </c>
      <c r="C1127" s="2">
        <v>41828</v>
      </c>
      <c r="D1127" s="1" t="s">
        <v>89</v>
      </c>
      <c r="E1127" s="1" t="s">
        <v>3156</v>
      </c>
      <c r="F1127" s="1" t="s">
        <v>3157</v>
      </c>
      <c r="G1127" s="1" t="s">
        <v>92</v>
      </c>
      <c r="H1127" s="1" t="s">
        <v>27</v>
      </c>
      <c r="I1127" s="1" t="s">
        <v>3158</v>
      </c>
      <c r="J1127" s="1" t="s">
        <v>45</v>
      </c>
      <c r="K1127" s="1" t="s">
        <v>30</v>
      </c>
      <c r="L1127" s="1" t="s">
        <v>1484</v>
      </c>
      <c r="M1127" s="1" t="s">
        <v>32</v>
      </c>
      <c r="N1127" s="1" t="s">
        <v>58</v>
      </c>
      <c r="O1127" s="1" t="s">
        <v>1485</v>
      </c>
      <c r="P1127">
        <v>19.52</v>
      </c>
      <c r="Q1127">
        <v>2</v>
      </c>
      <c r="R1127">
        <v>0.2</v>
      </c>
      <c r="S1127">
        <v>5.3680000000000003</v>
      </c>
      <c r="T1127">
        <v>3</v>
      </c>
      <c r="U1127" s="1" t="s">
        <v>35</v>
      </c>
      <c r="V1127" s="1" t="s">
        <v>73</v>
      </c>
    </row>
    <row r="1128" spans="1:22" x14ac:dyDescent="0.35">
      <c r="A1128" s="1" t="s">
        <v>3155</v>
      </c>
      <c r="B1128" s="2">
        <v>41825</v>
      </c>
      <c r="C1128" s="2">
        <v>41828</v>
      </c>
      <c r="D1128" s="1" t="s">
        <v>89</v>
      </c>
      <c r="E1128" s="1" t="s">
        <v>3156</v>
      </c>
      <c r="F1128" s="1" t="s">
        <v>3157</v>
      </c>
      <c r="G1128" s="1" t="s">
        <v>92</v>
      </c>
      <c r="H1128" s="1" t="s">
        <v>27</v>
      </c>
      <c r="I1128" s="1" t="s">
        <v>3158</v>
      </c>
      <c r="J1128" s="1" t="s">
        <v>45</v>
      </c>
      <c r="K1128" s="1" t="s">
        <v>30</v>
      </c>
      <c r="L1128" s="1" t="s">
        <v>3159</v>
      </c>
      <c r="M1128" s="1" t="s">
        <v>32</v>
      </c>
      <c r="N1128" s="1" t="s">
        <v>58</v>
      </c>
      <c r="O1128" s="1" t="s">
        <v>3160</v>
      </c>
      <c r="P1128">
        <v>213.21600000000001</v>
      </c>
      <c r="Q1128">
        <v>3</v>
      </c>
      <c r="R1128">
        <v>0.2</v>
      </c>
      <c r="S1128">
        <v>15.991199999999999</v>
      </c>
      <c r="T1128">
        <v>3</v>
      </c>
      <c r="U1128" s="1" t="s">
        <v>35</v>
      </c>
      <c r="V1128" s="1" t="s">
        <v>73</v>
      </c>
    </row>
    <row r="1129" spans="1:22" x14ac:dyDescent="0.35">
      <c r="A1129" s="1" t="s">
        <v>3161</v>
      </c>
      <c r="B1129" s="2">
        <v>41894</v>
      </c>
      <c r="C1129" s="2">
        <v>41901</v>
      </c>
      <c r="D1129" s="1" t="s">
        <v>41</v>
      </c>
      <c r="E1129" s="1" t="s">
        <v>3162</v>
      </c>
      <c r="F1129" s="1" t="s">
        <v>3163</v>
      </c>
      <c r="G1129" s="1" t="s">
        <v>102</v>
      </c>
      <c r="H1129" s="1" t="s">
        <v>27</v>
      </c>
      <c r="I1129" s="1" t="s">
        <v>3164</v>
      </c>
      <c r="J1129" s="1" t="s">
        <v>3137</v>
      </c>
      <c r="K1129" s="1" t="s">
        <v>95</v>
      </c>
      <c r="L1129" s="1" t="s">
        <v>2320</v>
      </c>
      <c r="M1129" s="1" t="s">
        <v>32</v>
      </c>
      <c r="N1129" s="1" t="s">
        <v>58</v>
      </c>
      <c r="O1129" s="1" t="s">
        <v>2321</v>
      </c>
      <c r="P1129">
        <v>40.56</v>
      </c>
      <c r="Q1129">
        <v>2</v>
      </c>
      <c r="R1129">
        <v>0</v>
      </c>
      <c r="S1129">
        <v>12.979200000000001</v>
      </c>
      <c r="T1129">
        <v>7</v>
      </c>
      <c r="U1129" s="1" t="s">
        <v>49</v>
      </c>
      <c r="V1129" s="1" t="s">
        <v>79</v>
      </c>
    </row>
    <row r="1130" spans="1:22" x14ac:dyDescent="0.35">
      <c r="A1130" s="1" t="s">
        <v>3165</v>
      </c>
      <c r="B1130" s="2">
        <v>43098</v>
      </c>
      <c r="C1130" s="2">
        <v>43102</v>
      </c>
      <c r="D1130" s="1" t="s">
        <v>41</v>
      </c>
      <c r="E1130" s="1" t="s">
        <v>265</v>
      </c>
      <c r="F1130" s="1" t="s">
        <v>266</v>
      </c>
      <c r="G1130" s="1" t="s">
        <v>26</v>
      </c>
      <c r="H1130" s="1" t="s">
        <v>27</v>
      </c>
      <c r="I1130" s="1" t="s">
        <v>847</v>
      </c>
      <c r="J1130" s="1" t="s">
        <v>194</v>
      </c>
      <c r="K1130" s="1" t="s">
        <v>56</v>
      </c>
      <c r="L1130" s="1" t="s">
        <v>1592</v>
      </c>
      <c r="M1130" s="1" t="s">
        <v>32</v>
      </c>
      <c r="N1130" s="1" t="s">
        <v>58</v>
      </c>
      <c r="O1130" s="1" t="s">
        <v>1593</v>
      </c>
      <c r="P1130">
        <v>68.459999999999994</v>
      </c>
      <c r="Q1130">
        <v>2</v>
      </c>
      <c r="R1130">
        <v>0</v>
      </c>
      <c r="S1130">
        <v>20.538</v>
      </c>
      <c r="T1130">
        <v>4</v>
      </c>
      <c r="U1130" s="1" t="s">
        <v>85</v>
      </c>
      <c r="V1130" s="1" t="s">
        <v>98</v>
      </c>
    </row>
    <row r="1131" spans="1:22" x14ac:dyDescent="0.35">
      <c r="A1131" s="1" t="s">
        <v>3166</v>
      </c>
      <c r="B1131" s="2">
        <v>42982</v>
      </c>
      <c r="C1131" s="2">
        <v>42984</v>
      </c>
      <c r="D1131" s="1" t="s">
        <v>23</v>
      </c>
      <c r="E1131" s="1" t="s">
        <v>493</v>
      </c>
      <c r="F1131" s="1" t="s">
        <v>494</v>
      </c>
      <c r="G1131" s="1" t="s">
        <v>26</v>
      </c>
      <c r="H1131" s="1" t="s">
        <v>27</v>
      </c>
      <c r="I1131" s="1" t="s">
        <v>330</v>
      </c>
      <c r="J1131" s="1" t="s">
        <v>55</v>
      </c>
      <c r="K1131" s="1" t="s">
        <v>56</v>
      </c>
      <c r="L1131" s="1" t="s">
        <v>3167</v>
      </c>
      <c r="M1131" s="1" t="s">
        <v>32</v>
      </c>
      <c r="N1131" s="1" t="s">
        <v>47</v>
      </c>
      <c r="O1131" s="1" t="s">
        <v>3168</v>
      </c>
      <c r="P1131">
        <v>1478.2719999999999</v>
      </c>
      <c r="Q1131">
        <v>8</v>
      </c>
      <c r="R1131">
        <v>0.2</v>
      </c>
      <c r="S1131">
        <v>92.391999999999996</v>
      </c>
      <c r="T1131">
        <v>2</v>
      </c>
      <c r="U1131" s="1" t="s">
        <v>72</v>
      </c>
      <c r="V1131" s="1" t="s">
        <v>79</v>
      </c>
    </row>
    <row r="1132" spans="1:22" x14ac:dyDescent="0.35">
      <c r="A1132" s="1" t="s">
        <v>3169</v>
      </c>
      <c r="B1132" s="2">
        <v>43006</v>
      </c>
      <c r="C1132" s="2">
        <v>43012</v>
      </c>
      <c r="D1132" s="1" t="s">
        <v>41</v>
      </c>
      <c r="E1132" s="1" t="s">
        <v>635</v>
      </c>
      <c r="F1132" s="1" t="s">
        <v>636</v>
      </c>
      <c r="G1132" s="1" t="s">
        <v>26</v>
      </c>
      <c r="H1132" s="1" t="s">
        <v>27</v>
      </c>
      <c r="I1132" s="1" t="s">
        <v>54</v>
      </c>
      <c r="J1132" s="1" t="s">
        <v>55</v>
      </c>
      <c r="K1132" s="1" t="s">
        <v>56</v>
      </c>
      <c r="L1132" s="1" t="s">
        <v>113</v>
      </c>
      <c r="M1132" s="1" t="s">
        <v>32</v>
      </c>
      <c r="N1132" s="1" t="s">
        <v>58</v>
      </c>
      <c r="O1132" s="1" t="s">
        <v>114</v>
      </c>
      <c r="P1132">
        <v>9.24</v>
      </c>
      <c r="Q1132">
        <v>3</v>
      </c>
      <c r="R1132">
        <v>0</v>
      </c>
      <c r="S1132">
        <v>4.4352</v>
      </c>
      <c r="T1132">
        <v>6</v>
      </c>
      <c r="U1132" s="1" t="s">
        <v>131</v>
      </c>
      <c r="V1132" s="1" t="s">
        <v>79</v>
      </c>
    </row>
    <row r="1133" spans="1:22" x14ac:dyDescent="0.35">
      <c r="A1133" s="1" t="s">
        <v>3170</v>
      </c>
      <c r="B1133" s="2">
        <v>41658</v>
      </c>
      <c r="C1133" s="2">
        <v>41659</v>
      </c>
      <c r="D1133" s="1" t="s">
        <v>89</v>
      </c>
      <c r="E1133" s="1" t="s">
        <v>2639</v>
      </c>
      <c r="F1133" s="1" t="s">
        <v>2640</v>
      </c>
      <c r="G1133" s="1" t="s">
        <v>26</v>
      </c>
      <c r="H1133" s="1" t="s">
        <v>27</v>
      </c>
      <c r="I1133" s="1" t="s">
        <v>1950</v>
      </c>
      <c r="J1133" s="1" t="s">
        <v>522</v>
      </c>
      <c r="K1133" s="1" t="s">
        <v>56</v>
      </c>
      <c r="L1133" s="1" t="s">
        <v>458</v>
      </c>
      <c r="M1133" s="1" t="s">
        <v>32</v>
      </c>
      <c r="N1133" s="1" t="s">
        <v>33</v>
      </c>
      <c r="O1133" s="1" t="s">
        <v>459</v>
      </c>
      <c r="P1133">
        <v>181.47</v>
      </c>
      <c r="Q1133">
        <v>5</v>
      </c>
      <c r="R1133">
        <v>0.7</v>
      </c>
      <c r="S1133">
        <v>-320.59699999999998</v>
      </c>
      <c r="T1133">
        <v>1</v>
      </c>
      <c r="U1133" s="1" t="s">
        <v>125</v>
      </c>
      <c r="V1133" s="1" t="s">
        <v>171</v>
      </c>
    </row>
    <row r="1134" spans="1:22" x14ac:dyDescent="0.35">
      <c r="A1134" s="1" t="s">
        <v>3171</v>
      </c>
      <c r="B1134" s="2">
        <v>42530</v>
      </c>
      <c r="C1134" s="2">
        <v>42535</v>
      </c>
      <c r="D1134" s="1" t="s">
        <v>41</v>
      </c>
      <c r="E1134" s="1" t="s">
        <v>3172</v>
      </c>
      <c r="F1134" s="1" t="s">
        <v>3173</v>
      </c>
      <c r="G1134" s="1" t="s">
        <v>26</v>
      </c>
      <c r="H1134" s="1" t="s">
        <v>27</v>
      </c>
      <c r="I1134" s="1" t="s">
        <v>330</v>
      </c>
      <c r="J1134" s="1" t="s">
        <v>55</v>
      </c>
      <c r="K1134" s="1" t="s">
        <v>56</v>
      </c>
      <c r="L1134" s="1" t="s">
        <v>70</v>
      </c>
      <c r="M1134" s="1" t="s">
        <v>32</v>
      </c>
      <c r="N1134" s="1" t="s">
        <v>38</v>
      </c>
      <c r="O1134" s="1" t="s">
        <v>71</v>
      </c>
      <c r="P1134">
        <v>122.352</v>
      </c>
      <c r="Q1134">
        <v>3</v>
      </c>
      <c r="R1134">
        <v>0.2</v>
      </c>
      <c r="S1134">
        <v>13.7646</v>
      </c>
      <c r="T1134">
        <v>5</v>
      </c>
      <c r="U1134" s="1" t="s">
        <v>60</v>
      </c>
      <c r="V1134" s="1" t="s">
        <v>61</v>
      </c>
    </row>
    <row r="1135" spans="1:22" x14ac:dyDescent="0.35">
      <c r="A1135" s="1" t="s">
        <v>3174</v>
      </c>
      <c r="B1135" s="2">
        <v>41908</v>
      </c>
      <c r="C1135" s="2">
        <v>41909</v>
      </c>
      <c r="D1135" s="1" t="s">
        <v>89</v>
      </c>
      <c r="E1135" s="1" t="s">
        <v>2273</v>
      </c>
      <c r="F1135" s="1" t="s">
        <v>2274</v>
      </c>
      <c r="G1135" s="1" t="s">
        <v>102</v>
      </c>
      <c r="H1135" s="1" t="s">
        <v>27</v>
      </c>
      <c r="I1135" s="1" t="s">
        <v>641</v>
      </c>
      <c r="J1135" s="1" t="s">
        <v>55</v>
      </c>
      <c r="K1135" s="1" t="s">
        <v>56</v>
      </c>
      <c r="L1135" s="1" t="s">
        <v>37</v>
      </c>
      <c r="M1135" s="1" t="s">
        <v>32</v>
      </c>
      <c r="N1135" s="1" t="s">
        <v>38</v>
      </c>
      <c r="O1135" s="1" t="s">
        <v>39</v>
      </c>
      <c r="P1135">
        <v>585.55200000000002</v>
      </c>
      <c r="Q1135">
        <v>3</v>
      </c>
      <c r="R1135">
        <v>0.2</v>
      </c>
      <c r="S1135">
        <v>73.194000000000003</v>
      </c>
      <c r="T1135">
        <v>1</v>
      </c>
      <c r="U1135" s="1" t="s">
        <v>125</v>
      </c>
      <c r="V1135" s="1" t="s">
        <v>79</v>
      </c>
    </row>
    <row r="1136" spans="1:22" x14ac:dyDescent="0.35">
      <c r="A1136" s="1" t="s">
        <v>3175</v>
      </c>
      <c r="B1136" s="2">
        <v>43088</v>
      </c>
      <c r="C1136" s="2">
        <v>43092</v>
      </c>
      <c r="D1136" s="1" t="s">
        <v>41</v>
      </c>
      <c r="E1136" s="1" t="s">
        <v>2386</v>
      </c>
      <c r="F1136" s="1" t="s">
        <v>2387</v>
      </c>
      <c r="G1136" s="1" t="s">
        <v>26</v>
      </c>
      <c r="H1136" s="1" t="s">
        <v>27</v>
      </c>
      <c r="I1136" s="1" t="s">
        <v>560</v>
      </c>
      <c r="J1136" s="1" t="s">
        <v>182</v>
      </c>
      <c r="K1136" s="1" t="s">
        <v>56</v>
      </c>
      <c r="L1136" s="1" t="s">
        <v>2427</v>
      </c>
      <c r="M1136" s="1" t="s">
        <v>32</v>
      </c>
      <c r="N1136" s="1" t="s">
        <v>58</v>
      </c>
      <c r="O1136" s="1" t="s">
        <v>2428</v>
      </c>
      <c r="P1136">
        <v>13.36</v>
      </c>
      <c r="Q1136">
        <v>5</v>
      </c>
      <c r="R1136">
        <v>0.2</v>
      </c>
      <c r="S1136">
        <v>4.008</v>
      </c>
      <c r="T1136">
        <v>4</v>
      </c>
      <c r="U1136" s="1" t="s">
        <v>85</v>
      </c>
      <c r="V1136" s="1" t="s">
        <v>98</v>
      </c>
    </row>
    <row r="1137" spans="1:22" x14ac:dyDescent="0.35">
      <c r="A1137" s="1" t="s">
        <v>3175</v>
      </c>
      <c r="B1137" s="2">
        <v>43088</v>
      </c>
      <c r="C1137" s="2">
        <v>43092</v>
      </c>
      <c r="D1137" s="1" t="s">
        <v>41</v>
      </c>
      <c r="E1137" s="1" t="s">
        <v>2386</v>
      </c>
      <c r="F1137" s="1" t="s">
        <v>2387</v>
      </c>
      <c r="G1137" s="1" t="s">
        <v>26</v>
      </c>
      <c r="H1137" s="1" t="s">
        <v>27</v>
      </c>
      <c r="I1137" s="1" t="s">
        <v>560</v>
      </c>
      <c r="J1137" s="1" t="s">
        <v>182</v>
      </c>
      <c r="K1137" s="1" t="s">
        <v>56</v>
      </c>
      <c r="L1137" s="1" t="s">
        <v>1605</v>
      </c>
      <c r="M1137" s="1" t="s">
        <v>32</v>
      </c>
      <c r="N1137" s="1" t="s">
        <v>33</v>
      </c>
      <c r="O1137" s="1" t="s">
        <v>1606</v>
      </c>
      <c r="P1137">
        <v>102.018</v>
      </c>
      <c r="Q1137">
        <v>7</v>
      </c>
      <c r="R1137">
        <v>0.7</v>
      </c>
      <c r="S1137">
        <v>-183.63239999999999</v>
      </c>
      <c r="T1137">
        <v>4</v>
      </c>
      <c r="U1137" s="1" t="s">
        <v>85</v>
      </c>
      <c r="V1137" s="1" t="s">
        <v>98</v>
      </c>
    </row>
    <row r="1138" spans="1:22" x14ac:dyDescent="0.35">
      <c r="A1138" s="1" t="s">
        <v>3176</v>
      </c>
      <c r="B1138" s="2">
        <v>42765</v>
      </c>
      <c r="C1138" s="2">
        <v>42770</v>
      </c>
      <c r="D1138" s="1" t="s">
        <v>41</v>
      </c>
      <c r="E1138" s="1" t="s">
        <v>75</v>
      </c>
      <c r="F1138" s="1" t="s">
        <v>76</v>
      </c>
      <c r="G1138" s="1" t="s">
        <v>26</v>
      </c>
      <c r="H1138" s="1" t="s">
        <v>27</v>
      </c>
      <c r="I1138" s="1" t="s">
        <v>1008</v>
      </c>
      <c r="J1138" s="1" t="s">
        <v>45</v>
      </c>
      <c r="K1138" s="1" t="s">
        <v>30</v>
      </c>
      <c r="L1138" s="1" t="s">
        <v>3177</v>
      </c>
      <c r="M1138" s="1" t="s">
        <v>32</v>
      </c>
      <c r="N1138" s="1" t="s">
        <v>38</v>
      </c>
      <c r="O1138" s="1" t="s">
        <v>3178</v>
      </c>
      <c r="P1138">
        <v>419.13600000000002</v>
      </c>
      <c r="Q1138">
        <v>4</v>
      </c>
      <c r="R1138">
        <v>0.2</v>
      </c>
      <c r="S1138">
        <v>-68.1096</v>
      </c>
      <c r="T1138">
        <v>5</v>
      </c>
      <c r="U1138" s="1" t="s">
        <v>60</v>
      </c>
      <c r="V1138" s="1" t="s">
        <v>171</v>
      </c>
    </row>
    <row r="1139" spans="1:22" x14ac:dyDescent="0.35">
      <c r="A1139" s="1" t="s">
        <v>3179</v>
      </c>
      <c r="B1139" s="2">
        <v>42826</v>
      </c>
      <c r="C1139" s="2">
        <v>42829</v>
      </c>
      <c r="D1139" s="1" t="s">
        <v>23</v>
      </c>
      <c r="E1139" s="1" t="s">
        <v>1858</v>
      </c>
      <c r="F1139" s="1" t="s">
        <v>1859</v>
      </c>
      <c r="G1139" s="1" t="s">
        <v>92</v>
      </c>
      <c r="H1139" s="1" t="s">
        <v>27</v>
      </c>
      <c r="I1139" s="1" t="s">
        <v>608</v>
      </c>
      <c r="J1139" s="1" t="s">
        <v>45</v>
      </c>
      <c r="K1139" s="1" t="s">
        <v>30</v>
      </c>
      <c r="L1139" s="1" t="s">
        <v>1619</v>
      </c>
      <c r="M1139" s="1" t="s">
        <v>32</v>
      </c>
      <c r="N1139" s="1" t="s">
        <v>38</v>
      </c>
      <c r="O1139" s="1" t="s">
        <v>1620</v>
      </c>
      <c r="P1139">
        <v>218.352</v>
      </c>
      <c r="Q1139">
        <v>3</v>
      </c>
      <c r="R1139">
        <v>0.2</v>
      </c>
      <c r="S1139">
        <v>-19.105799999999999</v>
      </c>
      <c r="T1139">
        <v>3</v>
      </c>
      <c r="U1139" s="1" t="s">
        <v>35</v>
      </c>
      <c r="V1139" s="1" t="s">
        <v>115</v>
      </c>
    </row>
    <row r="1140" spans="1:22" x14ac:dyDescent="0.35">
      <c r="A1140" s="1" t="s">
        <v>3180</v>
      </c>
      <c r="B1140" s="2">
        <v>41971</v>
      </c>
      <c r="C1140" s="2">
        <v>41971</v>
      </c>
      <c r="D1140" s="1" t="s">
        <v>427</v>
      </c>
      <c r="E1140" s="1" t="s">
        <v>2598</v>
      </c>
      <c r="F1140" s="1" t="s">
        <v>2599</v>
      </c>
      <c r="G1140" s="1" t="s">
        <v>102</v>
      </c>
      <c r="H1140" s="1" t="s">
        <v>27</v>
      </c>
      <c r="I1140" s="1" t="s">
        <v>330</v>
      </c>
      <c r="J1140" s="1" t="s">
        <v>55</v>
      </c>
      <c r="K1140" s="1" t="s">
        <v>56</v>
      </c>
      <c r="L1140" s="1" t="s">
        <v>1476</v>
      </c>
      <c r="M1140" s="1" t="s">
        <v>32</v>
      </c>
      <c r="N1140" s="1" t="s">
        <v>33</v>
      </c>
      <c r="O1140" s="1" t="s">
        <v>1477</v>
      </c>
      <c r="P1140">
        <v>411.33199999999999</v>
      </c>
      <c r="Q1140">
        <v>4</v>
      </c>
      <c r="R1140">
        <v>0.15</v>
      </c>
      <c r="S1140">
        <v>-4.8391999999999999</v>
      </c>
      <c r="T1140">
        <v>0</v>
      </c>
      <c r="U1140" s="1" t="s">
        <v>432</v>
      </c>
      <c r="V1140" s="1" t="s">
        <v>36</v>
      </c>
    </row>
    <row r="1141" spans="1:22" x14ac:dyDescent="0.35">
      <c r="A1141" s="1" t="s">
        <v>3181</v>
      </c>
      <c r="B1141" s="2">
        <v>42931</v>
      </c>
      <c r="C1141" s="2">
        <v>42934</v>
      </c>
      <c r="D1141" s="1" t="s">
        <v>23</v>
      </c>
      <c r="E1141" s="1" t="s">
        <v>1443</v>
      </c>
      <c r="F1141" s="1" t="s">
        <v>1444</v>
      </c>
      <c r="G1141" s="1" t="s">
        <v>26</v>
      </c>
      <c r="H1141" s="1" t="s">
        <v>27</v>
      </c>
      <c r="I1141" s="1" t="s">
        <v>175</v>
      </c>
      <c r="J1141" s="1" t="s">
        <v>122</v>
      </c>
      <c r="K1141" s="1" t="s">
        <v>69</v>
      </c>
      <c r="L1141" s="1" t="s">
        <v>1749</v>
      </c>
      <c r="M1141" s="1" t="s">
        <v>32</v>
      </c>
      <c r="N1141" s="1" t="s">
        <v>38</v>
      </c>
      <c r="O1141" s="1" t="s">
        <v>1750</v>
      </c>
      <c r="P1141">
        <v>664.14599999999996</v>
      </c>
      <c r="Q1141">
        <v>6</v>
      </c>
      <c r="R1141">
        <v>0.1</v>
      </c>
      <c r="S1141">
        <v>88.552800000000005</v>
      </c>
      <c r="T1141">
        <v>3</v>
      </c>
      <c r="U1141" s="1" t="s">
        <v>35</v>
      </c>
      <c r="V1141" s="1" t="s">
        <v>73</v>
      </c>
    </row>
    <row r="1142" spans="1:22" x14ac:dyDescent="0.35">
      <c r="A1142" s="1" t="s">
        <v>3182</v>
      </c>
      <c r="B1142" s="2">
        <v>43041</v>
      </c>
      <c r="C1142" s="2">
        <v>43045</v>
      </c>
      <c r="D1142" s="1" t="s">
        <v>41</v>
      </c>
      <c r="E1142" s="1" t="s">
        <v>3183</v>
      </c>
      <c r="F1142" s="1" t="s">
        <v>3184</v>
      </c>
      <c r="G1142" s="1" t="s">
        <v>92</v>
      </c>
      <c r="H1142" s="1" t="s">
        <v>27</v>
      </c>
      <c r="I1142" s="1" t="s">
        <v>67</v>
      </c>
      <c r="J1142" s="1" t="s">
        <v>68</v>
      </c>
      <c r="K1142" s="1" t="s">
        <v>69</v>
      </c>
      <c r="L1142" s="1" t="s">
        <v>1982</v>
      </c>
      <c r="M1142" s="1" t="s">
        <v>32</v>
      </c>
      <c r="N1142" s="1" t="s">
        <v>58</v>
      </c>
      <c r="O1142" s="1" t="s">
        <v>1983</v>
      </c>
      <c r="P1142">
        <v>3.3119999999999998</v>
      </c>
      <c r="Q1142">
        <v>1</v>
      </c>
      <c r="R1142">
        <v>0.2</v>
      </c>
      <c r="S1142">
        <v>0.66239999999999999</v>
      </c>
      <c r="T1142">
        <v>4</v>
      </c>
      <c r="U1142" s="1" t="s">
        <v>85</v>
      </c>
      <c r="V1142" s="1" t="s">
        <v>36</v>
      </c>
    </row>
    <row r="1143" spans="1:22" x14ac:dyDescent="0.35">
      <c r="A1143" s="1" t="s">
        <v>3185</v>
      </c>
      <c r="B1143" s="2">
        <v>42285</v>
      </c>
      <c r="C1143" s="2">
        <v>42289</v>
      </c>
      <c r="D1143" s="1" t="s">
        <v>41</v>
      </c>
      <c r="E1143" s="1" t="s">
        <v>1302</v>
      </c>
      <c r="F1143" s="1" t="s">
        <v>1303</v>
      </c>
      <c r="G1143" s="1" t="s">
        <v>26</v>
      </c>
      <c r="H1143" s="1" t="s">
        <v>27</v>
      </c>
      <c r="I1143" s="1" t="s">
        <v>330</v>
      </c>
      <c r="J1143" s="1" t="s">
        <v>55</v>
      </c>
      <c r="K1143" s="1" t="s">
        <v>56</v>
      </c>
      <c r="L1143" s="1" t="s">
        <v>391</v>
      </c>
      <c r="M1143" s="1" t="s">
        <v>32</v>
      </c>
      <c r="N1143" s="1" t="s">
        <v>58</v>
      </c>
      <c r="O1143" s="1" t="s">
        <v>392</v>
      </c>
      <c r="P1143">
        <v>145.9</v>
      </c>
      <c r="Q1143">
        <v>5</v>
      </c>
      <c r="R1143">
        <v>0</v>
      </c>
      <c r="S1143">
        <v>62.737000000000002</v>
      </c>
      <c r="T1143">
        <v>4</v>
      </c>
      <c r="U1143" s="1" t="s">
        <v>85</v>
      </c>
      <c r="V1143" s="1" t="s">
        <v>50</v>
      </c>
    </row>
    <row r="1144" spans="1:22" x14ac:dyDescent="0.35">
      <c r="A1144" s="1" t="s">
        <v>3186</v>
      </c>
      <c r="B1144" s="2">
        <v>43073</v>
      </c>
      <c r="C1144" s="2">
        <v>43078</v>
      </c>
      <c r="D1144" s="1" t="s">
        <v>41</v>
      </c>
      <c r="E1144" s="1" t="s">
        <v>3187</v>
      </c>
      <c r="F1144" s="1" t="s">
        <v>3188</v>
      </c>
      <c r="G1144" s="1" t="s">
        <v>92</v>
      </c>
      <c r="H1144" s="1" t="s">
        <v>27</v>
      </c>
      <c r="I1144" s="1" t="s">
        <v>67</v>
      </c>
      <c r="J1144" s="1" t="s">
        <v>68</v>
      </c>
      <c r="K1144" s="1" t="s">
        <v>69</v>
      </c>
      <c r="L1144" s="1" t="s">
        <v>1104</v>
      </c>
      <c r="M1144" s="1" t="s">
        <v>32</v>
      </c>
      <c r="N1144" s="1" t="s">
        <v>38</v>
      </c>
      <c r="O1144" s="1" t="s">
        <v>1105</v>
      </c>
      <c r="P1144">
        <v>239.96</v>
      </c>
      <c r="Q1144">
        <v>10</v>
      </c>
      <c r="R1144">
        <v>0.3</v>
      </c>
      <c r="S1144">
        <v>-10.284000000000001</v>
      </c>
      <c r="T1144">
        <v>5</v>
      </c>
      <c r="U1144" s="1" t="s">
        <v>60</v>
      </c>
      <c r="V1144" s="1" t="s">
        <v>98</v>
      </c>
    </row>
    <row r="1145" spans="1:22" x14ac:dyDescent="0.35">
      <c r="A1145" s="1" t="s">
        <v>3186</v>
      </c>
      <c r="B1145" s="2">
        <v>43073</v>
      </c>
      <c r="C1145" s="2">
        <v>43078</v>
      </c>
      <c r="D1145" s="1" t="s">
        <v>41</v>
      </c>
      <c r="E1145" s="1" t="s">
        <v>3187</v>
      </c>
      <c r="F1145" s="1" t="s">
        <v>3188</v>
      </c>
      <c r="G1145" s="1" t="s">
        <v>92</v>
      </c>
      <c r="H1145" s="1" t="s">
        <v>27</v>
      </c>
      <c r="I1145" s="1" t="s">
        <v>67</v>
      </c>
      <c r="J1145" s="1" t="s">
        <v>68</v>
      </c>
      <c r="K1145" s="1" t="s">
        <v>69</v>
      </c>
      <c r="L1145" s="1" t="s">
        <v>1592</v>
      </c>
      <c r="M1145" s="1" t="s">
        <v>32</v>
      </c>
      <c r="N1145" s="1" t="s">
        <v>58</v>
      </c>
      <c r="O1145" s="1" t="s">
        <v>1593</v>
      </c>
      <c r="P1145">
        <v>54.768000000000001</v>
      </c>
      <c r="Q1145">
        <v>2</v>
      </c>
      <c r="R1145">
        <v>0.2</v>
      </c>
      <c r="S1145">
        <v>6.8460000000000001</v>
      </c>
      <c r="T1145">
        <v>5</v>
      </c>
      <c r="U1145" s="1" t="s">
        <v>60</v>
      </c>
      <c r="V1145" s="1" t="s">
        <v>98</v>
      </c>
    </row>
    <row r="1146" spans="1:22" x14ac:dyDescent="0.35">
      <c r="A1146" s="1" t="s">
        <v>3189</v>
      </c>
      <c r="B1146" s="2">
        <v>42877</v>
      </c>
      <c r="C1146" s="2">
        <v>42881</v>
      </c>
      <c r="D1146" s="1" t="s">
        <v>41</v>
      </c>
      <c r="E1146" s="1" t="s">
        <v>795</v>
      </c>
      <c r="F1146" s="1" t="s">
        <v>796</v>
      </c>
      <c r="G1146" s="1" t="s">
        <v>26</v>
      </c>
      <c r="H1146" s="1" t="s">
        <v>27</v>
      </c>
      <c r="I1146" s="1" t="s">
        <v>135</v>
      </c>
      <c r="J1146" s="1" t="s">
        <v>136</v>
      </c>
      <c r="K1146" s="1" t="s">
        <v>95</v>
      </c>
      <c r="L1146" s="1" t="s">
        <v>144</v>
      </c>
      <c r="M1146" s="1" t="s">
        <v>32</v>
      </c>
      <c r="N1146" s="1" t="s">
        <v>38</v>
      </c>
      <c r="O1146" s="1" t="s">
        <v>145</v>
      </c>
      <c r="P1146">
        <v>181.98599999999999</v>
      </c>
      <c r="Q1146">
        <v>2</v>
      </c>
      <c r="R1146">
        <v>0.3</v>
      </c>
      <c r="S1146">
        <v>-54.595799999999997</v>
      </c>
      <c r="T1146">
        <v>4</v>
      </c>
      <c r="U1146" s="1" t="s">
        <v>85</v>
      </c>
      <c r="V1146" s="1" t="s">
        <v>163</v>
      </c>
    </row>
    <row r="1147" spans="1:22" x14ac:dyDescent="0.35">
      <c r="A1147" s="1" t="s">
        <v>3190</v>
      </c>
      <c r="B1147" s="2">
        <v>42723</v>
      </c>
      <c r="C1147" s="2">
        <v>42729</v>
      </c>
      <c r="D1147" s="1" t="s">
        <v>41</v>
      </c>
      <c r="E1147" s="1" t="s">
        <v>2866</v>
      </c>
      <c r="F1147" s="1" t="s">
        <v>2867</v>
      </c>
      <c r="G1147" s="1" t="s">
        <v>92</v>
      </c>
      <c r="H1147" s="1" t="s">
        <v>27</v>
      </c>
      <c r="I1147" s="1" t="s">
        <v>1224</v>
      </c>
      <c r="J1147" s="1" t="s">
        <v>522</v>
      </c>
      <c r="K1147" s="1" t="s">
        <v>56</v>
      </c>
      <c r="L1147" s="1" t="s">
        <v>3191</v>
      </c>
      <c r="M1147" s="1" t="s">
        <v>32</v>
      </c>
      <c r="N1147" s="1" t="s">
        <v>47</v>
      </c>
      <c r="O1147" s="1" t="s">
        <v>3192</v>
      </c>
      <c r="P1147">
        <v>455.97</v>
      </c>
      <c r="Q1147">
        <v>6</v>
      </c>
      <c r="R1147">
        <v>0.5</v>
      </c>
      <c r="S1147">
        <v>-218.8656</v>
      </c>
      <c r="T1147">
        <v>6</v>
      </c>
      <c r="U1147" s="1" t="s">
        <v>131</v>
      </c>
      <c r="V1147" s="1" t="s">
        <v>98</v>
      </c>
    </row>
    <row r="1148" spans="1:22" x14ac:dyDescent="0.35">
      <c r="A1148" s="1" t="s">
        <v>3193</v>
      </c>
      <c r="B1148" s="2">
        <v>42985</v>
      </c>
      <c r="C1148" s="2">
        <v>42986</v>
      </c>
      <c r="D1148" s="1" t="s">
        <v>89</v>
      </c>
      <c r="E1148" s="1" t="s">
        <v>2169</v>
      </c>
      <c r="F1148" s="1" t="s">
        <v>2170</v>
      </c>
      <c r="G1148" s="1" t="s">
        <v>26</v>
      </c>
      <c r="H1148" s="1" t="s">
        <v>27</v>
      </c>
      <c r="I1148" s="1" t="s">
        <v>3194</v>
      </c>
      <c r="J1148" s="1" t="s">
        <v>78</v>
      </c>
      <c r="K1148" s="1" t="s">
        <v>56</v>
      </c>
      <c r="L1148" s="1" t="s">
        <v>2616</v>
      </c>
      <c r="M1148" s="1" t="s">
        <v>32</v>
      </c>
      <c r="N1148" s="1" t="s">
        <v>58</v>
      </c>
      <c r="O1148" s="1" t="s">
        <v>2617</v>
      </c>
      <c r="P1148">
        <v>25.16</v>
      </c>
      <c r="Q1148">
        <v>2</v>
      </c>
      <c r="R1148">
        <v>0</v>
      </c>
      <c r="S1148">
        <v>10.5672</v>
      </c>
      <c r="T1148">
        <v>1</v>
      </c>
      <c r="U1148" s="1" t="s">
        <v>125</v>
      </c>
      <c r="V1148" s="1" t="s">
        <v>79</v>
      </c>
    </row>
    <row r="1149" spans="1:22" x14ac:dyDescent="0.35">
      <c r="A1149" s="1" t="s">
        <v>3195</v>
      </c>
      <c r="B1149" s="2">
        <v>41955</v>
      </c>
      <c r="C1149" s="2">
        <v>41959</v>
      </c>
      <c r="D1149" s="1" t="s">
        <v>41</v>
      </c>
      <c r="E1149" s="1" t="s">
        <v>3196</v>
      </c>
      <c r="F1149" s="1" t="s">
        <v>3197</v>
      </c>
      <c r="G1149" s="1" t="s">
        <v>92</v>
      </c>
      <c r="H1149" s="1" t="s">
        <v>27</v>
      </c>
      <c r="I1149" s="1" t="s">
        <v>103</v>
      </c>
      <c r="J1149" s="1" t="s">
        <v>94</v>
      </c>
      <c r="K1149" s="1" t="s">
        <v>95</v>
      </c>
      <c r="L1149" s="1" t="s">
        <v>1138</v>
      </c>
      <c r="M1149" s="1" t="s">
        <v>32</v>
      </c>
      <c r="N1149" s="1" t="s">
        <v>33</v>
      </c>
      <c r="O1149" s="1" t="s">
        <v>1139</v>
      </c>
      <c r="P1149">
        <v>67.993200000000002</v>
      </c>
      <c r="Q1149">
        <v>1</v>
      </c>
      <c r="R1149">
        <v>0.32</v>
      </c>
      <c r="S1149">
        <v>-12.998699999999999</v>
      </c>
      <c r="T1149">
        <v>4</v>
      </c>
      <c r="U1149" s="1" t="s">
        <v>85</v>
      </c>
      <c r="V1149" s="1" t="s">
        <v>36</v>
      </c>
    </row>
    <row r="1150" spans="1:22" x14ac:dyDescent="0.35">
      <c r="A1150" s="1" t="s">
        <v>3198</v>
      </c>
      <c r="B1150" s="2">
        <v>43010</v>
      </c>
      <c r="C1150" s="2">
        <v>43014</v>
      </c>
      <c r="D1150" s="1" t="s">
        <v>23</v>
      </c>
      <c r="E1150" s="1" t="s">
        <v>1322</v>
      </c>
      <c r="F1150" s="1" t="s">
        <v>1323</v>
      </c>
      <c r="G1150" s="1" t="s">
        <v>92</v>
      </c>
      <c r="H1150" s="1" t="s">
        <v>27</v>
      </c>
      <c r="I1150" s="1" t="s">
        <v>1618</v>
      </c>
      <c r="J1150" s="1" t="s">
        <v>1278</v>
      </c>
      <c r="K1150" s="1" t="s">
        <v>30</v>
      </c>
      <c r="L1150" s="1" t="s">
        <v>2392</v>
      </c>
      <c r="M1150" s="1" t="s">
        <v>32</v>
      </c>
      <c r="N1150" s="1" t="s">
        <v>58</v>
      </c>
      <c r="O1150" s="1" t="s">
        <v>2393</v>
      </c>
      <c r="P1150">
        <v>10.16</v>
      </c>
      <c r="Q1150">
        <v>2</v>
      </c>
      <c r="R1150">
        <v>0</v>
      </c>
      <c r="S1150">
        <v>3.4544000000000001</v>
      </c>
      <c r="T1150">
        <v>4</v>
      </c>
      <c r="U1150" s="1" t="s">
        <v>85</v>
      </c>
      <c r="V1150" s="1" t="s">
        <v>50</v>
      </c>
    </row>
    <row r="1151" spans="1:22" x14ac:dyDescent="0.35">
      <c r="A1151" s="1" t="s">
        <v>3199</v>
      </c>
      <c r="B1151" s="2">
        <v>42352</v>
      </c>
      <c r="C1151" s="2">
        <v>42356</v>
      </c>
      <c r="D1151" s="1" t="s">
        <v>41</v>
      </c>
      <c r="E1151" s="1" t="s">
        <v>2499</v>
      </c>
      <c r="F1151" s="1" t="s">
        <v>2500</v>
      </c>
      <c r="G1151" s="1" t="s">
        <v>92</v>
      </c>
      <c r="H1151" s="1" t="s">
        <v>27</v>
      </c>
      <c r="I1151" s="1" t="s">
        <v>479</v>
      </c>
      <c r="J1151" s="1" t="s">
        <v>480</v>
      </c>
      <c r="K1151" s="1" t="s">
        <v>30</v>
      </c>
      <c r="L1151" s="1" t="s">
        <v>2013</v>
      </c>
      <c r="M1151" s="1" t="s">
        <v>32</v>
      </c>
      <c r="N1151" s="1" t="s">
        <v>58</v>
      </c>
      <c r="O1151" s="1" t="s">
        <v>2014</v>
      </c>
      <c r="P1151">
        <v>6.16</v>
      </c>
      <c r="Q1151">
        <v>2</v>
      </c>
      <c r="R1151">
        <v>0</v>
      </c>
      <c r="S1151">
        <v>1.9712000000000001</v>
      </c>
      <c r="T1151">
        <v>4</v>
      </c>
      <c r="U1151" s="1" t="s">
        <v>85</v>
      </c>
      <c r="V1151" s="1" t="s">
        <v>98</v>
      </c>
    </row>
    <row r="1152" spans="1:22" x14ac:dyDescent="0.35">
      <c r="A1152" s="1" t="s">
        <v>3200</v>
      </c>
      <c r="B1152" s="2">
        <v>42807</v>
      </c>
      <c r="C1152" s="2">
        <v>42807</v>
      </c>
      <c r="D1152" s="1" t="s">
        <v>427</v>
      </c>
      <c r="E1152" s="1" t="s">
        <v>3201</v>
      </c>
      <c r="F1152" s="1" t="s">
        <v>3202</v>
      </c>
      <c r="G1152" s="1" t="s">
        <v>102</v>
      </c>
      <c r="H1152" s="1" t="s">
        <v>27</v>
      </c>
      <c r="I1152" s="1" t="s">
        <v>135</v>
      </c>
      <c r="J1152" s="1" t="s">
        <v>136</v>
      </c>
      <c r="K1152" s="1" t="s">
        <v>95</v>
      </c>
      <c r="L1152" s="1" t="s">
        <v>2575</v>
      </c>
      <c r="M1152" s="1" t="s">
        <v>32</v>
      </c>
      <c r="N1152" s="1" t="s">
        <v>38</v>
      </c>
      <c r="O1152" s="1" t="s">
        <v>2576</v>
      </c>
      <c r="P1152">
        <v>89.768000000000001</v>
      </c>
      <c r="Q1152">
        <v>1</v>
      </c>
      <c r="R1152">
        <v>0.3</v>
      </c>
      <c r="S1152">
        <v>-2.5648</v>
      </c>
      <c r="T1152">
        <v>0</v>
      </c>
      <c r="U1152" s="1" t="s">
        <v>432</v>
      </c>
      <c r="V1152" s="1" t="s">
        <v>197</v>
      </c>
    </row>
    <row r="1153" spans="1:22" x14ac:dyDescent="0.35">
      <c r="A1153" s="1" t="s">
        <v>3203</v>
      </c>
      <c r="B1153" s="2">
        <v>42716</v>
      </c>
      <c r="C1153" s="2">
        <v>42720</v>
      </c>
      <c r="D1153" s="1" t="s">
        <v>41</v>
      </c>
      <c r="E1153" s="1" t="s">
        <v>3204</v>
      </c>
      <c r="F1153" s="1" t="s">
        <v>3205</v>
      </c>
      <c r="G1153" s="1" t="s">
        <v>26</v>
      </c>
      <c r="H1153" s="1" t="s">
        <v>27</v>
      </c>
      <c r="I1153" s="1" t="s">
        <v>1187</v>
      </c>
      <c r="J1153" s="1" t="s">
        <v>55</v>
      </c>
      <c r="K1153" s="1" t="s">
        <v>56</v>
      </c>
      <c r="L1153" s="1" t="s">
        <v>553</v>
      </c>
      <c r="M1153" s="1" t="s">
        <v>32</v>
      </c>
      <c r="N1153" s="1" t="s">
        <v>58</v>
      </c>
      <c r="O1153" s="1" t="s">
        <v>554</v>
      </c>
      <c r="P1153">
        <v>383.64</v>
      </c>
      <c r="Q1153">
        <v>6</v>
      </c>
      <c r="R1153">
        <v>0</v>
      </c>
      <c r="S1153">
        <v>122.76479999999999</v>
      </c>
      <c r="T1153">
        <v>4</v>
      </c>
      <c r="U1153" s="1" t="s">
        <v>85</v>
      </c>
      <c r="V1153" s="1" t="s">
        <v>98</v>
      </c>
    </row>
    <row r="1154" spans="1:22" x14ac:dyDescent="0.35">
      <c r="A1154" s="1" t="s">
        <v>3206</v>
      </c>
      <c r="B1154" s="2">
        <v>42987</v>
      </c>
      <c r="C1154" s="2">
        <v>42992</v>
      </c>
      <c r="D1154" s="1" t="s">
        <v>23</v>
      </c>
      <c r="E1154" s="1" t="s">
        <v>2417</v>
      </c>
      <c r="F1154" s="1" t="s">
        <v>2418</v>
      </c>
      <c r="G1154" s="1" t="s">
        <v>26</v>
      </c>
      <c r="H1154" s="1" t="s">
        <v>27</v>
      </c>
      <c r="I1154" s="1" t="s">
        <v>54</v>
      </c>
      <c r="J1154" s="1" t="s">
        <v>55</v>
      </c>
      <c r="K1154" s="1" t="s">
        <v>56</v>
      </c>
      <c r="L1154" s="1" t="s">
        <v>1658</v>
      </c>
      <c r="M1154" s="1" t="s">
        <v>32</v>
      </c>
      <c r="N1154" s="1" t="s">
        <v>38</v>
      </c>
      <c r="O1154" s="1" t="s">
        <v>1659</v>
      </c>
      <c r="P1154">
        <v>243.92</v>
      </c>
      <c r="Q1154">
        <v>5</v>
      </c>
      <c r="R1154">
        <v>0.2</v>
      </c>
      <c r="S1154">
        <v>-15.244999999999999</v>
      </c>
      <c r="T1154">
        <v>5</v>
      </c>
      <c r="U1154" s="1" t="s">
        <v>60</v>
      </c>
      <c r="V1154" s="1" t="s">
        <v>79</v>
      </c>
    </row>
    <row r="1155" spans="1:22" x14ac:dyDescent="0.35">
      <c r="A1155" s="1" t="s">
        <v>3207</v>
      </c>
      <c r="B1155" s="2">
        <v>43012</v>
      </c>
      <c r="C1155" s="2">
        <v>43016</v>
      </c>
      <c r="D1155" s="1" t="s">
        <v>41</v>
      </c>
      <c r="E1155" s="1" t="s">
        <v>133</v>
      </c>
      <c r="F1155" s="1" t="s">
        <v>134</v>
      </c>
      <c r="G1155" s="1" t="s">
        <v>102</v>
      </c>
      <c r="H1155" s="1" t="s">
        <v>27</v>
      </c>
      <c r="I1155" s="1" t="s">
        <v>2524</v>
      </c>
      <c r="J1155" s="1" t="s">
        <v>1091</v>
      </c>
      <c r="K1155" s="1" t="s">
        <v>69</v>
      </c>
      <c r="L1155" s="1" t="s">
        <v>1123</v>
      </c>
      <c r="M1155" s="1" t="s">
        <v>32</v>
      </c>
      <c r="N1155" s="1" t="s">
        <v>58</v>
      </c>
      <c r="O1155" s="1" t="s">
        <v>1124</v>
      </c>
      <c r="P1155">
        <v>19.98</v>
      </c>
      <c r="Q1155">
        <v>1</v>
      </c>
      <c r="R1155">
        <v>0</v>
      </c>
      <c r="S1155">
        <v>8.5914000000000001</v>
      </c>
      <c r="T1155">
        <v>4</v>
      </c>
      <c r="U1155" s="1" t="s">
        <v>85</v>
      </c>
      <c r="V1155" s="1" t="s">
        <v>50</v>
      </c>
    </row>
    <row r="1156" spans="1:22" x14ac:dyDescent="0.35">
      <c r="A1156" s="1" t="s">
        <v>3208</v>
      </c>
      <c r="B1156" s="2">
        <v>41988</v>
      </c>
      <c r="C1156" s="2">
        <v>41992</v>
      </c>
      <c r="D1156" s="1" t="s">
        <v>23</v>
      </c>
      <c r="E1156" s="1" t="s">
        <v>342</v>
      </c>
      <c r="F1156" s="1" t="s">
        <v>343</v>
      </c>
      <c r="G1156" s="1" t="s">
        <v>26</v>
      </c>
      <c r="H1156" s="1" t="s">
        <v>27</v>
      </c>
      <c r="I1156" s="1" t="s">
        <v>641</v>
      </c>
      <c r="J1156" s="1" t="s">
        <v>55</v>
      </c>
      <c r="K1156" s="1" t="s">
        <v>56</v>
      </c>
      <c r="L1156" s="1" t="s">
        <v>2013</v>
      </c>
      <c r="M1156" s="1" t="s">
        <v>32</v>
      </c>
      <c r="N1156" s="1" t="s">
        <v>58</v>
      </c>
      <c r="O1156" s="1" t="s">
        <v>2014</v>
      </c>
      <c r="P1156">
        <v>6.16</v>
      </c>
      <c r="Q1156">
        <v>2</v>
      </c>
      <c r="R1156">
        <v>0</v>
      </c>
      <c r="S1156">
        <v>1.9712000000000001</v>
      </c>
      <c r="T1156">
        <v>4</v>
      </c>
      <c r="U1156" s="1" t="s">
        <v>85</v>
      </c>
      <c r="V1156" s="1" t="s">
        <v>98</v>
      </c>
    </row>
    <row r="1157" spans="1:22" x14ac:dyDescent="0.35">
      <c r="A1157" s="1" t="s">
        <v>3209</v>
      </c>
      <c r="B1157" s="2">
        <v>41925</v>
      </c>
      <c r="C1157" s="2">
        <v>41930</v>
      </c>
      <c r="D1157" s="1" t="s">
        <v>23</v>
      </c>
      <c r="E1157" s="1" t="s">
        <v>1396</v>
      </c>
      <c r="F1157" s="1" t="s">
        <v>1397</v>
      </c>
      <c r="G1157" s="1" t="s">
        <v>92</v>
      </c>
      <c r="H1157" s="1" t="s">
        <v>27</v>
      </c>
      <c r="I1157" s="1" t="s">
        <v>2062</v>
      </c>
      <c r="J1157" s="1" t="s">
        <v>364</v>
      </c>
      <c r="K1157" s="1" t="s">
        <v>69</v>
      </c>
      <c r="L1157" s="1" t="s">
        <v>1030</v>
      </c>
      <c r="M1157" s="1" t="s">
        <v>32</v>
      </c>
      <c r="N1157" s="1" t="s">
        <v>38</v>
      </c>
      <c r="O1157" s="1" t="s">
        <v>1031</v>
      </c>
      <c r="P1157">
        <v>245.98</v>
      </c>
      <c r="Q1157">
        <v>2</v>
      </c>
      <c r="R1157">
        <v>0</v>
      </c>
      <c r="S1157">
        <v>27.0578</v>
      </c>
      <c r="T1157">
        <v>5</v>
      </c>
      <c r="U1157" s="1" t="s">
        <v>60</v>
      </c>
      <c r="V1157" s="1" t="s">
        <v>50</v>
      </c>
    </row>
    <row r="1158" spans="1:22" x14ac:dyDescent="0.35">
      <c r="A1158" s="1" t="s">
        <v>3210</v>
      </c>
      <c r="B1158" s="2">
        <v>42633</v>
      </c>
      <c r="C1158" s="2">
        <v>42638</v>
      </c>
      <c r="D1158" s="1" t="s">
        <v>41</v>
      </c>
      <c r="E1158" s="1" t="s">
        <v>1461</v>
      </c>
      <c r="F1158" s="1" t="s">
        <v>1462</v>
      </c>
      <c r="G1158" s="1" t="s">
        <v>92</v>
      </c>
      <c r="H1158" s="1" t="s">
        <v>27</v>
      </c>
      <c r="I1158" s="1" t="s">
        <v>2571</v>
      </c>
      <c r="J1158" s="1" t="s">
        <v>1038</v>
      </c>
      <c r="K1158" s="1" t="s">
        <v>30</v>
      </c>
      <c r="L1158" s="1" t="s">
        <v>2142</v>
      </c>
      <c r="M1158" s="1" t="s">
        <v>32</v>
      </c>
      <c r="N1158" s="1" t="s">
        <v>58</v>
      </c>
      <c r="O1158" s="1" t="s">
        <v>2143</v>
      </c>
      <c r="P1158">
        <v>17.088000000000001</v>
      </c>
      <c r="Q1158">
        <v>2</v>
      </c>
      <c r="R1158">
        <v>0.2</v>
      </c>
      <c r="S1158">
        <v>1.0680000000000001</v>
      </c>
      <c r="T1158">
        <v>5</v>
      </c>
      <c r="U1158" s="1" t="s">
        <v>60</v>
      </c>
      <c r="V1158" s="1" t="s">
        <v>79</v>
      </c>
    </row>
    <row r="1159" spans="1:22" x14ac:dyDescent="0.35">
      <c r="A1159" s="1" t="s">
        <v>3210</v>
      </c>
      <c r="B1159" s="2">
        <v>42633</v>
      </c>
      <c r="C1159" s="2">
        <v>42638</v>
      </c>
      <c r="D1159" s="1" t="s">
        <v>41</v>
      </c>
      <c r="E1159" s="1" t="s">
        <v>1461</v>
      </c>
      <c r="F1159" s="1" t="s">
        <v>1462</v>
      </c>
      <c r="G1159" s="1" t="s">
        <v>92</v>
      </c>
      <c r="H1159" s="1" t="s">
        <v>27</v>
      </c>
      <c r="I1159" s="1" t="s">
        <v>2571</v>
      </c>
      <c r="J1159" s="1" t="s">
        <v>1038</v>
      </c>
      <c r="K1159" s="1" t="s">
        <v>30</v>
      </c>
      <c r="L1159" s="1" t="s">
        <v>1030</v>
      </c>
      <c r="M1159" s="1" t="s">
        <v>32</v>
      </c>
      <c r="N1159" s="1" t="s">
        <v>38</v>
      </c>
      <c r="O1159" s="1" t="s">
        <v>1031</v>
      </c>
      <c r="P1159">
        <v>98.391999999999996</v>
      </c>
      <c r="Q1159">
        <v>1</v>
      </c>
      <c r="R1159">
        <v>0.2</v>
      </c>
      <c r="S1159">
        <v>-11.069100000000001</v>
      </c>
      <c r="T1159">
        <v>5</v>
      </c>
      <c r="U1159" s="1" t="s">
        <v>60</v>
      </c>
      <c r="V1159" s="1" t="s">
        <v>79</v>
      </c>
    </row>
    <row r="1160" spans="1:22" x14ac:dyDescent="0.35">
      <c r="A1160" s="1" t="s">
        <v>3211</v>
      </c>
      <c r="B1160" s="2">
        <v>42916</v>
      </c>
      <c r="C1160" s="2">
        <v>42920</v>
      </c>
      <c r="D1160" s="1" t="s">
        <v>41</v>
      </c>
      <c r="E1160" s="1" t="s">
        <v>2218</v>
      </c>
      <c r="F1160" s="1" t="s">
        <v>2219</v>
      </c>
      <c r="G1160" s="1" t="s">
        <v>92</v>
      </c>
      <c r="H1160" s="1" t="s">
        <v>27</v>
      </c>
      <c r="I1160" s="1" t="s">
        <v>142</v>
      </c>
      <c r="J1160" s="1" t="s">
        <v>143</v>
      </c>
      <c r="K1160" s="1" t="s">
        <v>30</v>
      </c>
      <c r="L1160" s="1" t="s">
        <v>1484</v>
      </c>
      <c r="M1160" s="1" t="s">
        <v>32</v>
      </c>
      <c r="N1160" s="1" t="s">
        <v>58</v>
      </c>
      <c r="O1160" s="1" t="s">
        <v>1485</v>
      </c>
      <c r="P1160">
        <v>19.52</v>
      </c>
      <c r="Q1160">
        <v>2</v>
      </c>
      <c r="R1160">
        <v>0.2</v>
      </c>
      <c r="S1160">
        <v>5.3680000000000003</v>
      </c>
      <c r="T1160">
        <v>4</v>
      </c>
      <c r="U1160" s="1" t="s">
        <v>85</v>
      </c>
      <c r="V1160" s="1" t="s">
        <v>61</v>
      </c>
    </row>
    <row r="1161" spans="1:22" x14ac:dyDescent="0.35">
      <c r="A1161" s="1" t="s">
        <v>3212</v>
      </c>
      <c r="B1161" s="2">
        <v>42638</v>
      </c>
      <c r="C1161" s="2">
        <v>42643</v>
      </c>
      <c r="D1161" s="1" t="s">
        <v>41</v>
      </c>
      <c r="E1161" s="1" t="s">
        <v>3213</v>
      </c>
      <c r="F1161" s="1" t="s">
        <v>3214</v>
      </c>
      <c r="G1161" s="1" t="s">
        <v>92</v>
      </c>
      <c r="H1161" s="1" t="s">
        <v>27</v>
      </c>
      <c r="I1161" s="1" t="s">
        <v>3215</v>
      </c>
      <c r="J1161" s="1" t="s">
        <v>240</v>
      </c>
      <c r="K1161" s="1" t="s">
        <v>95</v>
      </c>
      <c r="L1161" s="1" t="s">
        <v>106</v>
      </c>
      <c r="M1161" s="1" t="s">
        <v>32</v>
      </c>
      <c r="N1161" s="1" t="s">
        <v>38</v>
      </c>
      <c r="O1161" s="1" t="s">
        <v>107</v>
      </c>
      <c r="P1161">
        <v>201.96</v>
      </c>
      <c r="Q1161">
        <v>2</v>
      </c>
      <c r="R1161">
        <v>0</v>
      </c>
      <c r="S1161">
        <v>50.49</v>
      </c>
      <c r="T1161">
        <v>5</v>
      </c>
      <c r="U1161" s="1" t="s">
        <v>60</v>
      </c>
      <c r="V1161" s="1" t="s">
        <v>79</v>
      </c>
    </row>
    <row r="1162" spans="1:22" x14ac:dyDescent="0.35">
      <c r="A1162" s="1" t="s">
        <v>3212</v>
      </c>
      <c r="B1162" s="2">
        <v>42638</v>
      </c>
      <c r="C1162" s="2">
        <v>42643</v>
      </c>
      <c r="D1162" s="1" t="s">
        <v>41</v>
      </c>
      <c r="E1162" s="1" t="s">
        <v>3213</v>
      </c>
      <c r="F1162" s="1" t="s">
        <v>3214</v>
      </c>
      <c r="G1162" s="1" t="s">
        <v>92</v>
      </c>
      <c r="H1162" s="1" t="s">
        <v>27</v>
      </c>
      <c r="I1162" s="1" t="s">
        <v>3215</v>
      </c>
      <c r="J1162" s="1" t="s">
        <v>240</v>
      </c>
      <c r="K1162" s="1" t="s">
        <v>95</v>
      </c>
      <c r="L1162" s="1" t="s">
        <v>2234</v>
      </c>
      <c r="M1162" s="1" t="s">
        <v>32</v>
      </c>
      <c r="N1162" s="1" t="s">
        <v>58</v>
      </c>
      <c r="O1162" s="1" t="s">
        <v>2235</v>
      </c>
      <c r="P1162">
        <v>68.64</v>
      </c>
      <c r="Q1162">
        <v>11</v>
      </c>
      <c r="R1162">
        <v>0</v>
      </c>
      <c r="S1162">
        <v>17.16</v>
      </c>
      <c r="T1162">
        <v>5</v>
      </c>
      <c r="U1162" s="1" t="s">
        <v>60</v>
      </c>
      <c r="V1162" s="1" t="s">
        <v>79</v>
      </c>
    </row>
    <row r="1163" spans="1:22" x14ac:dyDescent="0.35">
      <c r="A1163" s="1" t="s">
        <v>3216</v>
      </c>
      <c r="B1163" s="2">
        <v>41911</v>
      </c>
      <c r="C1163" s="2">
        <v>41913</v>
      </c>
      <c r="D1163" s="1" t="s">
        <v>23</v>
      </c>
      <c r="E1163" s="1" t="s">
        <v>1242</v>
      </c>
      <c r="F1163" s="1" t="s">
        <v>1243</v>
      </c>
      <c r="G1163" s="1" t="s">
        <v>102</v>
      </c>
      <c r="H1163" s="1" t="s">
        <v>27</v>
      </c>
      <c r="I1163" s="1" t="s">
        <v>193</v>
      </c>
      <c r="J1163" s="1" t="s">
        <v>194</v>
      </c>
      <c r="K1163" s="1" t="s">
        <v>56</v>
      </c>
      <c r="L1163" s="1" t="s">
        <v>113</v>
      </c>
      <c r="M1163" s="1" t="s">
        <v>32</v>
      </c>
      <c r="N1163" s="1" t="s">
        <v>58</v>
      </c>
      <c r="O1163" s="1" t="s">
        <v>114</v>
      </c>
      <c r="P1163">
        <v>6.16</v>
      </c>
      <c r="Q1163">
        <v>2</v>
      </c>
      <c r="R1163">
        <v>0</v>
      </c>
      <c r="S1163">
        <v>2.9567999999999999</v>
      </c>
      <c r="T1163">
        <v>2</v>
      </c>
      <c r="U1163" s="1" t="s">
        <v>72</v>
      </c>
      <c r="V1163" s="1" t="s">
        <v>79</v>
      </c>
    </row>
    <row r="1164" spans="1:22" x14ac:dyDescent="0.35">
      <c r="A1164" s="1" t="s">
        <v>3216</v>
      </c>
      <c r="B1164" s="2">
        <v>41911</v>
      </c>
      <c r="C1164" s="2">
        <v>41913</v>
      </c>
      <c r="D1164" s="1" t="s">
        <v>23</v>
      </c>
      <c r="E1164" s="1" t="s">
        <v>1242</v>
      </c>
      <c r="F1164" s="1" t="s">
        <v>1243</v>
      </c>
      <c r="G1164" s="1" t="s">
        <v>102</v>
      </c>
      <c r="H1164" s="1" t="s">
        <v>27</v>
      </c>
      <c r="I1164" s="1" t="s">
        <v>193</v>
      </c>
      <c r="J1164" s="1" t="s">
        <v>194</v>
      </c>
      <c r="K1164" s="1" t="s">
        <v>56</v>
      </c>
      <c r="L1164" s="1" t="s">
        <v>1249</v>
      </c>
      <c r="M1164" s="1" t="s">
        <v>32</v>
      </c>
      <c r="N1164" s="1" t="s">
        <v>47</v>
      </c>
      <c r="O1164" s="1" t="s">
        <v>1250</v>
      </c>
      <c r="P1164">
        <v>2348.8200000000002</v>
      </c>
      <c r="Q1164">
        <v>9</v>
      </c>
      <c r="R1164">
        <v>0</v>
      </c>
      <c r="S1164">
        <v>399.29939999999999</v>
      </c>
      <c r="T1164">
        <v>2</v>
      </c>
      <c r="U1164" s="1" t="s">
        <v>72</v>
      </c>
      <c r="V1164" s="1" t="s">
        <v>79</v>
      </c>
    </row>
    <row r="1165" spans="1:22" x14ac:dyDescent="0.35">
      <c r="A1165" s="1" t="s">
        <v>3217</v>
      </c>
      <c r="B1165" s="2">
        <v>42912</v>
      </c>
      <c r="C1165" s="2">
        <v>42917</v>
      </c>
      <c r="D1165" s="1" t="s">
        <v>41</v>
      </c>
      <c r="E1165" s="1" t="s">
        <v>334</v>
      </c>
      <c r="F1165" s="1" t="s">
        <v>335</v>
      </c>
      <c r="G1165" s="1" t="s">
        <v>92</v>
      </c>
      <c r="H1165" s="1" t="s">
        <v>27</v>
      </c>
      <c r="I1165" s="1" t="s">
        <v>1008</v>
      </c>
      <c r="J1165" s="1" t="s">
        <v>45</v>
      </c>
      <c r="K1165" s="1" t="s">
        <v>30</v>
      </c>
      <c r="L1165" s="1" t="s">
        <v>3218</v>
      </c>
      <c r="M1165" s="1" t="s">
        <v>32</v>
      </c>
      <c r="N1165" s="1" t="s">
        <v>38</v>
      </c>
      <c r="O1165" s="1" t="s">
        <v>3219</v>
      </c>
      <c r="P1165">
        <v>273.55200000000002</v>
      </c>
      <c r="Q1165">
        <v>3</v>
      </c>
      <c r="R1165">
        <v>0.2</v>
      </c>
      <c r="S1165">
        <v>-13.6776</v>
      </c>
      <c r="T1165">
        <v>5</v>
      </c>
      <c r="U1165" s="1" t="s">
        <v>60</v>
      </c>
      <c r="V1165" s="1" t="s">
        <v>61</v>
      </c>
    </row>
    <row r="1166" spans="1:22" x14ac:dyDescent="0.35">
      <c r="A1166" s="1" t="s">
        <v>3220</v>
      </c>
      <c r="B1166" s="2">
        <v>42603</v>
      </c>
      <c r="C1166" s="2">
        <v>42605</v>
      </c>
      <c r="D1166" s="1" t="s">
        <v>23</v>
      </c>
      <c r="E1166" s="1" t="s">
        <v>673</v>
      </c>
      <c r="F1166" s="1" t="s">
        <v>674</v>
      </c>
      <c r="G1166" s="1" t="s">
        <v>102</v>
      </c>
      <c r="H1166" s="1" t="s">
        <v>27</v>
      </c>
      <c r="I1166" s="1" t="s">
        <v>67</v>
      </c>
      <c r="J1166" s="1" t="s">
        <v>68</v>
      </c>
      <c r="K1166" s="1" t="s">
        <v>69</v>
      </c>
      <c r="L1166" s="1" t="s">
        <v>1286</v>
      </c>
      <c r="M1166" s="1" t="s">
        <v>32</v>
      </c>
      <c r="N1166" s="1" t="s">
        <v>47</v>
      </c>
      <c r="O1166" s="1" t="s">
        <v>1287</v>
      </c>
      <c r="P1166">
        <v>815.29200000000003</v>
      </c>
      <c r="Q1166">
        <v>9</v>
      </c>
      <c r="R1166">
        <v>0.4</v>
      </c>
      <c r="S1166">
        <v>-339.70499999999998</v>
      </c>
      <c r="T1166">
        <v>2</v>
      </c>
      <c r="U1166" s="1" t="s">
        <v>72</v>
      </c>
      <c r="V1166" s="1" t="s">
        <v>255</v>
      </c>
    </row>
    <row r="1167" spans="1:22" x14ac:dyDescent="0.35">
      <c r="A1167" s="1" t="s">
        <v>3221</v>
      </c>
      <c r="B1167" s="2">
        <v>41681</v>
      </c>
      <c r="C1167" s="2">
        <v>41685</v>
      </c>
      <c r="D1167" s="1" t="s">
        <v>41</v>
      </c>
      <c r="E1167" s="1" t="s">
        <v>477</v>
      </c>
      <c r="F1167" s="1" t="s">
        <v>478</v>
      </c>
      <c r="G1167" s="1" t="s">
        <v>26</v>
      </c>
      <c r="H1167" s="1" t="s">
        <v>27</v>
      </c>
      <c r="I1167" s="1" t="s">
        <v>2122</v>
      </c>
      <c r="J1167" s="1" t="s">
        <v>718</v>
      </c>
      <c r="K1167" s="1" t="s">
        <v>30</v>
      </c>
      <c r="L1167" s="1" t="s">
        <v>1330</v>
      </c>
      <c r="M1167" s="1" t="s">
        <v>32</v>
      </c>
      <c r="N1167" s="1" t="s">
        <v>47</v>
      </c>
      <c r="O1167" s="1" t="s">
        <v>1331</v>
      </c>
      <c r="P1167">
        <v>1256.22</v>
      </c>
      <c r="Q1167">
        <v>6</v>
      </c>
      <c r="R1167">
        <v>0</v>
      </c>
      <c r="S1167">
        <v>75.373199999999997</v>
      </c>
      <c r="T1167">
        <v>4</v>
      </c>
      <c r="U1167" s="1" t="s">
        <v>85</v>
      </c>
      <c r="V1167" s="1" t="s">
        <v>299</v>
      </c>
    </row>
    <row r="1168" spans="1:22" x14ac:dyDescent="0.35">
      <c r="A1168" s="1" t="s">
        <v>3222</v>
      </c>
      <c r="B1168" s="2">
        <v>42820</v>
      </c>
      <c r="C1168" s="2">
        <v>42827</v>
      </c>
      <c r="D1168" s="1" t="s">
        <v>41</v>
      </c>
      <c r="E1168" s="1" t="s">
        <v>3223</v>
      </c>
      <c r="F1168" s="1" t="s">
        <v>3224</v>
      </c>
      <c r="G1168" s="1" t="s">
        <v>92</v>
      </c>
      <c r="H1168" s="1" t="s">
        <v>27</v>
      </c>
      <c r="I1168" s="1" t="s">
        <v>657</v>
      </c>
      <c r="J1168" s="1" t="s">
        <v>291</v>
      </c>
      <c r="K1168" s="1" t="s">
        <v>95</v>
      </c>
      <c r="L1168" s="1" t="s">
        <v>3225</v>
      </c>
      <c r="M1168" s="1" t="s">
        <v>32</v>
      </c>
      <c r="N1168" s="1" t="s">
        <v>58</v>
      </c>
      <c r="O1168" s="1" t="s">
        <v>3226</v>
      </c>
      <c r="P1168">
        <v>60.84</v>
      </c>
      <c r="Q1168">
        <v>3</v>
      </c>
      <c r="R1168">
        <v>0</v>
      </c>
      <c r="S1168">
        <v>23.119199999999999</v>
      </c>
      <c r="T1168">
        <v>7</v>
      </c>
      <c r="U1168" s="1" t="s">
        <v>49</v>
      </c>
      <c r="V1168" s="1" t="s">
        <v>197</v>
      </c>
    </row>
    <row r="1169" spans="1:22" x14ac:dyDescent="0.35">
      <c r="A1169" s="1" t="s">
        <v>3227</v>
      </c>
      <c r="B1169" s="2">
        <v>41994</v>
      </c>
      <c r="C1169" s="2">
        <v>42000</v>
      </c>
      <c r="D1169" s="1" t="s">
        <v>41</v>
      </c>
      <c r="E1169" s="1" t="s">
        <v>835</v>
      </c>
      <c r="F1169" s="1" t="s">
        <v>836</v>
      </c>
      <c r="G1169" s="1" t="s">
        <v>26</v>
      </c>
      <c r="H1169" s="1" t="s">
        <v>27</v>
      </c>
      <c r="I1169" s="1" t="s">
        <v>641</v>
      </c>
      <c r="J1169" s="1" t="s">
        <v>55</v>
      </c>
      <c r="K1169" s="1" t="s">
        <v>56</v>
      </c>
      <c r="L1169" s="1" t="s">
        <v>248</v>
      </c>
      <c r="M1169" s="1" t="s">
        <v>32</v>
      </c>
      <c r="N1169" s="1" t="s">
        <v>38</v>
      </c>
      <c r="O1169" s="1" t="s">
        <v>249</v>
      </c>
      <c r="P1169">
        <v>1325.76</v>
      </c>
      <c r="Q1169">
        <v>6</v>
      </c>
      <c r="R1169">
        <v>0.2</v>
      </c>
      <c r="S1169">
        <v>149.148</v>
      </c>
      <c r="T1169">
        <v>6</v>
      </c>
      <c r="U1169" s="1" t="s">
        <v>131</v>
      </c>
      <c r="V1169" s="1" t="s">
        <v>98</v>
      </c>
    </row>
    <row r="1170" spans="1:22" x14ac:dyDescent="0.35">
      <c r="A1170" s="1" t="s">
        <v>3227</v>
      </c>
      <c r="B1170" s="2">
        <v>41994</v>
      </c>
      <c r="C1170" s="2">
        <v>42000</v>
      </c>
      <c r="D1170" s="1" t="s">
        <v>41</v>
      </c>
      <c r="E1170" s="1" t="s">
        <v>835</v>
      </c>
      <c r="F1170" s="1" t="s">
        <v>836</v>
      </c>
      <c r="G1170" s="1" t="s">
        <v>26</v>
      </c>
      <c r="H1170" s="1" t="s">
        <v>27</v>
      </c>
      <c r="I1170" s="1" t="s">
        <v>641</v>
      </c>
      <c r="J1170" s="1" t="s">
        <v>55</v>
      </c>
      <c r="K1170" s="1" t="s">
        <v>56</v>
      </c>
      <c r="L1170" s="1" t="s">
        <v>582</v>
      </c>
      <c r="M1170" s="1" t="s">
        <v>32</v>
      </c>
      <c r="N1170" s="1" t="s">
        <v>38</v>
      </c>
      <c r="O1170" s="1" t="s">
        <v>583</v>
      </c>
      <c r="P1170">
        <v>572.16</v>
      </c>
      <c r="Q1170">
        <v>3</v>
      </c>
      <c r="R1170">
        <v>0.2</v>
      </c>
      <c r="S1170">
        <v>35.76</v>
      </c>
      <c r="T1170">
        <v>6</v>
      </c>
      <c r="U1170" s="1" t="s">
        <v>131</v>
      </c>
      <c r="V1170" s="1" t="s">
        <v>98</v>
      </c>
    </row>
    <row r="1171" spans="1:22" x14ac:dyDescent="0.35">
      <c r="A1171" s="1" t="s">
        <v>3228</v>
      </c>
      <c r="B1171" s="2">
        <v>42461</v>
      </c>
      <c r="C1171" s="2">
        <v>42465</v>
      </c>
      <c r="D1171" s="1" t="s">
        <v>23</v>
      </c>
      <c r="E1171" s="1" t="s">
        <v>2303</v>
      </c>
      <c r="F1171" s="1" t="s">
        <v>2304</v>
      </c>
      <c r="G1171" s="1" t="s">
        <v>102</v>
      </c>
      <c r="H1171" s="1" t="s">
        <v>27</v>
      </c>
      <c r="I1171" s="1" t="s">
        <v>349</v>
      </c>
      <c r="J1171" s="1" t="s">
        <v>669</v>
      </c>
      <c r="K1171" s="1" t="s">
        <v>30</v>
      </c>
      <c r="L1171" s="1" t="s">
        <v>339</v>
      </c>
      <c r="M1171" s="1" t="s">
        <v>32</v>
      </c>
      <c r="N1171" s="1" t="s">
        <v>58</v>
      </c>
      <c r="O1171" s="1" t="s">
        <v>340</v>
      </c>
      <c r="P1171">
        <v>7.04</v>
      </c>
      <c r="Q1171">
        <v>4</v>
      </c>
      <c r="R1171">
        <v>0</v>
      </c>
      <c r="S1171">
        <v>3.0975999999999999</v>
      </c>
      <c r="T1171">
        <v>4</v>
      </c>
      <c r="U1171" s="1" t="s">
        <v>85</v>
      </c>
      <c r="V1171" s="1" t="s">
        <v>115</v>
      </c>
    </row>
    <row r="1172" spans="1:22" x14ac:dyDescent="0.35">
      <c r="A1172" s="1" t="s">
        <v>3229</v>
      </c>
      <c r="B1172" s="2">
        <v>42839</v>
      </c>
      <c r="C1172" s="2">
        <v>42844</v>
      </c>
      <c r="D1172" s="1" t="s">
        <v>41</v>
      </c>
      <c r="E1172" s="1" t="s">
        <v>1868</v>
      </c>
      <c r="F1172" s="1" t="s">
        <v>1869</v>
      </c>
      <c r="G1172" s="1" t="s">
        <v>92</v>
      </c>
      <c r="H1172" s="1" t="s">
        <v>27</v>
      </c>
      <c r="I1172" s="1" t="s">
        <v>3230</v>
      </c>
      <c r="J1172" s="1" t="s">
        <v>364</v>
      </c>
      <c r="K1172" s="1" t="s">
        <v>69</v>
      </c>
      <c r="L1172" s="1" t="s">
        <v>1206</v>
      </c>
      <c r="M1172" s="1" t="s">
        <v>32</v>
      </c>
      <c r="N1172" s="1" t="s">
        <v>58</v>
      </c>
      <c r="O1172" s="1" t="s">
        <v>1207</v>
      </c>
      <c r="P1172">
        <v>74.45</v>
      </c>
      <c r="Q1172">
        <v>5</v>
      </c>
      <c r="R1172">
        <v>0</v>
      </c>
      <c r="S1172">
        <v>20.101500000000001</v>
      </c>
      <c r="T1172">
        <v>5</v>
      </c>
      <c r="U1172" s="1" t="s">
        <v>60</v>
      </c>
      <c r="V1172" s="1" t="s">
        <v>115</v>
      </c>
    </row>
    <row r="1173" spans="1:22" x14ac:dyDescent="0.35">
      <c r="A1173" s="1" t="s">
        <v>3231</v>
      </c>
      <c r="B1173" s="2">
        <v>42008</v>
      </c>
      <c r="C1173" s="2">
        <v>42013</v>
      </c>
      <c r="D1173" s="1" t="s">
        <v>41</v>
      </c>
      <c r="E1173" s="1" t="s">
        <v>3143</v>
      </c>
      <c r="F1173" s="1" t="s">
        <v>3144</v>
      </c>
      <c r="G1173" s="1" t="s">
        <v>92</v>
      </c>
      <c r="H1173" s="1" t="s">
        <v>27</v>
      </c>
      <c r="I1173" s="1" t="s">
        <v>1979</v>
      </c>
      <c r="J1173" s="1" t="s">
        <v>718</v>
      </c>
      <c r="K1173" s="1" t="s">
        <v>30</v>
      </c>
      <c r="L1173" s="1" t="s">
        <v>1292</v>
      </c>
      <c r="M1173" s="1" t="s">
        <v>32</v>
      </c>
      <c r="N1173" s="1" t="s">
        <v>58</v>
      </c>
      <c r="O1173" s="1" t="s">
        <v>1293</v>
      </c>
      <c r="P1173">
        <v>192.22</v>
      </c>
      <c r="Q1173">
        <v>14</v>
      </c>
      <c r="R1173">
        <v>0</v>
      </c>
      <c r="S1173">
        <v>69.199200000000005</v>
      </c>
      <c r="T1173">
        <v>5</v>
      </c>
      <c r="U1173" s="1" t="s">
        <v>60</v>
      </c>
      <c r="V1173" s="1" t="s">
        <v>171</v>
      </c>
    </row>
    <row r="1174" spans="1:22" x14ac:dyDescent="0.35">
      <c r="A1174" s="1" t="s">
        <v>3232</v>
      </c>
      <c r="B1174" s="2">
        <v>42933</v>
      </c>
      <c r="C1174" s="2">
        <v>42935</v>
      </c>
      <c r="D1174" s="1" t="s">
        <v>23</v>
      </c>
      <c r="E1174" s="1" t="s">
        <v>789</v>
      </c>
      <c r="F1174" s="1" t="s">
        <v>790</v>
      </c>
      <c r="G1174" s="1" t="s">
        <v>92</v>
      </c>
      <c r="H1174" s="1" t="s">
        <v>27</v>
      </c>
      <c r="I1174" s="1" t="s">
        <v>3233</v>
      </c>
      <c r="J1174" s="1" t="s">
        <v>55</v>
      </c>
      <c r="K1174" s="1" t="s">
        <v>56</v>
      </c>
      <c r="L1174" s="1" t="s">
        <v>262</v>
      </c>
      <c r="M1174" s="1" t="s">
        <v>32</v>
      </c>
      <c r="N1174" s="1" t="s">
        <v>33</v>
      </c>
      <c r="O1174" s="1" t="s">
        <v>263</v>
      </c>
      <c r="P1174">
        <v>1194.165</v>
      </c>
      <c r="Q1174">
        <v>5</v>
      </c>
      <c r="R1174">
        <v>0.15</v>
      </c>
      <c r="S1174">
        <v>210.73500000000001</v>
      </c>
      <c r="T1174">
        <v>2</v>
      </c>
      <c r="U1174" s="1" t="s">
        <v>72</v>
      </c>
      <c r="V1174" s="1" t="s">
        <v>73</v>
      </c>
    </row>
    <row r="1175" spans="1:22" x14ac:dyDescent="0.35">
      <c r="A1175" s="1" t="s">
        <v>3234</v>
      </c>
      <c r="B1175" s="2">
        <v>42722</v>
      </c>
      <c r="C1175" s="2">
        <v>42725</v>
      </c>
      <c r="D1175" s="1" t="s">
        <v>89</v>
      </c>
      <c r="E1175" s="1" t="s">
        <v>1691</v>
      </c>
      <c r="F1175" s="1" t="s">
        <v>1692</v>
      </c>
      <c r="G1175" s="1" t="s">
        <v>102</v>
      </c>
      <c r="H1175" s="1" t="s">
        <v>27</v>
      </c>
      <c r="I1175" s="1" t="s">
        <v>3235</v>
      </c>
      <c r="J1175" s="1" t="s">
        <v>1519</v>
      </c>
      <c r="K1175" s="1" t="s">
        <v>56</v>
      </c>
      <c r="L1175" s="1" t="s">
        <v>1286</v>
      </c>
      <c r="M1175" s="1" t="s">
        <v>32</v>
      </c>
      <c r="N1175" s="1" t="s">
        <v>47</v>
      </c>
      <c r="O1175" s="1" t="s">
        <v>1287</v>
      </c>
      <c r="P1175">
        <v>377.45</v>
      </c>
      <c r="Q1175">
        <v>5</v>
      </c>
      <c r="R1175">
        <v>0.5</v>
      </c>
      <c r="S1175">
        <v>-264.21499999999997</v>
      </c>
      <c r="T1175">
        <v>3</v>
      </c>
      <c r="U1175" s="1" t="s">
        <v>35</v>
      </c>
      <c r="V1175" s="1" t="s">
        <v>98</v>
      </c>
    </row>
    <row r="1176" spans="1:22" x14ac:dyDescent="0.35">
      <c r="A1176" s="1" t="s">
        <v>3236</v>
      </c>
      <c r="B1176" s="2">
        <v>42637</v>
      </c>
      <c r="C1176" s="2">
        <v>42644</v>
      </c>
      <c r="D1176" s="1" t="s">
        <v>41</v>
      </c>
      <c r="E1176" s="1" t="s">
        <v>3006</v>
      </c>
      <c r="F1176" s="1" t="s">
        <v>3007</v>
      </c>
      <c r="G1176" s="1" t="s">
        <v>102</v>
      </c>
      <c r="H1176" s="1" t="s">
        <v>27</v>
      </c>
      <c r="I1176" s="1" t="s">
        <v>181</v>
      </c>
      <c r="J1176" s="1" t="s">
        <v>182</v>
      </c>
      <c r="K1176" s="1" t="s">
        <v>56</v>
      </c>
      <c r="L1176" s="1" t="s">
        <v>375</v>
      </c>
      <c r="M1176" s="1" t="s">
        <v>32</v>
      </c>
      <c r="N1176" s="1" t="s">
        <v>58</v>
      </c>
      <c r="O1176" s="1" t="s">
        <v>376</v>
      </c>
      <c r="P1176">
        <v>21.44</v>
      </c>
      <c r="Q1176">
        <v>2</v>
      </c>
      <c r="R1176">
        <v>0.2</v>
      </c>
      <c r="S1176">
        <v>7.5039999999999996</v>
      </c>
      <c r="T1176">
        <v>7</v>
      </c>
      <c r="U1176" s="1" t="s">
        <v>49</v>
      </c>
      <c r="V1176" s="1" t="s">
        <v>79</v>
      </c>
    </row>
    <row r="1177" spans="1:22" x14ac:dyDescent="0.35">
      <c r="A1177" s="1" t="s">
        <v>3237</v>
      </c>
      <c r="B1177" s="2">
        <v>42164</v>
      </c>
      <c r="C1177" s="2">
        <v>42166</v>
      </c>
      <c r="D1177" s="1" t="s">
        <v>23</v>
      </c>
      <c r="E1177" s="1" t="s">
        <v>3238</v>
      </c>
      <c r="F1177" s="1" t="s">
        <v>3239</v>
      </c>
      <c r="G1177" s="1" t="s">
        <v>26</v>
      </c>
      <c r="H1177" s="1" t="s">
        <v>27</v>
      </c>
      <c r="I1177" s="1" t="s">
        <v>3240</v>
      </c>
      <c r="J1177" s="1" t="s">
        <v>2282</v>
      </c>
      <c r="K1177" s="1" t="s">
        <v>56</v>
      </c>
      <c r="L1177" s="1" t="s">
        <v>3159</v>
      </c>
      <c r="M1177" s="1" t="s">
        <v>32</v>
      </c>
      <c r="N1177" s="1" t="s">
        <v>58</v>
      </c>
      <c r="O1177" s="1" t="s">
        <v>3160</v>
      </c>
      <c r="P1177">
        <v>355.36</v>
      </c>
      <c r="Q1177">
        <v>4</v>
      </c>
      <c r="R1177">
        <v>0</v>
      </c>
      <c r="S1177">
        <v>92.393600000000006</v>
      </c>
      <c r="T1177">
        <v>2</v>
      </c>
      <c r="U1177" s="1" t="s">
        <v>72</v>
      </c>
      <c r="V1177" s="1" t="s">
        <v>61</v>
      </c>
    </row>
    <row r="1178" spans="1:22" x14ac:dyDescent="0.35">
      <c r="A1178" s="1" t="s">
        <v>3241</v>
      </c>
      <c r="B1178" s="2">
        <v>42002</v>
      </c>
      <c r="C1178" s="2">
        <v>42009</v>
      </c>
      <c r="D1178" s="1" t="s">
        <v>41</v>
      </c>
      <c r="E1178" s="1" t="s">
        <v>845</v>
      </c>
      <c r="F1178" s="1" t="s">
        <v>846</v>
      </c>
      <c r="G1178" s="1" t="s">
        <v>26</v>
      </c>
      <c r="H1178" s="1" t="s">
        <v>27</v>
      </c>
      <c r="I1178" s="1" t="s">
        <v>135</v>
      </c>
      <c r="J1178" s="1" t="s">
        <v>136</v>
      </c>
      <c r="K1178" s="1" t="s">
        <v>95</v>
      </c>
      <c r="L1178" s="1" t="s">
        <v>2397</v>
      </c>
      <c r="M1178" s="1" t="s">
        <v>32</v>
      </c>
      <c r="N1178" s="1" t="s">
        <v>58</v>
      </c>
      <c r="O1178" s="1" t="s">
        <v>2398</v>
      </c>
      <c r="P1178">
        <v>38.975999999999999</v>
      </c>
      <c r="Q1178">
        <v>3</v>
      </c>
      <c r="R1178">
        <v>0.6</v>
      </c>
      <c r="S1178">
        <v>-50.668799999999997</v>
      </c>
      <c r="T1178">
        <v>7</v>
      </c>
      <c r="U1178" s="1" t="s">
        <v>49</v>
      </c>
      <c r="V1178" s="1" t="s">
        <v>98</v>
      </c>
    </row>
    <row r="1179" spans="1:22" x14ac:dyDescent="0.35">
      <c r="A1179" s="1" t="s">
        <v>3242</v>
      </c>
      <c r="B1179" s="2">
        <v>41848</v>
      </c>
      <c r="C1179" s="2">
        <v>41848</v>
      </c>
      <c r="D1179" s="1" t="s">
        <v>427</v>
      </c>
      <c r="E1179" s="1" t="s">
        <v>1361</v>
      </c>
      <c r="F1179" s="1" t="s">
        <v>1362</v>
      </c>
      <c r="G1179" s="1" t="s">
        <v>26</v>
      </c>
      <c r="H1179" s="1" t="s">
        <v>27</v>
      </c>
      <c r="I1179" s="1" t="s">
        <v>3243</v>
      </c>
      <c r="J1179" s="1" t="s">
        <v>45</v>
      </c>
      <c r="K1179" s="1" t="s">
        <v>30</v>
      </c>
      <c r="L1179" s="1" t="s">
        <v>1711</v>
      </c>
      <c r="M1179" s="1" t="s">
        <v>32</v>
      </c>
      <c r="N1179" s="1" t="s">
        <v>58</v>
      </c>
      <c r="O1179" s="1" t="s">
        <v>1712</v>
      </c>
      <c r="P1179">
        <v>129.88800000000001</v>
      </c>
      <c r="Q1179">
        <v>6</v>
      </c>
      <c r="R1179">
        <v>0.2</v>
      </c>
      <c r="S1179">
        <v>12.988799999999999</v>
      </c>
      <c r="T1179">
        <v>0</v>
      </c>
      <c r="U1179" s="1" t="s">
        <v>432</v>
      </c>
      <c r="V1179" s="1" t="s">
        <v>73</v>
      </c>
    </row>
    <row r="1180" spans="1:22" x14ac:dyDescent="0.35">
      <c r="A1180" s="1" t="s">
        <v>3244</v>
      </c>
      <c r="B1180" s="2">
        <v>42364</v>
      </c>
      <c r="C1180" s="2">
        <v>42369</v>
      </c>
      <c r="D1180" s="1" t="s">
        <v>41</v>
      </c>
      <c r="E1180" s="1" t="s">
        <v>3245</v>
      </c>
      <c r="F1180" s="1" t="s">
        <v>3246</v>
      </c>
      <c r="G1180" s="1" t="s">
        <v>102</v>
      </c>
      <c r="H1180" s="1" t="s">
        <v>27</v>
      </c>
      <c r="I1180" s="1" t="s">
        <v>103</v>
      </c>
      <c r="J1180" s="1" t="s">
        <v>94</v>
      </c>
      <c r="K1180" s="1" t="s">
        <v>95</v>
      </c>
      <c r="L1180" s="1" t="s">
        <v>3177</v>
      </c>
      <c r="M1180" s="1" t="s">
        <v>32</v>
      </c>
      <c r="N1180" s="1" t="s">
        <v>38</v>
      </c>
      <c r="O1180" s="1" t="s">
        <v>3178</v>
      </c>
      <c r="P1180">
        <v>275.05799999999999</v>
      </c>
      <c r="Q1180">
        <v>3</v>
      </c>
      <c r="R1180">
        <v>0.3</v>
      </c>
      <c r="S1180">
        <v>-90.376199999999997</v>
      </c>
      <c r="T1180">
        <v>5</v>
      </c>
      <c r="U1180" s="1" t="s">
        <v>60</v>
      </c>
      <c r="V1180" s="1" t="s">
        <v>98</v>
      </c>
    </row>
    <row r="1181" spans="1:22" x14ac:dyDescent="0.35">
      <c r="A1181" s="1" t="s">
        <v>3247</v>
      </c>
      <c r="B1181" s="2">
        <v>42348</v>
      </c>
      <c r="C1181" s="2">
        <v>42354</v>
      </c>
      <c r="D1181" s="1" t="s">
        <v>41</v>
      </c>
      <c r="E1181" s="1" t="s">
        <v>977</v>
      </c>
      <c r="F1181" s="1" t="s">
        <v>978</v>
      </c>
      <c r="G1181" s="1" t="s">
        <v>92</v>
      </c>
      <c r="H1181" s="1" t="s">
        <v>27</v>
      </c>
      <c r="I1181" s="1" t="s">
        <v>2756</v>
      </c>
      <c r="J1181" s="1" t="s">
        <v>1091</v>
      </c>
      <c r="K1181" s="1" t="s">
        <v>69</v>
      </c>
      <c r="L1181" s="1" t="s">
        <v>422</v>
      </c>
      <c r="M1181" s="1" t="s">
        <v>32</v>
      </c>
      <c r="N1181" s="1" t="s">
        <v>38</v>
      </c>
      <c r="O1181" s="1" t="s">
        <v>423</v>
      </c>
      <c r="P1181">
        <v>542.94000000000005</v>
      </c>
      <c r="Q1181">
        <v>3</v>
      </c>
      <c r="R1181">
        <v>0</v>
      </c>
      <c r="S1181">
        <v>141.1644</v>
      </c>
      <c r="T1181">
        <v>6</v>
      </c>
      <c r="U1181" s="1" t="s">
        <v>131</v>
      </c>
      <c r="V1181" s="1" t="s">
        <v>98</v>
      </c>
    </row>
    <row r="1182" spans="1:22" x14ac:dyDescent="0.35">
      <c r="A1182" s="1" t="s">
        <v>3248</v>
      </c>
      <c r="B1182" s="2">
        <v>42495</v>
      </c>
      <c r="C1182" s="2">
        <v>42497</v>
      </c>
      <c r="D1182" s="1" t="s">
        <v>23</v>
      </c>
      <c r="E1182" s="1" t="s">
        <v>3029</v>
      </c>
      <c r="F1182" s="1" t="s">
        <v>3030</v>
      </c>
      <c r="G1182" s="1" t="s">
        <v>26</v>
      </c>
      <c r="H1182" s="1" t="s">
        <v>27</v>
      </c>
      <c r="I1182" s="1" t="s">
        <v>330</v>
      </c>
      <c r="J1182" s="1" t="s">
        <v>55</v>
      </c>
      <c r="K1182" s="1" t="s">
        <v>56</v>
      </c>
      <c r="L1182" s="1" t="s">
        <v>1251</v>
      </c>
      <c r="M1182" s="1" t="s">
        <v>32</v>
      </c>
      <c r="N1182" s="1" t="s">
        <v>47</v>
      </c>
      <c r="O1182" s="1" t="s">
        <v>1252</v>
      </c>
      <c r="P1182">
        <v>71.087999999999994</v>
      </c>
      <c r="Q1182">
        <v>2</v>
      </c>
      <c r="R1182">
        <v>0.2</v>
      </c>
      <c r="S1182">
        <v>-1.7771999999999999</v>
      </c>
      <c r="T1182">
        <v>2</v>
      </c>
      <c r="U1182" s="1" t="s">
        <v>72</v>
      </c>
      <c r="V1182" s="1" t="s">
        <v>163</v>
      </c>
    </row>
    <row r="1183" spans="1:22" x14ac:dyDescent="0.35">
      <c r="A1183" s="1" t="s">
        <v>3249</v>
      </c>
      <c r="B1183" s="2">
        <v>41987</v>
      </c>
      <c r="C1183" s="2">
        <v>41994</v>
      </c>
      <c r="D1183" s="1" t="s">
        <v>41</v>
      </c>
      <c r="E1183" s="1" t="s">
        <v>3250</v>
      </c>
      <c r="F1183" s="1" t="s">
        <v>3251</v>
      </c>
      <c r="G1183" s="1" t="s">
        <v>26</v>
      </c>
      <c r="H1183" s="1" t="s">
        <v>27</v>
      </c>
      <c r="I1183" s="1" t="s">
        <v>1772</v>
      </c>
      <c r="J1183" s="1" t="s">
        <v>233</v>
      </c>
      <c r="K1183" s="1" t="s">
        <v>69</v>
      </c>
      <c r="L1183" s="1" t="s">
        <v>1885</v>
      </c>
      <c r="M1183" s="1" t="s">
        <v>32</v>
      </c>
      <c r="N1183" s="1" t="s">
        <v>47</v>
      </c>
      <c r="O1183" s="1" t="s">
        <v>1886</v>
      </c>
      <c r="P1183">
        <v>136.53</v>
      </c>
      <c r="Q1183">
        <v>1</v>
      </c>
      <c r="R1183">
        <v>0.4</v>
      </c>
      <c r="S1183">
        <v>-52.336500000000001</v>
      </c>
      <c r="T1183">
        <v>7</v>
      </c>
      <c r="U1183" s="1" t="s">
        <v>49</v>
      </c>
      <c r="V1183" s="1" t="s">
        <v>98</v>
      </c>
    </row>
    <row r="1184" spans="1:22" x14ac:dyDescent="0.35">
      <c r="A1184" s="1" t="s">
        <v>3252</v>
      </c>
      <c r="B1184" s="2">
        <v>42132</v>
      </c>
      <c r="C1184" s="2">
        <v>42139</v>
      </c>
      <c r="D1184" s="1" t="s">
        <v>41</v>
      </c>
      <c r="E1184" s="1" t="s">
        <v>2237</v>
      </c>
      <c r="F1184" s="1" t="s">
        <v>2238</v>
      </c>
      <c r="G1184" s="1" t="s">
        <v>26</v>
      </c>
      <c r="H1184" s="1" t="s">
        <v>27</v>
      </c>
      <c r="I1184" s="1" t="s">
        <v>175</v>
      </c>
      <c r="J1184" s="1" t="s">
        <v>122</v>
      </c>
      <c r="K1184" s="1" t="s">
        <v>69</v>
      </c>
      <c r="L1184" s="1" t="s">
        <v>945</v>
      </c>
      <c r="M1184" s="1" t="s">
        <v>32</v>
      </c>
      <c r="N1184" s="1" t="s">
        <v>58</v>
      </c>
      <c r="O1184" s="1" t="s">
        <v>946</v>
      </c>
      <c r="P1184">
        <v>79.44</v>
      </c>
      <c r="Q1184">
        <v>3</v>
      </c>
      <c r="R1184">
        <v>0</v>
      </c>
      <c r="S1184">
        <v>30.187200000000001</v>
      </c>
      <c r="T1184">
        <v>7</v>
      </c>
      <c r="U1184" s="1" t="s">
        <v>49</v>
      </c>
      <c r="V1184" s="1" t="s">
        <v>163</v>
      </c>
    </row>
    <row r="1185" spans="1:22" x14ac:dyDescent="0.35">
      <c r="A1185" s="1" t="s">
        <v>3252</v>
      </c>
      <c r="B1185" s="2">
        <v>42132</v>
      </c>
      <c r="C1185" s="2">
        <v>42139</v>
      </c>
      <c r="D1185" s="1" t="s">
        <v>41</v>
      </c>
      <c r="E1185" s="1" t="s">
        <v>2237</v>
      </c>
      <c r="F1185" s="1" t="s">
        <v>2238</v>
      </c>
      <c r="G1185" s="1" t="s">
        <v>26</v>
      </c>
      <c r="H1185" s="1" t="s">
        <v>27</v>
      </c>
      <c r="I1185" s="1" t="s">
        <v>175</v>
      </c>
      <c r="J1185" s="1" t="s">
        <v>122</v>
      </c>
      <c r="K1185" s="1" t="s">
        <v>69</v>
      </c>
      <c r="L1185" s="1" t="s">
        <v>592</v>
      </c>
      <c r="M1185" s="1" t="s">
        <v>32</v>
      </c>
      <c r="N1185" s="1" t="s">
        <v>38</v>
      </c>
      <c r="O1185" s="1" t="s">
        <v>593</v>
      </c>
      <c r="P1185">
        <v>127.764</v>
      </c>
      <c r="Q1185">
        <v>2</v>
      </c>
      <c r="R1185">
        <v>0.1</v>
      </c>
      <c r="S1185">
        <v>21.294</v>
      </c>
      <c r="T1185">
        <v>7</v>
      </c>
      <c r="U1185" s="1" t="s">
        <v>49</v>
      </c>
      <c r="V1185" s="1" t="s">
        <v>163</v>
      </c>
    </row>
    <row r="1186" spans="1:22" x14ac:dyDescent="0.35">
      <c r="A1186" s="1" t="s">
        <v>3253</v>
      </c>
      <c r="B1186" s="2">
        <v>43077</v>
      </c>
      <c r="C1186" s="2">
        <v>43082</v>
      </c>
      <c r="D1186" s="1" t="s">
        <v>41</v>
      </c>
      <c r="E1186" s="1" t="s">
        <v>534</v>
      </c>
      <c r="F1186" s="1" t="s">
        <v>535</v>
      </c>
      <c r="G1186" s="1" t="s">
        <v>26</v>
      </c>
      <c r="H1186" s="1" t="s">
        <v>27</v>
      </c>
      <c r="I1186" s="1" t="s">
        <v>1487</v>
      </c>
      <c r="J1186" s="1" t="s">
        <v>240</v>
      </c>
      <c r="K1186" s="1" t="s">
        <v>95</v>
      </c>
      <c r="L1186" s="1" t="s">
        <v>1478</v>
      </c>
      <c r="M1186" s="1" t="s">
        <v>32</v>
      </c>
      <c r="N1186" s="1" t="s">
        <v>33</v>
      </c>
      <c r="O1186" s="1" t="s">
        <v>1479</v>
      </c>
      <c r="P1186">
        <v>459.92</v>
      </c>
      <c r="Q1186">
        <v>4</v>
      </c>
      <c r="R1186">
        <v>0</v>
      </c>
      <c r="S1186">
        <v>41.392800000000001</v>
      </c>
      <c r="T1186">
        <v>5</v>
      </c>
      <c r="U1186" s="1" t="s">
        <v>60</v>
      </c>
      <c r="V1186" s="1" t="s">
        <v>98</v>
      </c>
    </row>
    <row r="1187" spans="1:22" x14ac:dyDescent="0.35">
      <c r="A1187" s="1" t="s">
        <v>3254</v>
      </c>
      <c r="B1187" s="2">
        <v>42915</v>
      </c>
      <c r="C1187" s="2">
        <v>42918</v>
      </c>
      <c r="D1187" s="1" t="s">
        <v>89</v>
      </c>
      <c r="E1187" s="1" t="s">
        <v>334</v>
      </c>
      <c r="F1187" s="1" t="s">
        <v>335</v>
      </c>
      <c r="G1187" s="1" t="s">
        <v>92</v>
      </c>
      <c r="H1187" s="1" t="s">
        <v>27</v>
      </c>
      <c r="I1187" s="1" t="s">
        <v>3255</v>
      </c>
      <c r="J1187" s="1" t="s">
        <v>431</v>
      </c>
      <c r="K1187" s="1" t="s">
        <v>69</v>
      </c>
      <c r="L1187" s="1" t="s">
        <v>2422</v>
      </c>
      <c r="M1187" s="1" t="s">
        <v>32</v>
      </c>
      <c r="N1187" s="1" t="s">
        <v>33</v>
      </c>
      <c r="O1187" s="1" t="s">
        <v>2423</v>
      </c>
      <c r="P1187">
        <v>638.82000000000005</v>
      </c>
      <c r="Q1187">
        <v>9</v>
      </c>
      <c r="R1187">
        <v>0</v>
      </c>
      <c r="S1187">
        <v>185.2578</v>
      </c>
      <c r="T1187">
        <v>3</v>
      </c>
      <c r="U1187" s="1" t="s">
        <v>35</v>
      </c>
      <c r="V1187" s="1" t="s">
        <v>61</v>
      </c>
    </row>
    <row r="1188" spans="1:22" x14ac:dyDescent="0.35">
      <c r="A1188" s="1" t="s">
        <v>3254</v>
      </c>
      <c r="B1188" s="2">
        <v>42915</v>
      </c>
      <c r="C1188" s="2">
        <v>42918</v>
      </c>
      <c r="D1188" s="1" t="s">
        <v>89</v>
      </c>
      <c r="E1188" s="1" t="s">
        <v>334</v>
      </c>
      <c r="F1188" s="1" t="s">
        <v>335</v>
      </c>
      <c r="G1188" s="1" t="s">
        <v>92</v>
      </c>
      <c r="H1188" s="1" t="s">
        <v>27</v>
      </c>
      <c r="I1188" s="1" t="s">
        <v>3255</v>
      </c>
      <c r="J1188" s="1" t="s">
        <v>431</v>
      </c>
      <c r="K1188" s="1" t="s">
        <v>69</v>
      </c>
      <c r="L1188" s="1" t="s">
        <v>1270</v>
      </c>
      <c r="M1188" s="1" t="s">
        <v>32</v>
      </c>
      <c r="N1188" s="1" t="s">
        <v>58</v>
      </c>
      <c r="O1188" s="1" t="s">
        <v>1271</v>
      </c>
      <c r="P1188">
        <v>25.16</v>
      </c>
      <c r="Q1188">
        <v>2</v>
      </c>
      <c r="R1188">
        <v>0</v>
      </c>
      <c r="S1188">
        <v>8.5543999999999993</v>
      </c>
      <c r="T1188">
        <v>3</v>
      </c>
      <c r="U1188" s="1" t="s">
        <v>35</v>
      </c>
      <c r="V1188" s="1" t="s">
        <v>61</v>
      </c>
    </row>
    <row r="1189" spans="1:22" x14ac:dyDescent="0.35">
      <c r="A1189" s="1" t="s">
        <v>3256</v>
      </c>
      <c r="B1189" s="2">
        <v>41659</v>
      </c>
      <c r="C1189" s="2">
        <v>41664</v>
      </c>
      <c r="D1189" s="1" t="s">
        <v>41</v>
      </c>
      <c r="E1189" s="1" t="s">
        <v>1793</v>
      </c>
      <c r="F1189" s="1" t="s">
        <v>1794</v>
      </c>
      <c r="G1189" s="1" t="s">
        <v>26</v>
      </c>
      <c r="H1189" s="1" t="s">
        <v>27</v>
      </c>
      <c r="I1189" s="1" t="s">
        <v>54</v>
      </c>
      <c r="J1189" s="1" t="s">
        <v>55</v>
      </c>
      <c r="K1189" s="1" t="s">
        <v>56</v>
      </c>
      <c r="L1189" s="1" t="s">
        <v>154</v>
      </c>
      <c r="M1189" s="1" t="s">
        <v>32</v>
      </c>
      <c r="N1189" s="1" t="s">
        <v>58</v>
      </c>
      <c r="O1189" s="1" t="s">
        <v>155</v>
      </c>
      <c r="P1189">
        <v>19.3</v>
      </c>
      <c r="Q1189">
        <v>2</v>
      </c>
      <c r="R1189">
        <v>0</v>
      </c>
      <c r="S1189">
        <v>5.79</v>
      </c>
      <c r="T1189">
        <v>5</v>
      </c>
      <c r="U1189" s="1" t="s">
        <v>60</v>
      </c>
      <c r="V1189" s="1" t="s">
        <v>171</v>
      </c>
    </row>
    <row r="1190" spans="1:22" x14ac:dyDescent="0.35">
      <c r="A1190" s="1" t="s">
        <v>3257</v>
      </c>
      <c r="B1190" s="2">
        <v>42822</v>
      </c>
      <c r="C1190" s="2">
        <v>42825</v>
      </c>
      <c r="D1190" s="1" t="s">
        <v>89</v>
      </c>
      <c r="E1190" s="1" t="s">
        <v>3258</v>
      </c>
      <c r="F1190" s="1" t="s">
        <v>3259</v>
      </c>
      <c r="G1190" s="1" t="s">
        <v>92</v>
      </c>
      <c r="H1190" s="1" t="s">
        <v>27</v>
      </c>
      <c r="I1190" s="1" t="s">
        <v>1582</v>
      </c>
      <c r="J1190" s="1" t="s">
        <v>55</v>
      </c>
      <c r="K1190" s="1" t="s">
        <v>56</v>
      </c>
      <c r="L1190" s="1" t="s">
        <v>945</v>
      </c>
      <c r="M1190" s="1" t="s">
        <v>32</v>
      </c>
      <c r="N1190" s="1" t="s">
        <v>58</v>
      </c>
      <c r="O1190" s="1" t="s">
        <v>946</v>
      </c>
      <c r="P1190">
        <v>26.48</v>
      </c>
      <c r="Q1190">
        <v>1</v>
      </c>
      <c r="R1190">
        <v>0</v>
      </c>
      <c r="S1190">
        <v>10.0624</v>
      </c>
      <c r="T1190">
        <v>3</v>
      </c>
      <c r="U1190" s="1" t="s">
        <v>35</v>
      </c>
      <c r="V1190" s="1" t="s">
        <v>197</v>
      </c>
    </row>
    <row r="1191" spans="1:22" x14ac:dyDescent="0.35">
      <c r="A1191" s="1" t="s">
        <v>3257</v>
      </c>
      <c r="B1191" s="2">
        <v>42822</v>
      </c>
      <c r="C1191" s="2">
        <v>42825</v>
      </c>
      <c r="D1191" s="1" t="s">
        <v>89</v>
      </c>
      <c r="E1191" s="1" t="s">
        <v>3258</v>
      </c>
      <c r="F1191" s="1" t="s">
        <v>3259</v>
      </c>
      <c r="G1191" s="1" t="s">
        <v>92</v>
      </c>
      <c r="H1191" s="1" t="s">
        <v>27</v>
      </c>
      <c r="I1191" s="1" t="s">
        <v>1582</v>
      </c>
      <c r="J1191" s="1" t="s">
        <v>55</v>
      </c>
      <c r="K1191" s="1" t="s">
        <v>56</v>
      </c>
      <c r="L1191" s="1" t="s">
        <v>2013</v>
      </c>
      <c r="M1191" s="1" t="s">
        <v>32</v>
      </c>
      <c r="N1191" s="1" t="s">
        <v>58</v>
      </c>
      <c r="O1191" s="1" t="s">
        <v>2014</v>
      </c>
      <c r="P1191">
        <v>21.56</v>
      </c>
      <c r="Q1191">
        <v>7</v>
      </c>
      <c r="R1191">
        <v>0</v>
      </c>
      <c r="S1191">
        <v>6.8992000000000004</v>
      </c>
      <c r="T1191">
        <v>3</v>
      </c>
      <c r="U1191" s="1" t="s">
        <v>35</v>
      </c>
      <c r="V1191" s="1" t="s">
        <v>197</v>
      </c>
    </row>
    <row r="1192" spans="1:22" x14ac:dyDescent="0.35">
      <c r="A1192" s="1" t="s">
        <v>3260</v>
      </c>
      <c r="B1192" s="2">
        <v>41789</v>
      </c>
      <c r="C1192" s="2">
        <v>41795</v>
      </c>
      <c r="D1192" s="1" t="s">
        <v>41</v>
      </c>
      <c r="E1192" s="1" t="s">
        <v>3014</v>
      </c>
      <c r="F1192" s="1" t="s">
        <v>3015</v>
      </c>
      <c r="G1192" s="1" t="s">
        <v>26</v>
      </c>
      <c r="H1192" s="1" t="s">
        <v>27</v>
      </c>
      <c r="I1192" s="1" t="s">
        <v>3261</v>
      </c>
      <c r="J1192" s="1" t="s">
        <v>136</v>
      </c>
      <c r="K1192" s="1" t="s">
        <v>95</v>
      </c>
      <c r="L1192" s="1" t="s">
        <v>62</v>
      </c>
      <c r="M1192" s="1" t="s">
        <v>32</v>
      </c>
      <c r="N1192" s="1" t="s">
        <v>47</v>
      </c>
      <c r="O1192" s="1" t="s">
        <v>63</v>
      </c>
      <c r="P1192">
        <v>355.45499999999998</v>
      </c>
      <c r="Q1192">
        <v>3</v>
      </c>
      <c r="R1192">
        <v>0.5</v>
      </c>
      <c r="S1192">
        <v>-184.8366</v>
      </c>
      <c r="T1192">
        <v>6</v>
      </c>
      <c r="U1192" s="1" t="s">
        <v>131</v>
      </c>
      <c r="V1192" s="1" t="s">
        <v>163</v>
      </c>
    </row>
    <row r="1193" spans="1:22" x14ac:dyDescent="0.35">
      <c r="A1193" s="1" t="s">
        <v>3262</v>
      </c>
      <c r="B1193" s="2">
        <v>42403</v>
      </c>
      <c r="C1193" s="2">
        <v>42410</v>
      </c>
      <c r="D1193" s="1" t="s">
        <v>41</v>
      </c>
      <c r="E1193" s="1" t="s">
        <v>2417</v>
      </c>
      <c r="F1193" s="1" t="s">
        <v>2418</v>
      </c>
      <c r="G1193" s="1" t="s">
        <v>26</v>
      </c>
      <c r="H1193" s="1" t="s">
        <v>27</v>
      </c>
      <c r="I1193" s="1" t="s">
        <v>637</v>
      </c>
      <c r="J1193" s="1" t="s">
        <v>29</v>
      </c>
      <c r="K1193" s="1" t="s">
        <v>30</v>
      </c>
      <c r="L1193" s="1" t="s">
        <v>481</v>
      </c>
      <c r="M1193" s="1" t="s">
        <v>32</v>
      </c>
      <c r="N1193" s="1" t="s">
        <v>38</v>
      </c>
      <c r="O1193" s="1" t="s">
        <v>482</v>
      </c>
      <c r="P1193">
        <v>866.4</v>
      </c>
      <c r="Q1193">
        <v>4</v>
      </c>
      <c r="R1193">
        <v>0</v>
      </c>
      <c r="S1193">
        <v>225.26400000000001</v>
      </c>
      <c r="T1193">
        <v>7</v>
      </c>
      <c r="U1193" s="1" t="s">
        <v>49</v>
      </c>
      <c r="V1193" s="1" t="s">
        <v>299</v>
      </c>
    </row>
    <row r="1194" spans="1:22" x14ac:dyDescent="0.35">
      <c r="A1194" s="1" t="s">
        <v>3263</v>
      </c>
      <c r="B1194" s="2">
        <v>42227</v>
      </c>
      <c r="C1194" s="2">
        <v>42232</v>
      </c>
      <c r="D1194" s="1" t="s">
        <v>41</v>
      </c>
      <c r="E1194" s="1" t="s">
        <v>3264</v>
      </c>
      <c r="F1194" s="1" t="s">
        <v>3265</v>
      </c>
      <c r="G1194" s="1" t="s">
        <v>26</v>
      </c>
      <c r="H1194" s="1" t="s">
        <v>27</v>
      </c>
      <c r="I1194" s="1" t="s">
        <v>2019</v>
      </c>
      <c r="J1194" s="1" t="s">
        <v>1038</v>
      </c>
      <c r="K1194" s="1" t="s">
        <v>30</v>
      </c>
      <c r="L1194" s="1" t="s">
        <v>1313</v>
      </c>
      <c r="M1194" s="1" t="s">
        <v>32</v>
      </c>
      <c r="N1194" s="1" t="s">
        <v>58</v>
      </c>
      <c r="O1194" s="1" t="s">
        <v>2024</v>
      </c>
      <c r="P1194">
        <v>46.152000000000001</v>
      </c>
      <c r="Q1194">
        <v>3</v>
      </c>
      <c r="R1194">
        <v>0.2</v>
      </c>
      <c r="S1194">
        <v>12.1149</v>
      </c>
      <c r="T1194">
        <v>5</v>
      </c>
      <c r="U1194" s="1" t="s">
        <v>60</v>
      </c>
      <c r="V1194" s="1" t="s">
        <v>255</v>
      </c>
    </row>
    <row r="1195" spans="1:22" x14ac:dyDescent="0.35">
      <c r="A1195" s="1" t="s">
        <v>3266</v>
      </c>
      <c r="B1195" s="2">
        <v>42959</v>
      </c>
      <c r="C1195" s="2">
        <v>42962</v>
      </c>
      <c r="D1195" s="1" t="s">
        <v>89</v>
      </c>
      <c r="E1195" s="1" t="s">
        <v>2169</v>
      </c>
      <c r="F1195" s="1" t="s">
        <v>2170</v>
      </c>
      <c r="G1195" s="1" t="s">
        <v>26</v>
      </c>
      <c r="H1195" s="1" t="s">
        <v>27</v>
      </c>
      <c r="I1195" s="1" t="s">
        <v>3267</v>
      </c>
      <c r="J1195" s="1" t="s">
        <v>55</v>
      </c>
      <c r="K1195" s="1" t="s">
        <v>56</v>
      </c>
      <c r="L1195" s="1" t="s">
        <v>1292</v>
      </c>
      <c r="M1195" s="1" t="s">
        <v>32</v>
      </c>
      <c r="N1195" s="1" t="s">
        <v>58</v>
      </c>
      <c r="O1195" s="1" t="s">
        <v>1293</v>
      </c>
      <c r="P1195">
        <v>54.92</v>
      </c>
      <c r="Q1195">
        <v>4</v>
      </c>
      <c r="R1195">
        <v>0</v>
      </c>
      <c r="S1195">
        <v>19.7712</v>
      </c>
      <c r="T1195">
        <v>3</v>
      </c>
      <c r="U1195" s="1" t="s">
        <v>35</v>
      </c>
      <c r="V1195" s="1" t="s">
        <v>255</v>
      </c>
    </row>
    <row r="1196" spans="1:22" x14ac:dyDescent="0.35">
      <c r="A1196" s="1" t="s">
        <v>3268</v>
      </c>
      <c r="B1196" s="2">
        <v>42311</v>
      </c>
      <c r="C1196" s="2">
        <v>42313</v>
      </c>
      <c r="D1196" s="1" t="s">
        <v>89</v>
      </c>
      <c r="E1196" s="1" t="s">
        <v>3269</v>
      </c>
      <c r="F1196" s="1" t="s">
        <v>3270</v>
      </c>
      <c r="G1196" s="1" t="s">
        <v>92</v>
      </c>
      <c r="H1196" s="1" t="s">
        <v>27</v>
      </c>
      <c r="I1196" s="1" t="s">
        <v>732</v>
      </c>
      <c r="J1196" s="1" t="s">
        <v>122</v>
      </c>
      <c r="K1196" s="1" t="s">
        <v>69</v>
      </c>
      <c r="L1196" s="1" t="s">
        <v>2551</v>
      </c>
      <c r="M1196" s="1" t="s">
        <v>32</v>
      </c>
      <c r="N1196" s="1" t="s">
        <v>38</v>
      </c>
      <c r="O1196" s="1" t="s">
        <v>2552</v>
      </c>
      <c r="P1196">
        <v>1448.82</v>
      </c>
      <c r="Q1196">
        <v>10</v>
      </c>
      <c r="R1196">
        <v>0.1</v>
      </c>
      <c r="S1196">
        <v>209.274</v>
      </c>
      <c r="T1196">
        <v>2</v>
      </c>
      <c r="U1196" s="1" t="s">
        <v>72</v>
      </c>
      <c r="V1196" s="1" t="s">
        <v>36</v>
      </c>
    </row>
    <row r="1197" spans="1:22" x14ac:dyDescent="0.35">
      <c r="A1197" s="1" t="s">
        <v>3271</v>
      </c>
      <c r="B1197" s="2">
        <v>42271</v>
      </c>
      <c r="C1197" s="2">
        <v>42275</v>
      </c>
      <c r="D1197" s="1" t="s">
        <v>41</v>
      </c>
      <c r="E1197" s="1" t="s">
        <v>3272</v>
      </c>
      <c r="F1197" s="1" t="s">
        <v>3273</v>
      </c>
      <c r="G1197" s="1" t="s">
        <v>92</v>
      </c>
      <c r="H1197" s="1" t="s">
        <v>27</v>
      </c>
      <c r="I1197" s="1" t="s">
        <v>54</v>
      </c>
      <c r="J1197" s="1" t="s">
        <v>55</v>
      </c>
      <c r="K1197" s="1" t="s">
        <v>56</v>
      </c>
      <c r="L1197" s="1" t="s">
        <v>652</v>
      </c>
      <c r="M1197" s="1" t="s">
        <v>32</v>
      </c>
      <c r="N1197" s="1" t="s">
        <v>58</v>
      </c>
      <c r="O1197" s="1" t="s">
        <v>653</v>
      </c>
      <c r="P1197">
        <v>14.91</v>
      </c>
      <c r="Q1197">
        <v>3</v>
      </c>
      <c r="R1197">
        <v>0</v>
      </c>
      <c r="S1197">
        <v>4.6220999999999997</v>
      </c>
      <c r="T1197">
        <v>4</v>
      </c>
      <c r="U1197" s="1" t="s">
        <v>85</v>
      </c>
      <c r="V1197" s="1" t="s">
        <v>79</v>
      </c>
    </row>
    <row r="1198" spans="1:22" x14ac:dyDescent="0.35">
      <c r="A1198" s="1" t="s">
        <v>3274</v>
      </c>
      <c r="B1198" s="2">
        <v>42472</v>
      </c>
      <c r="C1198" s="2">
        <v>42476</v>
      </c>
      <c r="D1198" s="1" t="s">
        <v>41</v>
      </c>
      <c r="E1198" s="1" t="s">
        <v>1209</v>
      </c>
      <c r="F1198" s="1" t="s">
        <v>1210</v>
      </c>
      <c r="G1198" s="1" t="s">
        <v>26</v>
      </c>
      <c r="H1198" s="1" t="s">
        <v>27</v>
      </c>
      <c r="I1198" s="1" t="s">
        <v>54</v>
      </c>
      <c r="J1198" s="1" t="s">
        <v>55</v>
      </c>
      <c r="K1198" s="1" t="s">
        <v>56</v>
      </c>
      <c r="L1198" s="1" t="s">
        <v>3218</v>
      </c>
      <c r="M1198" s="1" t="s">
        <v>32</v>
      </c>
      <c r="N1198" s="1" t="s">
        <v>38</v>
      </c>
      <c r="O1198" s="1" t="s">
        <v>3219</v>
      </c>
      <c r="P1198">
        <v>638.28800000000001</v>
      </c>
      <c r="Q1198">
        <v>7</v>
      </c>
      <c r="R1198">
        <v>0.2</v>
      </c>
      <c r="S1198">
        <v>-31.914400000000001</v>
      </c>
      <c r="T1198">
        <v>4</v>
      </c>
      <c r="U1198" s="1" t="s">
        <v>85</v>
      </c>
      <c r="V1198" s="1" t="s">
        <v>115</v>
      </c>
    </row>
    <row r="1199" spans="1:22" x14ac:dyDescent="0.35">
      <c r="A1199" s="1" t="s">
        <v>3275</v>
      </c>
      <c r="B1199" s="2">
        <v>41954</v>
      </c>
      <c r="C1199" s="2">
        <v>41961</v>
      </c>
      <c r="D1199" s="1" t="s">
        <v>41</v>
      </c>
      <c r="E1199" s="1" t="s">
        <v>1067</v>
      </c>
      <c r="F1199" s="1" t="s">
        <v>1068</v>
      </c>
      <c r="G1199" s="1" t="s">
        <v>26</v>
      </c>
      <c r="H1199" s="1" t="s">
        <v>27</v>
      </c>
      <c r="I1199" s="1" t="s">
        <v>54</v>
      </c>
      <c r="J1199" s="1" t="s">
        <v>55</v>
      </c>
      <c r="K1199" s="1" t="s">
        <v>56</v>
      </c>
      <c r="L1199" s="1" t="s">
        <v>1534</v>
      </c>
      <c r="M1199" s="1" t="s">
        <v>32</v>
      </c>
      <c r="N1199" s="1" t="s">
        <v>38</v>
      </c>
      <c r="O1199" s="1" t="s">
        <v>1535</v>
      </c>
      <c r="P1199">
        <v>112.648</v>
      </c>
      <c r="Q1199">
        <v>1</v>
      </c>
      <c r="R1199">
        <v>0.2</v>
      </c>
      <c r="S1199">
        <v>11.264799999999999</v>
      </c>
      <c r="T1199">
        <v>7</v>
      </c>
      <c r="U1199" s="1" t="s">
        <v>49</v>
      </c>
      <c r="V1199" s="1" t="s">
        <v>36</v>
      </c>
    </row>
    <row r="1200" spans="1:22" x14ac:dyDescent="0.35">
      <c r="A1200" s="1" t="s">
        <v>3276</v>
      </c>
      <c r="B1200" s="2">
        <v>43010</v>
      </c>
      <c r="C1200" s="2">
        <v>43016</v>
      </c>
      <c r="D1200" s="1" t="s">
        <v>41</v>
      </c>
      <c r="E1200" s="1" t="s">
        <v>3277</v>
      </c>
      <c r="F1200" s="1" t="s">
        <v>3278</v>
      </c>
      <c r="G1200" s="1" t="s">
        <v>26</v>
      </c>
      <c r="H1200" s="1" t="s">
        <v>27</v>
      </c>
      <c r="I1200" s="1" t="s">
        <v>880</v>
      </c>
      <c r="J1200" s="1" t="s">
        <v>1519</v>
      </c>
      <c r="K1200" s="1" t="s">
        <v>56</v>
      </c>
      <c r="L1200" s="1" t="s">
        <v>458</v>
      </c>
      <c r="M1200" s="1" t="s">
        <v>32</v>
      </c>
      <c r="N1200" s="1" t="s">
        <v>33</v>
      </c>
      <c r="O1200" s="1" t="s">
        <v>459</v>
      </c>
      <c r="P1200">
        <v>217.76400000000001</v>
      </c>
      <c r="Q1200">
        <v>6</v>
      </c>
      <c r="R1200">
        <v>0.7</v>
      </c>
      <c r="S1200">
        <v>-384.71640000000002</v>
      </c>
      <c r="T1200">
        <v>6</v>
      </c>
      <c r="U1200" s="1" t="s">
        <v>131</v>
      </c>
      <c r="V1200" s="1" t="s">
        <v>50</v>
      </c>
    </row>
    <row r="1201" spans="1:22" x14ac:dyDescent="0.35">
      <c r="A1201" s="1" t="s">
        <v>3279</v>
      </c>
      <c r="B1201" s="2">
        <v>42835</v>
      </c>
      <c r="C1201" s="2">
        <v>42839</v>
      </c>
      <c r="D1201" s="1" t="s">
        <v>23</v>
      </c>
      <c r="E1201" s="1" t="s">
        <v>3280</v>
      </c>
      <c r="F1201" s="1" t="s">
        <v>3281</v>
      </c>
      <c r="G1201" s="1" t="s">
        <v>92</v>
      </c>
      <c r="H1201" s="1" t="s">
        <v>27</v>
      </c>
      <c r="I1201" s="1" t="s">
        <v>608</v>
      </c>
      <c r="J1201" s="1" t="s">
        <v>45</v>
      </c>
      <c r="K1201" s="1" t="s">
        <v>30</v>
      </c>
      <c r="L1201" s="1" t="s">
        <v>2013</v>
      </c>
      <c r="M1201" s="1" t="s">
        <v>32</v>
      </c>
      <c r="N1201" s="1" t="s">
        <v>58</v>
      </c>
      <c r="O1201" s="1" t="s">
        <v>2014</v>
      </c>
      <c r="P1201">
        <v>12.32</v>
      </c>
      <c r="Q1201">
        <v>5</v>
      </c>
      <c r="R1201">
        <v>0.2</v>
      </c>
      <c r="S1201">
        <v>1.8480000000000001</v>
      </c>
      <c r="T1201">
        <v>4</v>
      </c>
      <c r="U1201" s="1" t="s">
        <v>85</v>
      </c>
      <c r="V1201" s="1" t="s">
        <v>115</v>
      </c>
    </row>
    <row r="1202" spans="1:22" x14ac:dyDescent="0.35">
      <c r="A1202" s="1" t="s">
        <v>3282</v>
      </c>
      <c r="B1202" s="2">
        <v>43007</v>
      </c>
      <c r="C1202" s="2">
        <v>43010</v>
      </c>
      <c r="D1202" s="1" t="s">
        <v>89</v>
      </c>
      <c r="E1202" s="1" t="s">
        <v>1120</v>
      </c>
      <c r="F1202" s="1" t="s">
        <v>1121</v>
      </c>
      <c r="G1202" s="1" t="s">
        <v>26</v>
      </c>
      <c r="H1202" s="1" t="s">
        <v>27</v>
      </c>
      <c r="I1202" s="1" t="s">
        <v>2087</v>
      </c>
      <c r="J1202" s="1" t="s">
        <v>55</v>
      </c>
      <c r="K1202" s="1" t="s">
        <v>56</v>
      </c>
      <c r="L1202" s="1" t="s">
        <v>1219</v>
      </c>
      <c r="M1202" s="1" t="s">
        <v>32</v>
      </c>
      <c r="N1202" s="1" t="s">
        <v>38</v>
      </c>
      <c r="O1202" s="1" t="s">
        <v>1220</v>
      </c>
      <c r="P1202">
        <v>72.784000000000006</v>
      </c>
      <c r="Q1202">
        <v>1</v>
      </c>
      <c r="R1202">
        <v>0.2</v>
      </c>
      <c r="S1202">
        <v>0</v>
      </c>
      <c r="T1202">
        <v>3</v>
      </c>
      <c r="U1202" s="1" t="s">
        <v>35</v>
      </c>
      <c r="V1202" s="1" t="s">
        <v>79</v>
      </c>
    </row>
    <row r="1203" spans="1:22" x14ac:dyDescent="0.35">
      <c r="A1203" s="1" t="s">
        <v>3282</v>
      </c>
      <c r="B1203" s="2">
        <v>43007</v>
      </c>
      <c r="C1203" s="2">
        <v>43010</v>
      </c>
      <c r="D1203" s="1" t="s">
        <v>89</v>
      </c>
      <c r="E1203" s="1" t="s">
        <v>1120</v>
      </c>
      <c r="F1203" s="1" t="s">
        <v>1121</v>
      </c>
      <c r="G1203" s="1" t="s">
        <v>26</v>
      </c>
      <c r="H1203" s="1" t="s">
        <v>27</v>
      </c>
      <c r="I1203" s="1" t="s">
        <v>2087</v>
      </c>
      <c r="J1203" s="1" t="s">
        <v>55</v>
      </c>
      <c r="K1203" s="1" t="s">
        <v>56</v>
      </c>
      <c r="L1203" s="1" t="s">
        <v>86</v>
      </c>
      <c r="M1203" s="1" t="s">
        <v>32</v>
      </c>
      <c r="N1203" s="1" t="s">
        <v>58</v>
      </c>
      <c r="O1203" s="1" t="s">
        <v>87</v>
      </c>
      <c r="P1203">
        <v>51.75</v>
      </c>
      <c r="Q1203">
        <v>1</v>
      </c>
      <c r="R1203">
        <v>0</v>
      </c>
      <c r="S1203">
        <v>15.525</v>
      </c>
      <c r="T1203">
        <v>3</v>
      </c>
      <c r="U1203" s="1" t="s">
        <v>35</v>
      </c>
      <c r="V1203" s="1" t="s">
        <v>79</v>
      </c>
    </row>
    <row r="1204" spans="1:22" x14ac:dyDescent="0.35">
      <c r="A1204" s="1" t="s">
        <v>3283</v>
      </c>
      <c r="B1204" s="2">
        <v>41911</v>
      </c>
      <c r="C1204" s="2">
        <v>41915</v>
      </c>
      <c r="D1204" s="1" t="s">
        <v>23</v>
      </c>
      <c r="E1204" s="1" t="s">
        <v>1198</v>
      </c>
      <c r="F1204" s="1" t="s">
        <v>1199</v>
      </c>
      <c r="G1204" s="1" t="s">
        <v>26</v>
      </c>
      <c r="H1204" s="1" t="s">
        <v>27</v>
      </c>
      <c r="I1204" s="1" t="s">
        <v>175</v>
      </c>
      <c r="J1204" s="1" t="s">
        <v>122</v>
      </c>
      <c r="K1204" s="1" t="s">
        <v>69</v>
      </c>
      <c r="L1204" s="1" t="s">
        <v>234</v>
      </c>
      <c r="M1204" s="1" t="s">
        <v>32</v>
      </c>
      <c r="N1204" s="1" t="s">
        <v>58</v>
      </c>
      <c r="O1204" s="1" t="s">
        <v>235</v>
      </c>
      <c r="P1204">
        <v>117.36</v>
      </c>
      <c r="Q1204">
        <v>4</v>
      </c>
      <c r="R1204">
        <v>0</v>
      </c>
      <c r="S1204">
        <v>36.381599999999999</v>
      </c>
      <c r="T1204">
        <v>4</v>
      </c>
      <c r="U1204" s="1" t="s">
        <v>85</v>
      </c>
      <c r="V1204" s="1" t="s">
        <v>79</v>
      </c>
    </row>
    <row r="1205" spans="1:22" x14ac:dyDescent="0.35">
      <c r="A1205" s="1" t="s">
        <v>3284</v>
      </c>
      <c r="B1205" s="2">
        <v>41871</v>
      </c>
      <c r="C1205" s="2">
        <v>41876</v>
      </c>
      <c r="D1205" s="1" t="s">
        <v>23</v>
      </c>
      <c r="E1205" s="1" t="s">
        <v>3285</v>
      </c>
      <c r="F1205" s="1" t="s">
        <v>3286</v>
      </c>
      <c r="G1205" s="1" t="s">
        <v>26</v>
      </c>
      <c r="H1205" s="1" t="s">
        <v>27</v>
      </c>
      <c r="I1205" s="1" t="s">
        <v>135</v>
      </c>
      <c r="J1205" s="1" t="s">
        <v>136</v>
      </c>
      <c r="K1205" s="1" t="s">
        <v>95</v>
      </c>
      <c r="L1205" s="1" t="s">
        <v>2336</v>
      </c>
      <c r="M1205" s="1" t="s">
        <v>32</v>
      </c>
      <c r="N1205" s="1" t="s">
        <v>38</v>
      </c>
      <c r="O1205" s="1" t="s">
        <v>2337</v>
      </c>
      <c r="P1205">
        <v>421.37200000000001</v>
      </c>
      <c r="Q1205">
        <v>2</v>
      </c>
      <c r="R1205">
        <v>0.3</v>
      </c>
      <c r="S1205">
        <v>-6.0195999999999996</v>
      </c>
      <c r="T1205">
        <v>5</v>
      </c>
      <c r="U1205" s="1" t="s">
        <v>60</v>
      </c>
      <c r="V1205" s="1" t="s">
        <v>255</v>
      </c>
    </row>
    <row r="1206" spans="1:22" x14ac:dyDescent="0.35">
      <c r="A1206" s="1" t="s">
        <v>3287</v>
      </c>
      <c r="B1206" s="2">
        <v>43052</v>
      </c>
      <c r="C1206" s="2">
        <v>43058</v>
      </c>
      <c r="D1206" s="1" t="s">
        <v>41</v>
      </c>
      <c r="E1206" s="1" t="s">
        <v>2594</v>
      </c>
      <c r="F1206" s="1" t="s">
        <v>2595</v>
      </c>
      <c r="G1206" s="1" t="s">
        <v>92</v>
      </c>
      <c r="H1206" s="1" t="s">
        <v>27</v>
      </c>
      <c r="I1206" s="1" t="s">
        <v>1741</v>
      </c>
      <c r="J1206" s="1" t="s">
        <v>94</v>
      </c>
      <c r="K1206" s="1" t="s">
        <v>95</v>
      </c>
      <c r="L1206" s="1" t="s">
        <v>900</v>
      </c>
      <c r="M1206" s="1" t="s">
        <v>32</v>
      </c>
      <c r="N1206" s="1" t="s">
        <v>33</v>
      </c>
      <c r="O1206" s="1" t="s">
        <v>901</v>
      </c>
      <c r="P1206">
        <v>205.9992</v>
      </c>
      <c r="Q1206">
        <v>3</v>
      </c>
      <c r="R1206">
        <v>0.32</v>
      </c>
      <c r="S1206">
        <v>-27.264600000000002</v>
      </c>
      <c r="T1206">
        <v>6</v>
      </c>
      <c r="U1206" s="1" t="s">
        <v>131</v>
      </c>
      <c r="V1206" s="1" t="s">
        <v>36</v>
      </c>
    </row>
    <row r="1207" spans="1:22" x14ac:dyDescent="0.35">
      <c r="A1207" s="1" t="s">
        <v>3288</v>
      </c>
      <c r="B1207" s="2">
        <v>42406</v>
      </c>
      <c r="C1207" s="2">
        <v>42411</v>
      </c>
      <c r="D1207" s="1" t="s">
        <v>41</v>
      </c>
      <c r="E1207" s="1" t="s">
        <v>580</v>
      </c>
      <c r="F1207" s="1" t="s">
        <v>581</v>
      </c>
      <c r="G1207" s="1" t="s">
        <v>92</v>
      </c>
      <c r="H1207" s="1" t="s">
        <v>27</v>
      </c>
      <c r="I1207" s="1" t="s">
        <v>2271</v>
      </c>
      <c r="J1207" s="1" t="s">
        <v>143</v>
      </c>
      <c r="K1207" s="1" t="s">
        <v>30</v>
      </c>
      <c r="L1207" s="1" t="s">
        <v>598</v>
      </c>
      <c r="M1207" s="1" t="s">
        <v>32</v>
      </c>
      <c r="N1207" s="1" t="s">
        <v>58</v>
      </c>
      <c r="O1207" s="1" t="s">
        <v>599</v>
      </c>
      <c r="P1207">
        <v>132.22399999999999</v>
      </c>
      <c r="Q1207">
        <v>4</v>
      </c>
      <c r="R1207">
        <v>0.2</v>
      </c>
      <c r="S1207">
        <v>-18.180800000000001</v>
      </c>
      <c r="T1207">
        <v>5</v>
      </c>
      <c r="U1207" s="1" t="s">
        <v>60</v>
      </c>
      <c r="V1207" s="1" t="s">
        <v>299</v>
      </c>
    </row>
    <row r="1208" spans="1:22" x14ac:dyDescent="0.35">
      <c r="A1208" s="1" t="s">
        <v>3289</v>
      </c>
      <c r="B1208" s="2">
        <v>42085</v>
      </c>
      <c r="C1208" s="2">
        <v>42089</v>
      </c>
      <c r="D1208" s="1" t="s">
        <v>41</v>
      </c>
      <c r="E1208" s="1" t="s">
        <v>677</v>
      </c>
      <c r="F1208" s="1" t="s">
        <v>678</v>
      </c>
      <c r="G1208" s="1" t="s">
        <v>92</v>
      </c>
      <c r="H1208" s="1" t="s">
        <v>27</v>
      </c>
      <c r="I1208" s="1" t="s">
        <v>641</v>
      </c>
      <c r="J1208" s="1" t="s">
        <v>55</v>
      </c>
      <c r="K1208" s="1" t="s">
        <v>56</v>
      </c>
      <c r="L1208" s="1" t="s">
        <v>3290</v>
      </c>
      <c r="M1208" s="1" t="s">
        <v>32</v>
      </c>
      <c r="N1208" s="1" t="s">
        <v>58</v>
      </c>
      <c r="O1208" s="1" t="s">
        <v>3291</v>
      </c>
      <c r="P1208">
        <v>91.96</v>
      </c>
      <c r="Q1208">
        <v>2</v>
      </c>
      <c r="R1208">
        <v>0</v>
      </c>
      <c r="S1208">
        <v>15.6332</v>
      </c>
      <c r="T1208">
        <v>4</v>
      </c>
      <c r="U1208" s="1" t="s">
        <v>85</v>
      </c>
      <c r="V1208" s="1" t="s">
        <v>197</v>
      </c>
    </row>
    <row r="1209" spans="1:22" x14ac:dyDescent="0.35">
      <c r="A1209" s="1" t="s">
        <v>3292</v>
      </c>
      <c r="B1209" s="2">
        <v>42867</v>
      </c>
      <c r="C1209" s="2">
        <v>42873</v>
      </c>
      <c r="D1209" s="1" t="s">
        <v>41</v>
      </c>
      <c r="E1209" s="1" t="s">
        <v>2672</v>
      </c>
      <c r="F1209" s="1" t="s">
        <v>2673</v>
      </c>
      <c r="G1209" s="1" t="s">
        <v>92</v>
      </c>
      <c r="H1209" s="1" t="s">
        <v>27</v>
      </c>
      <c r="I1209" s="1" t="s">
        <v>330</v>
      </c>
      <c r="J1209" s="1" t="s">
        <v>55</v>
      </c>
      <c r="K1209" s="1" t="s">
        <v>56</v>
      </c>
      <c r="L1209" s="1" t="s">
        <v>909</v>
      </c>
      <c r="M1209" s="1" t="s">
        <v>32</v>
      </c>
      <c r="N1209" s="1" t="s">
        <v>47</v>
      </c>
      <c r="O1209" s="1" t="s">
        <v>910</v>
      </c>
      <c r="P1209">
        <v>285.48</v>
      </c>
      <c r="Q1209">
        <v>5</v>
      </c>
      <c r="R1209">
        <v>0.2</v>
      </c>
      <c r="S1209">
        <v>-10.705500000000001</v>
      </c>
      <c r="T1209">
        <v>6</v>
      </c>
      <c r="U1209" s="1" t="s">
        <v>131</v>
      </c>
      <c r="V1209" s="1" t="s">
        <v>163</v>
      </c>
    </row>
    <row r="1210" spans="1:22" x14ac:dyDescent="0.35">
      <c r="A1210" s="1" t="s">
        <v>3293</v>
      </c>
      <c r="B1210" s="2">
        <v>42981</v>
      </c>
      <c r="C1210" s="2">
        <v>42984</v>
      </c>
      <c r="D1210" s="1" t="s">
        <v>23</v>
      </c>
      <c r="E1210" s="1" t="s">
        <v>3294</v>
      </c>
      <c r="F1210" s="1" t="s">
        <v>3295</v>
      </c>
      <c r="G1210" s="1" t="s">
        <v>102</v>
      </c>
      <c r="H1210" s="1" t="s">
        <v>27</v>
      </c>
      <c r="I1210" s="1" t="s">
        <v>175</v>
      </c>
      <c r="J1210" s="1" t="s">
        <v>122</v>
      </c>
      <c r="K1210" s="1" t="s">
        <v>69</v>
      </c>
      <c r="L1210" s="1" t="s">
        <v>3019</v>
      </c>
      <c r="M1210" s="1" t="s">
        <v>32</v>
      </c>
      <c r="N1210" s="1" t="s">
        <v>38</v>
      </c>
      <c r="O1210" s="1" t="s">
        <v>3020</v>
      </c>
      <c r="P1210">
        <v>90.801000000000002</v>
      </c>
      <c r="Q1210">
        <v>1</v>
      </c>
      <c r="R1210">
        <v>0.1</v>
      </c>
      <c r="S1210">
        <v>14.124599999999999</v>
      </c>
      <c r="T1210">
        <v>3</v>
      </c>
      <c r="U1210" s="1" t="s">
        <v>35</v>
      </c>
      <c r="V1210" s="1" t="s">
        <v>79</v>
      </c>
    </row>
    <row r="1211" spans="1:22" x14ac:dyDescent="0.35">
      <c r="A1211" s="1" t="s">
        <v>3293</v>
      </c>
      <c r="B1211" s="2">
        <v>42981</v>
      </c>
      <c r="C1211" s="2">
        <v>42984</v>
      </c>
      <c r="D1211" s="1" t="s">
        <v>23</v>
      </c>
      <c r="E1211" s="1" t="s">
        <v>3294</v>
      </c>
      <c r="F1211" s="1" t="s">
        <v>3295</v>
      </c>
      <c r="G1211" s="1" t="s">
        <v>102</v>
      </c>
      <c r="H1211" s="1" t="s">
        <v>27</v>
      </c>
      <c r="I1211" s="1" t="s">
        <v>175</v>
      </c>
      <c r="J1211" s="1" t="s">
        <v>122</v>
      </c>
      <c r="K1211" s="1" t="s">
        <v>69</v>
      </c>
      <c r="L1211" s="1" t="s">
        <v>297</v>
      </c>
      <c r="M1211" s="1" t="s">
        <v>32</v>
      </c>
      <c r="N1211" s="1" t="s">
        <v>38</v>
      </c>
      <c r="O1211" s="1" t="s">
        <v>298</v>
      </c>
      <c r="P1211">
        <v>181.76400000000001</v>
      </c>
      <c r="Q1211">
        <v>2</v>
      </c>
      <c r="R1211">
        <v>0.1</v>
      </c>
      <c r="S1211">
        <v>-8.0784000000000002</v>
      </c>
      <c r="T1211">
        <v>3</v>
      </c>
      <c r="U1211" s="1" t="s">
        <v>35</v>
      </c>
      <c r="V1211" s="1" t="s">
        <v>79</v>
      </c>
    </row>
    <row r="1212" spans="1:22" x14ac:dyDescent="0.35">
      <c r="A1212" s="1" t="s">
        <v>3296</v>
      </c>
      <c r="B1212" s="2">
        <v>42707</v>
      </c>
      <c r="C1212" s="2">
        <v>42711</v>
      </c>
      <c r="D1212" s="1" t="s">
        <v>41</v>
      </c>
      <c r="E1212" s="1" t="s">
        <v>1417</v>
      </c>
      <c r="F1212" s="1" t="s">
        <v>1418</v>
      </c>
      <c r="G1212" s="1" t="s">
        <v>26</v>
      </c>
      <c r="H1212" s="1" t="s">
        <v>27</v>
      </c>
      <c r="I1212" s="1" t="s">
        <v>637</v>
      </c>
      <c r="J1212" s="1" t="s">
        <v>112</v>
      </c>
      <c r="K1212" s="1" t="s">
        <v>95</v>
      </c>
      <c r="L1212" s="1" t="s">
        <v>412</v>
      </c>
      <c r="M1212" s="1" t="s">
        <v>32</v>
      </c>
      <c r="N1212" s="1" t="s">
        <v>47</v>
      </c>
      <c r="O1212" s="1" t="s">
        <v>413</v>
      </c>
      <c r="P1212">
        <v>581.96</v>
      </c>
      <c r="Q1212">
        <v>2</v>
      </c>
      <c r="R1212">
        <v>0</v>
      </c>
      <c r="S1212">
        <v>104.75279999999999</v>
      </c>
      <c r="T1212">
        <v>4</v>
      </c>
      <c r="U1212" s="1" t="s">
        <v>85</v>
      </c>
      <c r="V1212" s="1" t="s">
        <v>98</v>
      </c>
    </row>
    <row r="1213" spans="1:22" x14ac:dyDescent="0.35">
      <c r="A1213" s="1" t="s">
        <v>3296</v>
      </c>
      <c r="B1213" s="2">
        <v>42707</v>
      </c>
      <c r="C1213" s="2">
        <v>42711</v>
      </c>
      <c r="D1213" s="1" t="s">
        <v>41</v>
      </c>
      <c r="E1213" s="1" t="s">
        <v>1417</v>
      </c>
      <c r="F1213" s="1" t="s">
        <v>1418</v>
      </c>
      <c r="G1213" s="1" t="s">
        <v>26</v>
      </c>
      <c r="H1213" s="1" t="s">
        <v>27</v>
      </c>
      <c r="I1213" s="1" t="s">
        <v>637</v>
      </c>
      <c r="J1213" s="1" t="s">
        <v>112</v>
      </c>
      <c r="K1213" s="1" t="s">
        <v>95</v>
      </c>
      <c r="L1213" s="1" t="s">
        <v>1515</v>
      </c>
      <c r="M1213" s="1" t="s">
        <v>32</v>
      </c>
      <c r="N1213" s="1" t="s">
        <v>38</v>
      </c>
      <c r="O1213" s="1" t="s">
        <v>1516</v>
      </c>
      <c r="P1213">
        <v>29.98</v>
      </c>
      <c r="Q1213">
        <v>1</v>
      </c>
      <c r="R1213">
        <v>0</v>
      </c>
      <c r="S1213">
        <v>8.0945999999999998</v>
      </c>
      <c r="T1213">
        <v>4</v>
      </c>
      <c r="U1213" s="1" t="s">
        <v>85</v>
      </c>
      <c r="V1213" s="1" t="s">
        <v>98</v>
      </c>
    </row>
    <row r="1214" spans="1:22" x14ac:dyDescent="0.35">
      <c r="A1214" s="1" t="s">
        <v>3297</v>
      </c>
      <c r="B1214" s="2">
        <v>42572</v>
      </c>
      <c r="C1214" s="2">
        <v>42577</v>
      </c>
      <c r="D1214" s="1" t="s">
        <v>41</v>
      </c>
      <c r="E1214" s="1" t="s">
        <v>1209</v>
      </c>
      <c r="F1214" s="1" t="s">
        <v>1210</v>
      </c>
      <c r="G1214" s="1" t="s">
        <v>26</v>
      </c>
      <c r="H1214" s="1" t="s">
        <v>27</v>
      </c>
      <c r="I1214" s="1" t="s">
        <v>511</v>
      </c>
      <c r="J1214" s="1" t="s">
        <v>1038</v>
      </c>
      <c r="K1214" s="1" t="s">
        <v>30</v>
      </c>
      <c r="L1214" s="1" t="s">
        <v>1219</v>
      </c>
      <c r="M1214" s="1" t="s">
        <v>32</v>
      </c>
      <c r="N1214" s="1" t="s">
        <v>38</v>
      </c>
      <c r="O1214" s="1" t="s">
        <v>1220</v>
      </c>
      <c r="P1214">
        <v>363.92</v>
      </c>
      <c r="Q1214">
        <v>5</v>
      </c>
      <c r="R1214">
        <v>0.2</v>
      </c>
      <c r="S1214">
        <v>0</v>
      </c>
      <c r="T1214">
        <v>5</v>
      </c>
      <c r="U1214" s="1" t="s">
        <v>60</v>
      </c>
      <c r="V1214" s="1" t="s">
        <v>73</v>
      </c>
    </row>
    <row r="1215" spans="1:22" x14ac:dyDescent="0.35">
      <c r="A1215" s="1" t="s">
        <v>3298</v>
      </c>
      <c r="B1215" s="2">
        <v>42269</v>
      </c>
      <c r="C1215" s="2">
        <v>42273</v>
      </c>
      <c r="D1215" s="1" t="s">
        <v>23</v>
      </c>
      <c r="E1215" s="1" t="s">
        <v>2487</v>
      </c>
      <c r="F1215" s="1" t="s">
        <v>2488</v>
      </c>
      <c r="G1215" s="1" t="s">
        <v>102</v>
      </c>
      <c r="H1215" s="1" t="s">
        <v>27</v>
      </c>
      <c r="I1215" s="1" t="s">
        <v>691</v>
      </c>
      <c r="J1215" s="1" t="s">
        <v>718</v>
      </c>
      <c r="K1215" s="1" t="s">
        <v>30</v>
      </c>
      <c r="L1215" s="1" t="s">
        <v>1182</v>
      </c>
      <c r="M1215" s="1" t="s">
        <v>32</v>
      </c>
      <c r="N1215" s="1" t="s">
        <v>58</v>
      </c>
      <c r="O1215" s="1" t="s">
        <v>1183</v>
      </c>
      <c r="P1215">
        <v>47.98</v>
      </c>
      <c r="Q1215">
        <v>2</v>
      </c>
      <c r="R1215">
        <v>0</v>
      </c>
      <c r="S1215">
        <v>11.035399999999999</v>
      </c>
      <c r="T1215">
        <v>4</v>
      </c>
      <c r="U1215" s="1" t="s">
        <v>85</v>
      </c>
      <c r="V1215" s="1" t="s">
        <v>79</v>
      </c>
    </row>
    <row r="1216" spans="1:22" x14ac:dyDescent="0.35">
      <c r="A1216" s="1" t="s">
        <v>3299</v>
      </c>
      <c r="B1216" s="2">
        <v>42325</v>
      </c>
      <c r="C1216" s="2">
        <v>42329</v>
      </c>
      <c r="D1216" s="1" t="s">
        <v>41</v>
      </c>
      <c r="E1216" s="1" t="s">
        <v>3300</v>
      </c>
      <c r="F1216" s="1" t="s">
        <v>3301</v>
      </c>
      <c r="G1216" s="1" t="s">
        <v>26</v>
      </c>
      <c r="H1216" s="1" t="s">
        <v>27</v>
      </c>
      <c r="I1216" s="1" t="s">
        <v>641</v>
      </c>
      <c r="J1216" s="1" t="s">
        <v>55</v>
      </c>
      <c r="K1216" s="1" t="s">
        <v>56</v>
      </c>
      <c r="L1216" s="1" t="s">
        <v>2967</v>
      </c>
      <c r="M1216" s="1" t="s">
        <v>32</v>
      </c>
      <c r="N1216" s="1" t="s">
        <v>58</v>
      </c>
      <c r="O1216" s="1" t="s">
        <v>2968</v>
      </c>
      <c r="P1216">
        <v>80.959999999999994</v>
      </c>
      <c r="Q1216">
        <v>4</v>
      </c>
      <c r="R1216">
        <v>0</v>
      </c>
      <c r="S1216">
        <v>29.145600000000002</v>
      </c>
      <c r="T1216">
        <v>4</v>
      </c>
      <c r="U1216" s="1" t="s">
        <v>85</v>
      </c>
      <c r="V1216" s="1" t="s">
        <v>36</v>
      </c>
    </row>
    <row r="1217" spans="1:22" x14ac:dyDescent="0.35">
      <c r="A1217" s="1" t="s">
        <v>3299</v>
      </c>
      <c r="B1217" s="2">
        <v>42325</v>
      </c>
      <c r="C1217" s="2">
        <v>42329</v>
      </c>
      <c r="D1217" s="1" t="s">
        <v>41</v>
      </c>
      <c r="E1217" s="1" t="s">
        <v>3300</v>
      </c>
      <c r="F1217" s="1" t="s">
        <v>3301</v>
      </c>
      <c r="G1217" s="1" t="s">
        <v>26</v>
      </c>
      <c r="H1217" s="1" t="s">
        <v>27</v>
      </c>
      <c r="I1217" s="1" t="s">
        <v>641</v>
      </c>
      <c r="J1217" s="1" t="s">
        <v>55</v>
      </c>
      <c r="K1217" s="1" t="s">
        <v>56</v>
      </c>
      <c r="L1217" s="1" t="s">
        <v>1143</v>
      </c>
      <c r="M1217" s="1" t="s">
        <v>32</v>
      </c>
      <c r="N1217" s="1" t="s">
        <v>38</v>
      </c>
      <c r="O1217" s="1" t="s">
        <v>1144</v>
      </c>
      <c r="P1217">
        <v>225.56800000000001</v>
      </c>
      <c r="Q1217">
        <v>2</v>
      </c>
      <c r="R1217">
        <v>0.2</v>
      </c>
      <c r="S1217">
        <v>2.8195999999999999</v>
      </c>
      <c r="T1217">
        <v>4</v>
      </c>
      <c r="U1217" s="1" t="s">
        <v>85</v>
      </c>
      <c r="V1217" s="1" t="s">
        <v>36</v>
      </c>
    </row>
    <row r="1218" spans="1:22" x14ac:dyDescent="0.35">
      <c r="A1218" s="1" t="s">
        <v>3299</v>
      </c>
      <c r="B1218" s="2">
        <v>42325</v>
      </c>
      <c r="C1218" s="2">
        <v>42329</v>
      </c>
      <c r="D1218" s="1" t="s">
        <v>41</v>
      </c>
      <c r="E1218" s="1" t="s">
        <v>3300</v>
      </c>
      <c r="F1218" s="1" t="s">
        <v>3301</v>
      </c>
      <c r="G1218" s="1" t="s">
        <v>26</v>
      </c>
      <c r="H1218" s="1" t="s">
        <v>27</v>
      </c>
      <c r="I1218" s="1" t="s">
        <v>641</v>
      </c>
      <c r="J1218" s="1" t="s">
        <v>55</v>
      </c>
      <c r="K1218" s="1" t="s">
        <v>56</v>
      </c>
      <c r="L1218" s="1" t="s">
        <v>1484</v>
      </c>
      <c r="M1218" s="1" t="s">
        <v>32</v>
      </c>
      <c r="N1218" s="1" t="s">
        <v>58</v>
      </c>
      <c r="O1218" s="1" t="s">
        <v>1485</v>
      </c>
      <c r="P1218">
        <v>36.6</v>
      </c>
      <c r="Q1218">
        <v>3</v>
      </c>
      <c r="R1218">
        <v>0</v>
      </c>
      <c r="S1218">
        <v>15.372</v>
      </c>
      <c r="T1218">
        <v>4</v>
      </c>
      <c r="U1218" s="1" t="s">
        <v>85</v>
      </c>
      <c r="V1218" s="1" t="s">
        <v>36</v>
      </c>
    </row>
    <row r="1219" spans="1:22" x14ac:dyDescent="0.35">
      <c r="A1219" s="1" t="s">
        <v>3302</v>
      </c>
      <c r="B1219" s="2">
        <v>42318</v>
      </c>
      <c r="C1219" s="2">
        <v>42322</v>
      </c>
      <c r="D1219" s="1" t="s">
        <v>41</v>
      </c>
      <c r="E1219" s="1" t="s">
        <v>3303</v>
      </c>
      <c r="F1219" s="1" t="s">
        <v>3304</v>
      </c>
      <c r="G1219" s="1" t="s">
        <v>102</v>
      </c>
      <c r="H1219" s="1" t="s">
        <v>27</v>
      </c>
      <c r="I1219" s="1" t="s">
        <v>225</v>
      </c>
      <c r="J1219" s="1" t="s">
        <v>168</v>
      </c>
      <c r="K1219" s="1" t="s">
        <v>95</v>
      </c>
      <c r="L1219" s="1" t="s">
        <v>317</v>
      </c>
      <c r="M1219" s="1" t="s">
        <v>32</v>
      </c>
      <c r="N1219" s="1" t="s">
        <v>58</v>
      </c>
      <c r="O1219" s="1" t="s">
        <v>318</v>
      </c>
      <c r="P1219">
        <v>29.22</v>
      </c>
      <c r="Q1219">
        <v>3</v>
      </c>
      <c r="R1219">
        <v>0</v>
      </c>
      <c r="S1219">
        <v>12.8568</v>
      </c>
      <c r="T1219">
        <v>4</v>
      </c>
      <c r="U1219" s="1" t="s">
        <v>85</v>
      </c>
      <c r="V1219" s="1" t="s">
        <v>36</v>
      </c>
    </row>
    <row r="1220" spans="1:22" x14ac:dyDescent="0.35">
      <c r="A1220" s="1" t="s">
        <v>3305</v>
      </c>
      <c r="B1220" s="2">
        <v>42221</v>
      </c>
      <c r="C1220" s="2">
        <v>42227</v>
      </c>
      <c r="D1220" s="1" t="s">
        <v>41</v>
      </c>
      <c r="E1220" s="1" t="s">
        <v>2578</v>
      </c>
      <c r="F1220" s="1" t="s">
        <v>2579</v>
      </c>
      <c r="G1220" s="1" t="s">
        <v>92</v>
      </c>
      <c r="H1220" s="1" t="s">
        <v>27</v>
      </c>
      <c r="I1220" s="1" t="s">
        <v>1741</v>
      </c>
      <c r="J1220" s="1" t="s">
        <v>94</v>
      </c>
      <c r="K1220" s="1" t="s">
        <v>95</v>
      </c>
      <c r="L1220" s="1" t="s">
        <v>1720</v>
      </c>
      <c r="M1220" s="1" t="s">
        <v>32</v>
      </c>
      <c r="N1220" s="1" t="s">
        <v>58</v>
      </c>
      <c r="O1220" s="1" t="s">
        <v>1721</v>
      </c>
      <c r="P1220">
        <v>14.76</v>
      </c>
      <c r="Q1220">
        <v>5</v>
      </c>
      <c r="R1220">
        <v>0.6</v>
      </c>
      <c r="S1220">
        <v>-11.439</v>
      </c>
      <c r="T1220">
        <v>6</v>
      </c>
      <c r="U1220" s="1" t="s">
        <v>131</v>
      </c>
      <c r="V1220" s="1" t="s">
        <v>255</v>
      </c>
    </row>
    <row r="1221" spans="1:22" x14ac:dyDescent="0.35">
      <c r="A1221" s="1" t="s">
        <v>3306</v>
      </c>
      <c r="B1221" s="2">
        <v>42981</v>
      </c>
      <c r="C1221" s="2">
        <v>42985</v>
      </c>
      <c r="D1221" s="1" t="s">
        <v>23</v>
      </c>
      <c r="E1221" s="1" t="s">
        <v>2839</v>
      </c>
      <c r="F1221" s="1" t="s">
        <v>2840</v>
      </c>
      <c r="G1221" s="1" t="s">
        <v>26</v>
      </c>
      <c r="H1221" s="1" t="s">
        <v>27</v>
      </c>
      <c r="I1221" s="1" t="s">
        <v>511</v>
      </c>
      <c r="J1221" s="1" t="s">
        <v>55</v>
      </c>
      <c r="K1221" s="1" t="s">
        <v>56</v>
      </c>
      <c r="L1221" s="1" t="s">
        <v>2624</v>
      </c>
      <c r="M1221" s="1" t="s">
        <v>32</v>
      </c>
      <c r="N1221" s="1" t="s">
        <v>33</v>
      </c>
      <c r="O1221" s="1" t="s">
        <v>2625</v>
      </c>
      <c r="P1221">
        <v>239.666</v>
      </c>
      <c r="Q1221">
        <v>2</v>
      </c>
      <c r="R1221">
        <v>0.15</v>
      </c>
      <c r="S1221">
        <v>14.098000000000001</v>
      </c>
      <c r="T1221">
        <v>4</v>
      </c>
      <c r="U1221" s="1" t="s">
        <v>85</v>
      </c>
      <c r="V1221" s="1" t="s">
        <v>79</v>
      </c>
    </row>
    <row r="1222" spans="1:22" x14ac:dyDescent="0.35">
      <c r="A1222" s="1" t="s">
        <v>3307</v>
      </c>
      <c r="B1222" s="2">
        <v>42309</v>
      </c>
      <c r="C1222" s="2">
        <v>42316</v>
      </c>
      <c r="D1222" s="1" t="s">
        <v>41</v>
      </c>
      <c r="E1222" s="1" t="s">
        <v>2072</v>
      </c>
      <c r="F1222" s="1" t="s">
        <v>2073</v>
      </c>
      <c r="G1222" s="1" t="s">
        <v>26</v>
      </c>
      <c r="H1222" s="1" t="s">
        <v>27</v>
      </c>
      <c r="I1222" s="1" t="s">
        <v>3308</v>
      </c>
      <c r="J1222" s="1" t="s">
        <v>1060</v>
      </c>
      <c r="K1222" s="1" t="s">
        <v>30</v>
      </c>
      <c r="L1222" s="1" t="s">
        <v>1286</v>
      </c>
      <c r="M1222" s="1" t="s">
        <v>32</v>
      </c>
      <c r="N1222" s="1" t="s">
        <v>47</v>
      </c>
      <c r="O1222" s="1" t="s">
        <v>1287</v>
      </c>
      <c r="P1222">
        <v>301.95999999999998</v>
      </c>
      <c r="Q1222">
        <v>2</v>
      </c>
      <c r="R1222">
        <v>0</v>
      </c>
      <c r="S1222">
        <v>45.293999999999997</v>
      </c>
      <c r="T1222">
        <v>7</v>
      </c>
      <c r="U1222" s="1" t="s">
        <v>49</v>
      </c>
      <c r="V1222" s="1" t="s">
        <v>36</v>
      </c>
    </row>
    <row r="1223" spans="1:22" x14ac:dyDescent="0.35">
      <c r="A1223" s="1" t="s">
        <v>3309</v>
      </c>
      <c r="B1223" s="2">
        <v>41856</v>
      </c>
      <c r="C1223" s="2">
        <v>41858</v>
      </c>
      <c r="D1223" s="1" t="s">
        <v>23</v>
      </c>
      <c r="E1223" s="1" t="s">
        <v>1811</v>
      </c>
      <c r="F1223" s="1" t="s">
        <v>1812</v>
      </c>
      <c r="G1223" s="1" t="s">
        <v>92</v>
      </c>
      <c r="H1223" s="1" t="s">
        <v>27</v>
      </c>
      <c r="I1223" s="1" t="s">
        <v>3310</v>
      </c>
      <c r="J1223" s="1" t="s">
        <v>431</v>
      </c>
      <c r="K1223" s="1" t="s">
        <v>69</v>
      </c>
      <c r="L1223" s="1" t="s">
        <v>807</v>
      </c>
      <c r="M1223" s="1" t="s">
        <v>32</v>
      </c>
      <c r="N1223" s="1" t="s">
        <v>38</v>
      </c>
      <c r="O1223" s="1" t="s">
        <v>808</v>
      </c>
      <c r="P1223">
        <v>1133.3499999999999</v>
      </c>
      <c r="Q1223">
        <v>5</v>
      </c>
      <c r="R1223">
        <v>0</v>
      </c>
      <c r="S1223">
        <v>294.67099999999999</v>
      </c>
      <c r="T1223">
        <v>2</v>
      </c>
      <c r="U1223" s="1" t="s">
        <v>72</v>
      </c>
      <c r="V1223" s="1" t="s">
        <v>255</v>
      </c>
    </row>
    <row r="1224" spans="1:22" x14ac:dyDescent="0.35">
      <c r="A1224" s="1" t="s">
        <v>3311</v>
      </c>
      <c r="B1224" s="2">
        <v>42681</v>
      </c>
      <c r="C1224" s="2">
        <v>42686</v>
      </c>
      <c r="D1224" s="1" t="s">
        <v>41</v>
      </c>
      <c r="E1224" s="1" t="s">
        <v>2201</v>
      </c>
      <c r="F1224" s="1" t="s">
        <v>2202</v>
      </c>
      <c r="G1224" s="1" t="s">
        <v>102</v>
      </c>
      <c r="H1224" s="1" t="s">
        <v>27</v>
      </c>
      <c r="I1224" s="1" t="s">
        <v>3312</v>
      </c>
      <c r="J1224" s="1" t="s">
        <v>3313</v>
      </c>
      <c r="K1224" s="1" t="s">
        <v>56</v>
      </c>
      <c r="L1224" s="1" t="s">
        <v>561</v>
      </c>
      <c r="M1224" s="1" t="s">
        <v>32</v>
      </c>
      <c r="N1224" s="1" t="s">
        <v>38</v>
      </c>
      <c r="O1224" s="1" t="s">
        <v>562</v>
      </c>
      <c r="P1224">
        <v>1603.136</v>
      </c>
      <c r="Q1224">
        <v>4</v>
      </c>
      <c r="R1224">
        <v>0.2</v>
      </c>
      <c r="S1224">
        <v>100.196</v>
      </c>
      <c r="T1224">
        <v>5</v>
      </c>
      <c r="U1224" s="1" t="s">
        <v>60</v>
      </c>
      <c r="V1224" s="1" t="s">
        <v>36</v>
      </c>
    </row>
    <row r="1225" spans="1:22" x14ac:dyDescent="0.35">
      <c r="A1225" s="1" t="s">
        <v>3314</v>
      </c>
      <c r="B1225" s="2">
        <v>42535</v>
      </c>
      <c r="C1225" s="2">
        <v>42535</v>
      </c>
      <c r="D1225" s="1" t="s">
        <v>427</v>
      </c>
      <c r="E1225" s="1" t="s">
        <v>505</v>
      </c>
      <c r="F1225" s="1" t="s">
        <v>506</v>
      </c>
      <c r="G1225" s="1" t="s">
        <v>92</v>
      </c>
      <c r="H1225" s="1" t="s">
        <v>27</v>
      </c>
      <c r="I1225" s="1" t="s">
        <v>3049</v>
      </c>
      <c r="J1225" s="1" t="s">
        <v>55</v>
      </c>
      <c r="K1225" s="1" t="s">
        <v>56</v>
      </c>
      <c r="L1225" s="1" t="s">
        <v>3167</v>
      </c>
      <c r="M1225" s="1" t="s">
        <v>32</v>
      </c>
      <c r="N1225" s="1" t="s">
        <v>47</v>
      </c>
      <c r="O1225" s="1" t="s">
        <v>3168</v>
      </c>
      <c r="P1225">
        <v>1293.4880000000001</v>
      </c>
      <c r="Q1225">
        <v>7</v>
      </c>
      <c r="R1225">
        <v>0.2</v>
      </c>
      <c r="S1225">
        <v>80.843000000000004</v>
      </c>
      <c r="T1225">
        <v>0</v>
      </c>
      <c r="U1225" s="1" t="s">
        <v>432</v>
      </c>
      <c r="V1225" s="1" t="s">
        <v>61</v>
      </c>
    </row>
    <row r="1226" spans="1:22" x14ac:dyDescent="0.35">
      <c r="A1226" s="1" t="s">
        <v>3315</v>
      </c>
      <c r="B1226" s="2">
        <v>42637</v>
      </c>
      <c r="C1226" s="2">
        <v>42641</v>
      </c>
      <c r="D1226" s="1" t="s">
        <v>41</v>
      </c>
      <c r="E1226" s="1" t="s">
        <v>2353</v>
      </c>
      <c r="F1226" s="1" t="s">
        <v>2354</v>
      </c>
      <c r="G1226" s="1" t="s">
        <v>26</v>
      </c>
      <c r="H1226" s="1" t="s">
        <v>27</v>
      </c>
      <c r="I1226" s="1" t="s">
        <v>213</v>
      </c>
      <c r="J1226" s="1" t="s">
        <v>112</v>
      </c>
      <c r="K1226" s="1" t="s">
        <v>95</v>
      </c>
      <c r="L1226" s="1" t="s">
        <v>183</v>
      </c>
      <c r="M1226" s="1" t="s">
        <v>32</v>
      </c>
      <c r="N1226" s="1" t="s">
        <v>58</v>
      </c>
      <c r="O1226" s="1" t="s">
        <v>184</v>
      </c>
      <c r="P1226">
        <v>127.95</v>
      </c>
      <c r="Q1226">
        <v>3</v>
      </c>
      <c r="R1226">
        <v>0</v>
      </c>
      <c r="S1226">
        <v>21.7515</v>
      </c>
      <c r="T1226">
        <v>4</v>
      </c>
      <c r="U1226" s="1" t="s">
        <v>85</v>
      </c>
      <c r="V1226" s="1" t="s">
        <v>79</v>
      </c>
    </row>
    <row r="1227" spans="1:22" x14ac:dyDescent="0.35">
      <c r="A1227" s="1" t="s">
        <v>3316</v>
      </c>
      <c r="B1227" s="2">
        <v>42631</v>
      </c>
      <c r="C1227" s="2">
        <v>42635</v>
      </c>
      <c r="D1227" s="1" t="s">
        <v>41</v>
      </c>
      <c r="E1227" s="1" t="s">
        <v>1322</v>
      </c>
      <c r="F1227" s="1" t="s">
        <v>1323</v>
      </c>
      <c r="G1227" s="1" t="s">
        <v>92</v>
      </c>
      <c r="H1227" s="1" t="s">
        <v>27</v>
      </c>
      <c r="I1227" s="1" t="s">
        <v>641</v>
      </c>
      <c r="J1227" s="1" t="s">
        <v>55</v>
      </c>
      <c r="K1227" s="1" t="s">
        <v>56</v>
      </c>
      <c r="L1227" s="1" t="s">
        <v>561</v>
      </c>
      <c r="M1227" s="1" t="s">
        <v>32</v>
      </c>
      <c r="N1227" s="1" t="s">
        <v>38</v>
      </c>
      <c r="O1227" s="1" t="s">
        <v>562</v>
      </c>
      <c r="P1227">
        <v>801.56799999999998</v>
      </c>
      <c r="Q1227">
        <v>2</v>
      </c>
      <c r="R1227">
        <v>0.2</v>
      </c>
      <c r="S1227">
        <v>50.097999999999999</v>
      </c>
      <c r="T1227">
        <v>4</v>
      </c>
      <c r="U1227" s="1" t="s">
        <v>85</v>
      </c>
      <c r="V1227" s="1" t="s">
        <v>79</v>
      </c>
    </row>
    <row r="1228" spans="1:22" x14ac:dyDescent="0.35">
      <c r="A1228" s="1" t="s">
        <v>3316</v>
      </c>
      <c r="B1228" s="2">
        <v>42631</v>
      </c>
      <c r="C1228" s="2">
        <v>42635</v>
      </c>
      <c r="D1228" s="1" t="s">
        <v>41</v>
      </c>
      <c r="E1228" s="1" t="s">
        <v>1322</v>
      </c>
      <c r="F1228" s="1" t="s">
        <v>1323</v>
      </c>
      <c r="G1228" s="1" t="s">
        <v>92</v>
      </c>
      <c r="H1228" s="1" t="s">
        <v>27</v>
      </c>
      <c r="I1228" s="1" t="s">
        <v>641</v>
      </c>
      <c r="J1228" s="1" t="s">
        <v>55</v>
      </c>
      <c r="K1228" s="1" t="s">
        <v>56</v>
      </c>
      <c r="L1228" s="1" t="s">
        <v>1030</v>
      </c>
      <c r="M1228" s="1" t="s">
        <v>32</v>
      </c>
      <c r="N1228" s="1" t="s">
        <v>38</v>
      </c>
      <c r="O1228" s="1" t="s">
        <v>1031</v>
      </c>
      <c r="P1228">
        <v>885.52800000000002</v>
      </c>
      <c r="Q1228">
        <v>9</v>
      </c>
      <c r="R1228">
        <v>0.2</v>
      </c>
      <c r="S1228">
        <v>-99.621899999999997</v>
      </c>
      <c r="T1228">
        <v>4</v>
      </c>
      <c r="U1228" s="1" t="s">
        <v>85</v>
      </c>
      <c r="V1228" s="1" t="s">
        <v>79</v>
      </c>
    </row>
    <row r="1229" spans="1:22" x14ac:dyDescent="0.35">
      <c r="A1229" s="1" t="s">
        <v>3317</v>
      </c>
      <c r="B1229" s="2">
        <v>42442</v>
      </c>
      <c r="C1229" s="2">
        <v>42444</v>
      </c>
      <c r="D1229" s="1" t="s">
        <v>23</v>
      </c>
      <c r="E1229" s="1" t="s">
        <v>1600</v>
      </c>
      <c r="F1229" s="1" t="s">
        <v>1601</v>
      </c>
      <c r="G1229" s="1" t="s">
        <v>92</v>
      </c>
      <c r="H1229" s="1" t="s">
        <v>27</v>
      </c>
      <c r="I1229" s="1" t="s">
        <v>330</v>
      </c>
      <c r="J1229" s="1" t="s">
        <v>55</v>
      </c>
      <c r="K1229" s="1" t="s">
        <v>56</v>
      </c>
      <c r="L1229" s="1" t="s">
        <v>474</v>
      </c>
      <c r="M1229" s="1" t="s">
        <v>32</v>
      </c>
      <c r="N1229" s="1" t="s">
        <v>58</v>
      </c>
      <c r="O1229" s="1" t="s">
        <v>475</v>
      </c>
      <c r="P1229">
        <v>28.28</v>
      </c>
      <c r="Q1229">
        <v>2</v>
      </c>
      <c r="R1229">
        <v>0</v>
      </c>
      <c r="S1229">
        <v>7.3528000000000002</v>
      </c>
      <c r="T1229">
        <v>2</v>
      </c>
      <c r="U1229" s="1" t="s">
        <v>72</v>
      </c>
      <c r="V1229" s="1" t="s">
        <v>197</v>
      </c>
    </row>
    <row r="1230" spans="1:22" x14ac:dyDescent="0.35">
      <c r="A1230" s="1" t="s">
        <v>3318</v>
      </c>
      <c r="B1230" s="2">
        <v>42463</v>
      </c>
      <c r="C1230" s="2">
        <v>42469</v>
      </c>
      <c r="D1230" s="1" t="s">
        <v>41</v>
      </c>
      <c r="E1230" s="1" t="s">
        <v>2269</v>
      </c>
      <c r="F1230" s="1" t="s">
        <v>2270</v>
      </c>
      <c r="G1230" s="1" t="s">
        <v>26</v>
      </c>
      <c r="H1230" s="1" t="s">
        <v>27</v>
      </c>
      <c r="I1230" s="1" t="s">
        <v>637</v>
      </c>
      <c r="J1230" s="1" t="s">
        <v>112</v>
      </c>
      <c r="K1230" s="1" t="s">
        <v>95</v>
      </c>
      <c r="L1230" s="1" t="s">
        <v>169</v>
      </c>
      <c r="M1230" s="1" t="s">
        <v>32</v>
      </c>
      <c r="N1230" s="1" t="s">
        <v>58</v>
      </c>
      <c r="O1230" s="1" t="s">
        <v>170</v>
      </c>
      <c r="P1230">
        <v>71.12</v>
      </c>
      <c r="Q1230">
        <v>4</v>
      </c>
      <c r="R1230">
        <v>0</v>
      </c>
      <c r="S1230">
        <v>22.0472</v>
      </c>
      <c r="T1230">
        <v>6</v>
      </c>
      <c r="U1230" s="1" t="s">
        <v>131</v>
      </c>
      <c r="V1230" s="1" t="s">
        <v>115</v>
      </c>
    </row>
    <row r="1231" spans="1:22" x14ac:dyDescent="0.35">
      <c r="A1231" s="1" t="s">
        <v>3319</v>
      </c>
      <c r="B1231" s="2">
        <v>42701</v>
      </c>
      <c r="C1231" s="2">
        <v>42706</v>
      </c>
      <c r="D1231" s="1" t="s">
        <v>41</v>
      </c>
      <c r="E1231" s="1" t="s">
        <v>1365</v>
      </c>
      <c r="F1231" s="1" t="s">
        <v>1366</v>
      </c>
      <c r="G1231" s="1" t="s">
        <v>92</v>
      </c>
      <c r="H1231" s="1" t="s">
        <v>27</v>
      </c>
      <c r="I1231" s="1" t="s">
        <v>1942</v>
      </c>
      <c r="J1231" s="1" t="s">
        <v>364</v>
      </c>
      <c r="K1231" s="1" t="s">
        <v>69</v>
      </c>
      <c r="L1231" s="1" t="s">
        <v>1579</v>
      </c>
      <c r="M1231" s="1" t="s">
        <v>32</v>
      </c>
      <c r="N1231" s="1" t="s">
        <v>58</v>
      </c>
      <c r="O1231" s="1" t="s">
        <v>1580</v>
      </c>
      <c r="P1231">
        <v>31.56</v>
      </c>
      <c r="Q1231">
        <v>3</v>
      </c>
      <c r="R1231">
        <v>0</v>
      </c>
      <c r="S1231">
        <v>10.4148</v>
      </c>
      <c r="T1231">
        <v>5</v>
      </c>
      <c r="U1231" s="1" t="s">
        <v>60</v>
      </c>
      <c r="V1231" s="1" t="s">
        <v>36</v>
      </c>
    </row>
    <row r="1232" spans="1:22" x14ac:dyDescent="0.35">
      <c r="A1232" s="1" t="s">
        <v>3320</v>
      </c>
      <c r="B1232" s="2">
        <v>42706</v>
      </c>
      <c r="C1232" s="2">
        <v>42711</v>
      </c>
      <c r="D1232" s="1" t="s">
        <v>41</v>
      </c>
      <c r="E1232" s="1" t="s">
        <v>2499</v>
      </c>
      <c r="F1232" s="1" t="s">
        <v>2500</v>
      </c>
      <c r="G1232" s="1" t="s">
        <v>92</v>
      </c>
      <c r="H1232" s="1" t="s">
        <v>27</v>
      </c>
      <c r="I1232" s="1" t="s">
        <v>1493</v>
      </c>
      <c r="J1232" s="1" t="s">
        <v>55</v>
      </c>
      <c r="K1232" s="1" t="s">
        <v>56</v>
      </c>
      <c r="L1232" s="1" t="s">
        <v>2526</v>
      </c>
      <c r="M1232" s="1" t="s">
        <v>32</v>
      </c>
      <c r="N1232" s="1" t="s">
        <v>58</v>
      </c>
      <c r="O1232" s="1" t="s">
        <v>2527</v>
      </c>
      <c r="P1232">
        <v>14.52</v>
      </c>
      <c r="Q1232">
        <v>3</v>
      </c>
      <c r="R1232">
        <v>0</v>
      </c>
      <c r="S1232">
        <v>5.6627999999999998</v>
      </c>
      <c r="T1232">
        <v>5</v>
      </c>
      <c r="U1232" s="1" t="s">
        <v>60</v>
      </c>
      <c r="V1232" s="1" t="s">
        <v>98</v>
      </c>
    </row>
    <row r="1233" spans="1:22" x14ac:dyDescent="0.35">
      <c r="A1233" s="1" t="s">
        <v>3321</v>
      </c>
      <c r="B1233" s="2">
        <v>42264</v>
      </c>
      <c r="C1233" s="2">
        <v>42270</v>
      </c>
      <c r="D1233" s="1" t="s">
        <v>41</v>
      </c>
      <c r="E1233" s="1" t="s">
        <v>2614</v>
      </c>
      <c r="F1233" s="1" t="s">
        <v>2615</v>
      </c>
      <c r="G1233" s="1" t="s">
        <v>26</v>
      </c>
      <c r="H1233" s="1" t="s">
        <v>27</v>
      </c>
      <c r="I1233" s="1" t="s">
        <v>175</v>
      </c>
      <c r="J1233" s="1" t="s">
        <v>122</v>
      </c>
      <c r="K1233" s="1" t="s">
        <v>69</v>
      </c>
      <c r="L1233" s="1" t="s">
        <v>1166</v>
      </c>
      <c r="M1233" s="1" t="s">
        <v>32</v>
      </c>
      <c r="N1233" s="1" t="s">
        <v>38</v>
      </c>
      <c r="O1233" s="1" t="s">
        <v>1167</v>
      </c>
      <c r="P1233">
        <v>199.76400000000001</v>
      </c>
      <c r="Q1233">
        <v>2</v>
      </c>
      <c r="R1233">
        <v>0.1</v>
      </c>
      <c r="S1233">
        <v>8.8783999999999992</v>
      </c>
      <c r="T1233">
        <v>6</v>
      </c>
      <c r="U1233" s="1" t="s">
        <v>131</v>
      </c>
      <c r="V1233" s="1" t="s">
        <v>79</v>
      </c>
    </row>
    <row r="1234" spans="1:22" x14ac:dyDescent="0.35">
      <c r="A1234" s="1" t="s">
        <v>3321</v>
      </c>
      <c r="B1234" s="2">
        <v>42264</v>
      </c>
      <c r="C1234" s="2">
        <v>42270</v>
      </c>
      <c r="D1234" s="1" t="s">
        <v>41</v>
      </c>
      <c r="E1234" s="1" t="s">
        <v>2614</v>
      </c>
      <c r="F1234" s="1" t="s">
        <v>2615</v>
      </c>
      <c r="G1234" s="1" t="s">
        <v>26</v>
      </c>
      <c r="H1234" s="1" t="s">
        <v>27</v>
      </c>
      <c r="I1234" s="1" t="s">
        <v>175</v>
      </c>
      <c r="J1234" s="1" t="s">
        <v>122</v>
      </c>
      <c r="K1234" s="1" t="s">
        <v>69</v>
      </c>
      <c r="L1234" s="1" t="s">
        <v>83</v>
      </c>
      <c r="M1234" s="1" t="s">
        <v>32</v>
      </c>
      <c r="N1234" s="1" t="s">
        <v>33</v>
      </c>
      <c r="O1234" s="1" t="s">
        <v>84</v>
      </c>
      <c r="P1234">
        <v>4228.7039999999997</v>
      </c>
      <c r="Q1234">
        <v>6</v>
      </c>
      <c r="R1234">
        <v>0.2</v>
      </c>
      <c r="S1234">
        <v>158.57640000000001</v>
      </c>
      <c r="T1234">
        <v>6</v>
      </c>
      <c r="U1234" s="1" t="s">
        <v>131</v>
      </c>
      <c r="V1234" s="1" t="s">
        <v>79</v>
      </c>
    </row>
    <row r="1235" spans="1:22" x14ac:dyDescent="0.35">
      <c r="A1235" s="1" t="s">
        <v>3321</v>
      </c>
      <c r="B1235" s="2">
        <v>42264</v>
      </c>
      <c r="C1235" s="2">
        <v>42270</v>
      </c>
      <c r="D1235" s="1" t="s">
        <v>41</v>
      </c>
      <c r="E1235" s="1" t="s">
        <v>2614</v>
      </c>
      <c r="F1235" s="1" t="s">
        <v>2615</v>
      </c>
      <c r="G1235" s="1" t="s">
        <v>26</v>
      </c>
      <c r="H1235" s="1" t="s">
        <v>27</v>
      </c>
      <c r="I1235" s="1" t="s">
        <v>175</v>
      </c>
      <c r="J1235" s="1" t="s">
        <v>122</v>
      </c>
      <c r="K1235" s="1" t="s">
        <v>69</v>
      </c>
      <c r="L1235" s="1" t="s">
        <v>1697</v>
      </c>
      <c r="M1235" s="1" t="s">
        <v>32</v>
      </c>
      <c r="N1235" s="1" t="s">
        <v>33</v>
      </c>
      <c r="O1235" s="1" t="s">
        <v>1698</v>
      </c>
      <c r="P1235">
        <v>2003.92</v>
      </c>
      <c r="Q1235">
        <v>5</v>
      </c>
      <c r="R1235">
        <v>0.2</v>
      </c>
      <c r="S1235">
        <v>-25.048999999999999</v>
      </c>
      <c r="T1235">
        <v>6</v>
      </c>
      <c r="U1235" s="1" t="s">
        <v>131</v>
      </c>
      <c r="V1235" s="1" t="s">
        <v>79</v>
      </c>
    </row>
    <row r="1236" spans="1:22" x14ac:dyDescent="0.35">
      <c r="A1236" s="1" t="s">
        <v>3322</v>
      </c>
      <c r="B1236" s="2">
        <v>42700</v>
      </c>
      <c r="C1236" s="2">
        <v>42704</v>
      </c>
      <c r="D1236" s="1" t="s">
        <v>23</v>
      </c>
      <c r="E1236" s="1" t="s">
        <v>446</v>
      </c>
      <c r="F1236" s="1" t="s">
        <v>447</v>
      </c>
      <c r="G1236" s="1" t="s">
        <v>92</v>
      </c>
      <c r="H1236" s="1" t="s">
        <v>27</v>
      </c>
      <c r="I1236" s="1" t="s">
        <v>175</v>
      </c>
      <c r="J1236" s="1" t="s">
        <v>122</v>
      </c>
      <c r="K1236" s="1" t="s">
        <v>69</v>
      </c>
      <c r="L1236" s="1" t="s">
        <v>1249</v>
      </c>
      <c r="M1236" s="1" t="s">
        <v>32</v>
      </c>
      <c r="N1236" s="1" t="s">
        <v>47</v>
      </c>
      <c r="O1236" s="1" t="s">
        <v>1250</v>
      </c>
      <c r="P1236">
        <v>313.17599999999999</v>
      </c>
      <c r="Q1236">
        <v>2</v>
      </c>
      <c r="R1236">
        <v>0.4</v>
      </c>
      <c r="S1236">
        <v>-120.0508</v>
      </c>
      <c r="T1236">
        <v>4</v>
      </c>
      <c r="U1236" s="1" t="s">
        <v>85</v>
      </c>
      <c r="V1236" s="1" t="s">
        <v>36</v>
      </c>
    </row>
    <row r="1237" spans="1:22" x14ac:dyDescent="0.35">
      <c r="A1237" s="1" t="s">
        <v>3323</v>
      </c>
      <c r="B1237" s="2">
        <v>41737</v>
      </c>
      <c r="C1237" s="2">
        <v>41741</v>
      </c>
      <c r="D1237" s="1" t="s">
        <v>41</v>
      </c>
      <c r="E1237" s="1" t="s">
        <v>3324</v>
      </c>
      <c r="F1237" s="1" t="s">
        <v>3325</v>
      </c>
      <c r="G1237" s="1" t="s">
        <v>92</v>
      </c>
      <c r="H1237" s="1" t="s">
        <v>27</v>
      </c>
      <c r="I1237" s="1" t="s">
        <v>515</v>
      </c>
      <c r="J1237" s="1" t="s">
        <v>1278</v>
      </c>
      <c r="K1237" s="1" t="s">
        <v>30</v>
      </c>
      <c r="L1237" s="1" t="s">
        <v>3191</v>
      </c>
      <c r="M1237" s="1" t="s">
        <v>32</v>
      </c>
      <c r="N1237" s="1" t="s">
        <v>47</v>
      </c>
      <c r="O1237" s="1" t="s">
        <v>3192</v>
      </c>
      <c r="P1237">
        <v>1215.92</v>
      </c>
      <c r="Q1237">
        <v>8</v>
      </c>
      <c r="R1237">
        <v>0</v>
      </c>
      <c r="S1237">
        <v>316.13920000000002</v>
      </c>
      <c r="T1237">
        <v>4</v>
      </c>
      <c r="U1237" s="1" t="s">
        <v>85</v>
      </c>
      <c r="V1237" s="1" t="s">
        <v>115</v>
      </c>
    </row>
    <row r="1238" spans="1:22" x14ac:dyDescent="0.35">
      <c r="A1238" s="1" t="s">
        <v>3326</v>
      </c>
      <c r="B1238" s="2">
        <v>41923</v>
      </c>
      <c r="C1238" s="2">
        <v>41927</v>
      </c>
      <c r="D1238" s="1" t="s">
        <v>41</v>
      </c>
      <c r="E1238" s="1" t="s">
        <v>2923</v>
      </c>
      <c r="F1238" s="1" t="s">
        <v>2924</v>
      </c>
      <c r="G1238" s="1" t="s">
        <v>92</v>
      </c>
      <c r="H1238" s="1" t="s">
        <v>27</v>
      </c>
      <c r="I1238" s="1" t="s">
        <v>1913</v>
      </c>
      <c r="J1238" s="1" t="s">
        <v>1060</v>
      </c>
      <c r="K1238" s="1" t="s">
        <v>30</v>
      </c>
      <c r="L1238" s="1" t="s">
        <v>1914</v>
      </c>
      <c r="M1238" s="1" t="s">
        <v>32</v>
      </c>
      <c r="N1238" s="1" t="s">
        <v>58</v>
      </c>
      <c r="O1238" s="1" t="s">
        <v>1915</v>
      </c>
      <c r="P1238">
        <v>8.92</v>
      </c>
      <c r="Q1238">
        <v>4</v>
      </c>
      <c r="R1238">
        <v>0</v>
      </c>
      <c r="S1238">
        <v>3.9247999999999998</v>
      </c>
      <c r="T1238">
        <v>4</v>
      </c>
      <c r="U1238" s="1" t="s">
        <v>85</v>
      </c>
      <c r="V1238" s="1" t="s">
        <v>50</v>
      </c>
    </row>
    <row r="1239" spans="1:22" x14ac:dyDescent="0.35">
      <c r="A1239" s="1" t="s">
        <v>3327</v>
      </c>
      <c r="B1239" s="2">
        <v>42923</v>
      </c>
      <c r="C1239" s="2">
        <v>42925</v>
      </c>
      <c r="D1239" s="1" t="s">
        <v>89</v>
      </c>
      <c r="E1239" s="1" t="s">
        <v>2869</v>
      </c>
      <c r="F1239" s="1" t="s">
        <v>2870</v>
      </c>
      <c r="G1239" s="1" t="s">
        <v>26</v>
      </c>
      <c r="H1239" s="1" t="s">
        <v>27</v>
      </c>
      <c r="I1239" s="1" t="s">
        <v>67</v>
      </c>
      <c r="J1239" s="1" t="s">
        <v>68</v>
      </c>
      <c r="K1239" s="1" t="s">
        <v>69</v>
      </c>
      <c r="L1239" s="1" t="s">
        <v>862</v>
      </c>
      <c r="M1239" s="1" t="s">
        <v>32</v>
      </c>
      <c r="N1239" s="1" t="s">
        <v>33</v>
      </c>
      <c r="O1239" s="1" t="s">
        <v>863</v>
      </c>
      <c r="P1239">
        <v>87.21</v>
      </c>
      <c r="Q1239">
        <v>3</v>
      </c>
      <c r="R1239">
        <v>0.5</v>
      </c>
      <c r="S1239">
        <v>-45.349200000000003</v>
      </c>
      <c r="T1239">
        <v>2</v>
      </c>
      <c r="U1239" s="1" t="s">
        <v>72</v>
      </c>
      <c r="V1239" s="1" t="s">
        <v>73</v>
      </c>
    </row>
    <row r="1240" spans="1:22" x14ac:dyDescent="0.35">
      <c r="A1240" s="1" t="s">
        <v>3328</v>
      </c>
      <c r="B1240" s="2">
        <v>42555</v>
      </c>
      <c r="C1240" s="2">
        <v>42555</v>
      </c>
      <c r="D1240" s="1" t="s">
        <v>427</v>
      </c>
      <c r="E1240" s="1" t="s">
        <v>673</v>
      </c>
      <c r="F1240" s="1" t="s">
        <v>674</v>
      </c>
      <c r="G1240" s="1" t="s">
        <v>102</v>
      </c>
      <c r="H1240" s="1" t="s">
        <v>27</v>
      </c>
      <c r="I1240" s="1" t="s">
        <v>193</v>
      </c>
      <c r="J1240" s="1" t="s">
        <v>194</v>
      </c>
      <c r="K1240" s="1" t="s">
        <v>56</v>
      </c>
      <c r="L1240" s="1" t="s">
        <v>663</v>
      </c>
      <c r="M1240" s="1" t="s">
        <v>32</v>
      </c>
      <c r="N1240" s="1" t="s">
        <v>58</v>
      </c>
      <c r="O1240" s="1" t="s">
        <v>664</v>
      </c>
      <c r="P1240">
        <v>25.4</v>
      </c>
      <c r="Q1240">
        <v>5</v>
      </c>
      <c r="R1240">
        <v>0</v>
      </c>
      <c r="S1240">
        <v>8.6359999999999992</v>
      </c>
      <c r="T1240">
        <v>0</v>
      </c>
      <c r="U1240" s="1" t="s">
        <v>432</v>
      </c>
      <c r="V1240" s="1" t="s">
        <v>73</v>
      </c>
    </row>
    <row r="1241" spans="1:22" x14ac:dyDescent="0.35">
      <c r="A1241" s="1" t="s">
        <v>3329</v>
      </c>
      <c r="B1241" s="2">
        <v>41876</v>
      </c>
      <c r="C1241" s="2">
        <v>41880</v>
      </c>
      <c r="D1241" s="1" t="s">
        <v>41</v>
      </c>
      <c r="E1241" s="1" t="s">
        <v>484</v>
      </c>
      <c r="F1241" s="1" t="s">
        <v>485</v>
      </c>
      <c r="G1241" s="1" t="s">
        <v>92</v>
      </c>
      <c r="H1241" s="1" t="s">
        <v>27</v>
      </c>
      <c r="I1241" s="1" t="s">
        <v>54</v>
      </c>
      <c r="J1241" s="1" t="s">
        <v>55</v>
      </c>
      <c r="K1241" s="1" t="s">
        <v>56</v>
      </c>
      <c r="L1241" s="1" t="s">
        <v>2160</v>
      </c>
      <c r="M1241" s="1" t="s">
        <v>32</v>
      </c>
      <c r="N1241" s="1" t="s">
        <v>58</v>
      </c>
      <c r="O1241" s="1" t="s">
        <v>2161</v>
      </c>
      <c r="P1241">
        <v>6.28</v>
      </c>
      <c r="Q1241">
        <v>1</v>
      </c>
      <c r="R1241">
        <v>0</v>
      </c>
      <c r="S1241">
        <v>2.6375999999999999</v>
      </c>
      <c r="T1241">
        <v>4</v>
      </c>
      <c r="U1241" s="1" t="s">
        <v>85</v>
      </c>
      <c r="V1241" s="1" t="s">
        <v>255</v>
      </c>
    </row>
    <row r="1242" spans="1:22" x14ac:dyDescent="0.35">
      <c r="A1242" s="1" t="s">
        <v>3330</v>
      </c>
      <c r="B1242" s="2">
        <v>41954</v>
      </c>
      <c r="C1242" s="2">
        <v>41958</v>
      </c>
      <c r="D1242" s="1" t="s">
        <v>23</v>
      </c>
      <c r="E1242" s="1" t="s">
        <v>3051</v>
      </c>
      <c r="F1242" s="1" t="s">
        <v>3052</v>
      </c>
      <c r="G1242" s="1" t="s">
        <v>92</v>
      </c>
      <c r="H1242" s="1" t="s">
        <v>27</v>
      </c>
      <c r="I1242" s="1" t="s">
        <v>3331</v>
      </c>
      <c r="J1242" s="1" t="s">
        <v>68</v>
      </c>
      <c r="K1242" s="1" t="s">
        <v>69</v>
      </c>
      <c r="L1242" s="1" t="s">
        <v>2131</v>
      </c>
      <c r="M1242" s="1" t="s">
        <v>32</v>
      </c>
      <c r="N1242" s="1" t="s">
        <v>58</v>
      </c>
      <c r="O1242" s="1" t="s">
        <v>2132</v>
      </c>
      <c r="P1242">
        <v>23.968</v>
      </c>
      <c r="Q1242">
        <v>2</v>
      </c>
      <c r="R1242">
        <v>0.2</v>
      </c>
      <c r="S1242">
        <v>7.7896000000000001</v>
      </c>
      <c r="T1242">
        <v>4</v>
      </c>
      <c r="U1242" s="1" t="s">
        <v>85</v>
      </c>
      <c r="V1242" s="1" t="s">
        <v>36</v>
      </c>
    </row>
    <row r="1243" spans="1:22" x14ac:dyDescent="0.35">
      <c r="A1243" s="1" t="s">
        <v>3330</v>
      </c>
      <c r="B1243" s="2">
        <v>41954</v>
      </c>
      <c r="C1243" s="2">
        <v>41958</v>
      </c>
      <c r="D1243" s="1" t="s">
        <v>23</v>
      </c>
      <c r="E1243" s="1" t="s">
        <v>3051</v>
      </c>
      <c r="F1243" s="1" t="s">
        <v>3052</v>
      </c>
      <c r="G1243" s="1" t="s">
        <v>92</v>
      </c>
      <c r="H1243" s="1" t="s">
        <v>27</v>
      </c>
      <c r="I1243" s="1" t="s">
        <v>3331</v>
      </c>
      <c r="J1243" s="1" t="s">
        <v>68</v>
      </c>
      <c r="K1243" s="1" t="s">
        <v>69</v>
      </c>
      <c r="L1243" s="1" t="s">
        <v>104</v>
      </c>
      <c r="M1243" s="1" t="s">
        <v>32</v>
      </c>
      <c r="N1243" s="1" t="s">
        <v>33</v>
      </c>
      <c r="O1243" s="1" t="s">
        <v>105</v>
      </c>
      <c r="P1243">
        <v>521.96</v>
      </c>
      <c r="Q1243">
        <v>4</v>
      </c>
      <c r="R1243">
        <v>0.5</v>
      </c>
      <c r="S1243">
        <v>-250.54079999999999</v>
      </c>
      <c r="T1243">
        <v>4</v>
      </c>
      <c r="U1243" s="1" t="s">
        <v>85</v>
      </c>
      <c r="V1243" s="1" t="s">
        <v>36</v>
      </c>
    </row>
    <row r="1244" spans="1:22" x14ac:dyDescent="0.35">
      <c r="A1244" s="1" t="s">
        <v>3332</v>
      </c>
      <c r="B1244" s="2">
        <v>42441</v>
      </c>
      <c r="C1244" s="2">
        <v>42444</v>
      </c>
      <c r="D1244" s="1" t="s">
        <v>23</v>
      </c>
      <c r="E1244" s="1" t="s">
        <v>446</v>
      </c>
      <c r="F1244" s="1" t="s">
        <v>447</v>
      </c>
      <c r="G1244" s="1" t="s">
        <v>92</v>
      </c>
      <c r="H1244" s="1" t="s">
        <v>27</v>
      </c>
      <c r="I1244" s="1" t="s">
        <v>330</v>
      </c>
      <c r="J1244" s="1" t="s">
        <v>55</v>
      </c>
      <c r="K1244" s="1" t="s">
        <v>56</v>
      </c>
      <c r="L1244" s="1" t="s">
        <v>797</v>
      </c>
      <c r="M1244" s="1" t="s">
        <v>32</v>
      </c>
      <c r="N1244" s="1" t="s">
        <v>38</v>
      </c>
      <c r="O1244" s="1" t="s">
        <v>798</v>
      </c>
      <c r="P1244">
        <v>770.35199999999998</v>
      </c>
      <c r="Q1244">
        <v>3</v>
      </c>
      <c r="R1244">
        <v>0.2</v>
      </c>
      <c r="S1244">
        <v>77.035200000000003</v>
      </c>
      <c r="T1244">
        <v>3</v>
      </c>
      <c r="U1244" s="1" t="s">
        <v>35</v>
      </c>
      <c r="V1244" s="1" t="s">
        <v>197</v>
      </c>
    </row>
    <row r="1245" spans="1:22" x14ac:dyDescent="0.35">
      <c r="A1245" s="1" t="s">
        <v>3333</v>
      </c>
      <c r="B1245" s="2">
        <v>42775</v>
      </c>
      <c r="C1245" s="2">
        <v>42780</v>
      </c>
      <c r="D1245" s="1" t="s">
        <v>23</v>
      </c>
      <c r="E1245" s="1" t="s">
        <v>1396</v>
      </c>
      <c r="F1245" s="1" t="s">
        <v>1397</v>
      </c>
      <c r="G1245" s="1" t="s">
        <v>92</v>
      </c>
      <c r="H1245" s="1" t="s">
        <v>27</v>
      </c>
      <c r="I1245" s="1" t="s">
        <v>54</v>
      </c>
      <c r="J1245" s="1" t="s">
        <v>55</v>
      </c>
      <c r="K1245" s="1" t="s">
        <v>56</v>
      </c>
      <c r="L1245" s="1" t="s">
        <v>1660</v>
      </c>
      <c r="M1245" s="1" t="s">
        <v>32</v>
      </c>
      <c r="N1245" s="1" t="s">
        <v>58</v>
      </c>
      <c r="O1245" s="1" t="s">
        <v>1661</v>
      </c>
      <c r="P1245">
        <v>21.12</v>
      </c>
      <c r="Q1245">
        <v>4</v>
      </c>
      <c r="R1245">
        <v>0</v>
      </c>
      <c r="S1245">
        <v>6.5472000000000001</v>
      </c>
      <c r="T1245">
        <v>5</v>
      </c>
      <c r="U1245" s="1" t="s">
        <v>60</v>
      </c>
      <c r="V1245" s="1" t="s">
        <v>299</v>
      </c>
    </row>
    <row r="1246" spans="1:22" x14ac:dyDescent="0.35">
      <c r="A1246" s="1" t="s">
        <v>3334</v>
      </c>
      <c r="B1246" s="2">
        <v>41840</v>
      </c>
      <c r="C1246" s="2">
        <v>41842</v>
      </c>
      <c r="D1246" s="1" t="s">
        <v>89</v>
      </c>
      <c r="E1246" s="1" t="s">
        <v>2055</v>
      </c>
      <c r="F1246" s="1" t="s">
        <v>2056</v>
      </c>
      <c r="G1246" s="1" t="s">
        <v>26</v>
      </c>
      <c r="H1246" s="1" t="s">
        <v>27</v>
      </c>
      <c r="I1246" s="1" t="s">
        <v>641</v>
      </c>
      <c r="J1246" s="1" t="s">
        <v>55</v>
      </c>
      <c r="K1246" s="1" t="s">
        <v>56</v>
      </c>
      <c r="L1246" s="1" t="s">
        <v>778</v>
      </c>
      <c r="M1246" s="1" t="s">
        <v>32</v>
      </c>
      <c r="N1246" s="1" t="s">
        <v>58</v>
      </c>
      <c r="O1246" s="1" t="s">
        <v>779</v>
      </c>
      <c r="P1246">
        <v>43.02</v>
      </c>
      <c r="Q1246">
        <v>3</v>
      </c>
      <c r="R1246">
        <v>0</v>
      </c>
      <c r="S1246">
        <v>15.4872</v>
      </c>
      <c r="T1246">
        <v>2</v>
      </c>
      <c r="U1246" s="1" t="s">
        <v>72</v>
      </c>
      <c r="V1246" s="1" t="s">
        <v>73</v>
      </c>
    </row>
    <row r="1247" spans="1:22" x14ac:dyDescent="0.35">
      <c r="A1247" s="1" t="s">
        <v>3335</v>
      </c>
      <c r="B1247" s="2">
        <v>42772</v>
      </c>
      <c r="C1247" s="2">
        <v>42777</v>
      </c>
      <c r="D1247" s="1" t="s">
        <v>41</v>
      </c>
      <c r="E1247" s="1" t="s">
        <v>3336</v>
      </c>
      <c r="F1247" s="1" t="s">
        <v>3337</v>
      </c>
      <c r="G1247" s="1" t="s">
        <v>26</v>
      </c>
      <c r="H1247" s="1" t="s">
        <v>27</v>
      </c>
      <c r="I1247" s="1" t="s">
        <v>175</v>
      </c>
      <c r="J1247" s="1" t="s">
        <v>122</v>
      </c>
      <c r="K1247" s="1" t="s">
        <v>69</v>
      </c>
      <c r="L1247" s="1" t="s">
        <v>1001</v>
      </c>
      <c r="M1247" s="1" t="s">
        <v>32</v>
      </c>
      <c r="N1247" s="1" t="s">
        <v>33</v>
      </c>
      <c r="O1247" s="1" t="s">
        <v>1002</v>
      </c>
      <c r="P1247">
        <v>240.78399999999999</v>
      </c>
      <c r="Q1247">
        <v>1</v>
      </c>
      <c r="R1247">
        <v>0.2</v>
      </c>
      <c r="S1247">
        <v>30.097999999999999</v>
      </c>
      <c r="T1247">
        <v>5</v>
      </c>
      <c r="U1247" s="1" t="s">
        <v>60</v>
      </c>
      <c r="V1247" s="1" t="s">
        <v>299</v>
      </c>
    </row>
    <row r="1248" spans="1:22" x14ac:dyDescent="0.35">
      <c r="A1248" s="1" t="s">
        <v>3338</v>
      </c>
      <c r="B1248" s="2">
        <v>41889</v>
      </c>
      <c r="C1248" s="2">
        <v>41895</v>
      </c>
      <c r="D1248" s="1" t="s">
        <v>41</v>
      </c>
      <c r="E1248" s="1" t="s">
        <v>673</v>
      </c>
      <c r="F1248" s="1" t="s">
        <v>674</v>
      </c>
      <c r="G1248" s="1" t="s">
        <v>102</v>
      </c>
      <c r="H1248" s="1" t="s">
        <v>27</v>
      </c>
      <c r="I1248" s="1" t="s">
        <v>2023</v>
      </c>
      <c r="J1248" s="1" t="s">
        <v>1524</v>
      </c>
      <c r="K1248" s="1" t="s">
        <v>95</v>
      </c>
      <c r="L1248" s="1" t="s">
        <v>1261</v>
      </c>
      <c r="M1248" s="1" t="s">
        <v>32</v>
      </c>
      <c r="N1248" s="1" t="s">
        <v>47</v>
      </c>
      <c r="O1248" s="1" t="s">
        <v>1065</v>
      </c>
      <c r="P1248">
        <v>429.9</v>
      </c>
      <c r="Q1248">
        <v>5</v>
      </c>
      <c r="R1248">
        <v>0</v>
      </c>
      <c r="S1248">
        <v>111.774</v>
      </c>
      <c r="T1248">
        <v>6</v>
      </c>
      <c r="U1248" s="1" t="s">
        <v>131</v>
      </c>
      <c r="V1248" s="1" t="s">
        <v>79</v>
      </c>
    </row>
    <row r="1249" spans="1:22" x14ac:dyDescent="0.35">
      <c r="A1249" s="1" t="s">
        <v>3338</v>
      </c>
      <c r="B1249" s="2">
        <v>41889</v>
      </c>
      <c r="C1249" s="2">
        <v>41895</v>
      </c>
      <c r="D1249" s="1" t="s">
        <v>41</v>
      </c>
      <c r="E1249" s="1" t="s">
        <v>673</v>
      </c>
      <c r="F1249" s="1" t="s">
        <v>674</v>
      </c>
      <c r="G1249" s="1" t="s">
        <v>102</v>
      </c>
      <c r="H1249" s="1" t="s">
        <v>27</v>
      </c>
      <c r="I1249" s="1" t="s">
        <v>2023</v>
      </c>
      <c r="J1249" s="1" t="s">
        <v>1524</v>
      </c>
      <c r="K1249" s="1" t="s">
        <v>95</v>
      </c>
      <c r="L1249" s="1" t="s">
        <v>257</v>
      </c>
      <c r="M1249" s="1" t="s">
        <v>32</v>
      </c>
      <c r="N1249" s="1" t="s">
        <v>38</v>
      </c>
      <c r="O1249" s="1" t="s">
        <v>258</v>
      </c>
      <c r="P1249">
        <v>161.96</v>
      </c>
      <c r="Q1249">
        <v>2</v>
      </c>
      <c r="R1249">
        <v>0</v>
      </c>
      <c r="S1249">
        <v>45.348799999999997</v>
      </c>
      <c r="T1249">
        <v>6</v>
      </c>
      <c r="U1249" s="1" t="s">
        <v>131</v>
      </c>
      <c r="V1249" s="1" t="s">
        <v>79</v>
      </c>
    </row>
    <row r="1250" spans="1:22" x14ac:dyDescent="0.35">
      <c r="A1250" s="1" t="s">
        <v>3339</v>
      </c>
      <c r="B1250" s="2">
        <v>42570</v>
      </c>
      <c r="C1250" s="2">
        <v>42576</v>
      </c>
      <c r="D1250" s="1" t="s">
        <v>41</v>
      </c>
      <c r="E1250" s="1" t="s">
        <v>1632</v>
      </c>
      <c r="F1250" s="1" t="s">
        <v>1633</v>
      </c>
      <c r="G1250" s="1" t="s">
        <v>26</v>
      </c>
      <c r="H1250" s="1" t="s">
        <v>27</v>
      </c>
      <c r="I1250" s="1" t="s">
        <v>3340</v>
      </c>
      <c r="J1250" s="1" t="s">
        <v>480</v>
      </c>
      <c r="K1250" s="1" t="s">
        <v>30</v>
      </c>
      <c r="L1250" s="1" t="s">
        <v>2112</v>
      </c>
      <c r="M1250" s="1" t="s">
        <v>32</v>
      </c>
      <c r="N1250" s="1" t="s">
        <v>58</v>
      </c>
      <c r="O1250" s="1" t="s">
        <v>2113</v>
      </c>
      <c r="P1250">
        <v>185.58</v>
      </c>
      <c r="Q1250">
        <v>6</v>
      </c>
      <c r="R1250">
        <v>0</v>
      </c>
      <c r="S1250">
        <v>76.087800000000001</v>
      </c>
      <c r="T1250">
        <v>6</v>
      </c>
      <c r="U1250" s="1" t="s">
        <v>131</v>
      </c>
      <c r="V1250" s="1" t="s">
        <v>73</v>
      </c>
    </row>
    <row r="1251" spans="1:22" x14ac:dyDescent="0.35">
      <c r="A1251" s="1" t="s">
        <v>3339</v>
      </c>
      <c r="B1251" s="2">
        <v>42570</v>
      </c>
      <c r="C1251" s="2">
        <v>42576</v>
      </c>
      <c r="D1251" s="1" t="s">
        <v>41</v>
      </c>
      <c r="E1251" s="1" t="s">
        <v>1632</v>
      </c>
      <c r="F1251" s="1" t="s">
        <v>1633</v>
      </c>
      <c r="G1251" s="1" t="s">
        <v>26</v>
      </c>
      <c r="H1251" s="1" t="s">
        <v>27</v>
      </c>
      <c r="I1251" s="1" t="s">
        <v>3340</v>
      </c>
      <c r="J1251" s="1" t="s">
        <v>480</v>
      </c>
      <c r="K1251" s="1" t="s">
        <v>30</v>
      </c>
      <c r="L1251" s="1" t="s">
        <v>2817</v>
      </c>
      <c r="M1251" s="1" t="s">
        <v>32</v>
      </c>
      <c r="N1251" s="1" t="s">
        <v>33</v>
      </c>
      <c r="O1251" s="1" t="s">
        <v>2818</v>
      </c>
      <c r="P1251">
        <v>504.9</v>
      </c>
      <c r="Q1251">
        <v>5</v>
      </c>
      <c r="R1251">
        <v>0</v>
      </c>
      <c r="S1251">
        <v>126.22499999999999</v>
      </c>
      <c r="T1251">
        <v>6</v>
      </c>
      <c r="U1251" s="1" t="s">
        <v>131</v>
      </c>
      <c r="V1251" s="1" t="s">
        <v>73</v>
      </c>
    </row>
    <row r="1252" spans="1:22" x14ac:dyDescent="0.35">
      <c r="A1252" s="1" t="s">
        <v>3341</v>
      </c>
      <c r="B1252" s="2">
        <v>42993</v>
      </c>
      <c r="C1252" s="2">
        <v>42999</v>
      </c>
      <c r="D1252" s="1" t="s">
        <v>41</v>
      </c>
      <c r="E1252" s="1" t="s">
        <v>2950</v>
      </c>
      <c r="F1252" s="1" t="s">
        <v>2951</v>
      </c>
      <c r="G1252" s="1" t="s">
        <v>26</v>
      </c>
      <c r="H1252" s="1" t="s">
        <v>27</v>
      </c>
      <c r="I1252" s="1" t="s">
        <v>54</v>
      </c>
      <c r="J1252" s="1" t="s">
        <v>55</v>
      </c>
      <c r="K1252" s="1" t="s">
        <v>56</v>
      </c>
      <c r="L1252" s="1" t="s">
        <v>490</v>
      </c>
      <c r="M1252" s="1" t="s">
        <v>32</v>
      </c>
      <c r="N1252" s="1" t="s">
        <v>38</v>
      </c>
      <c r="O1252" s="1" t="s">
        <v>491</v>
      </c>
      <c r="P1252">
        <v>184.75200000000001</v>
      </c>
      <c r="Q1252">
        <v>3</v>
      </c>
      <c r="R1252">
        <v>0.2</v>
      </c>
      <c r="S1252">
        <v>-20.784600000000001</v>
      </c>
      <c r="T1252">
        <v>6</v>
      </c>
      <c r="U1252" s="1" t="s">
        <v>131</v>
      </c>
      <c r="V1252" s="1" t="s">
        <v>79</v>
      </c>
    </row>
    <row r="1253" spans="1:22" x14ac:dyDescent="0.35">
      <c r="A1253" s="1" t="s">
        <v>3342</v>
      </c>
      <c r="B1253" s="2">
        <v>42715</v>
      </c>
      <c r="C1253" s="2">
        <v>42715</v>
      </c>
      <c r="D1253" s="1" t="s">
        <v>427</v>
      </c>
      <c r="E1253" s="1" t="s">
        <v>1040</v>
      </c>
      <c r="F1253" s="1" t="s">
        <v>1041</v>
      </c>
      <c r="G1253" s="1" t="s">
        <v>92</v>
      </c>
      <c r="H1253" s="1" t="s">
        <v>27</v>
      </c>
      <c r="I1253" s="1" t="s">
        <v>349</v>
      </c>
      <c r="J1253" s="1" t="s">
        <v>233</v>
      </c>
      <c r="K1253" s="1" t="s">
        <v>69</v>
      </c>
      <c r="L1253" s="1" t="s">
        <v>2580</v>
      </c>
      <c r="M1253" s="1" t="s">
        <v>32</v>
      </c>
      <c r="N1253" s="1" t="s">
        <v>38</v>
      </c>
      <c r="O1253" s="1" t="s">
        <v>2581</v>
      </c>
      <c r="P1253">
        <v>458.43</v>
      </c>
      <c r="Q1253">
        <v>5</v>
      </c>
      <c r="R1253">
        <v>0.3</v>
      </c>
      <c r="S1253">
        <v>-137.529</v>
      </c>
      <c r="T1253">
        <v>0</v>
      </c>
      <c r="U1253" s="1" t="s">
        <v>432</v>
      </c>
      <c r="V1253" s="1" t="s">
        <v>98</v>
      </c>
    </row>
    <row r="1254" spans="1:22" x14ac:dyDescent="0.35">
      <c r="A1254" s="1" t="s">
        <v>3342</v>
      </c>
      <c r="B1254" s="2">
        <v>42715</v>
      </c>
      <c r="C1254" s="2">
        <v>42715</v>
      </c>
      <c r="D1254" s="1" t="s">
        <v>427</v>
      </c>
      <c r="E1254" s="1" t="s">
        <v>1040</v>
      </c>
      <c r="F1254" s="1" t="s">
        <v>1041</v>
      </c>
      <c r="G1254" s="1" t="s">
        <v>92</v>
      </c>
      <c r="H1254" s="1" t="s">
        <v>27</v>
      </c>
      <c r="I1254" s="1" t="s">
        <v>349</v>
      </c>
      <c r="J1254" s="1" t="s">
        <v>233</v>
      </c>
      <c r="K1254" s="1" t="s">
        <v>69</v>
      </c>
      <c r="L1254" s="1" t="s">
        <v>1236</v>
      </c>
      <c r="M1254" s="1" t="s">
        <v>32</v>
      </c>
      <c r="N1254" s="1" t="s">
        <v>47</v>
      </c>
      <c r="O1254" s="1" t="s">
        <v>1237</v>
      </c>
      <c r="P1254">
        <v>328.59</v>
      </c>
      <c r="Q1254">
        <v>3</v>
      </c>
      <c r="R1254">
        <v>0.4</v>
      </c>
      <c r="S1254">
        <v>-147.8655</v>
      </c>
      <c r="T1254">
        <v>0</v>
      </c>
      <c r="U1254" s="1" t="s">
        <v>432</v>
      </c>
      <c r="V1254" s="1" t="s">
        <v>98</v>
      </c>
    </row>
    <row r="1255" spans="1:22" x14ac:dyDescent="0.35">
      <c r="A1255" s="1" t="s">
        <v>3343</v>
      </c>
      <c r="B1255" s="2">
        <v>41983</v>
      </c>
      <c r="C1255" s="2">
        <v>41987</v>
      </c>
      <c r="D1255" s="1" t="s">
        <v>41</v>
      </c>
      <c r="E1255" s="1" t="s">
        <v>2026</v>
      </c>
      <c r="F1255" s="1" t="s">
        <v>2027</v>
      </c>
      <c r="G1255" s="1" t="s">
        <v>92</v>
      </c>
      <c r="H1255" s="1" t="s">
        <v>27</v>
      </c>
      <c r="I1255" s="1" t="s">
        <v>3344</v>
      </c>
      <c r="J1255" s="1" t="s">
        <v>2282</v>
      </c>
      <c r="K1255" s="1" t="s">
        <v>56</v>
      </c>
      <c r="L1255" s="1" t="s">
        <v>1143</v>
      </c>
      <c r="M1255" s="1" t="s">
        <v>32</v>
      </c>
      <c r="N1255" s="1" t="s">
        <v>38</v>
      </c>
      <c r="O1255" s="1" t="s">
        <v>1144</v>
      </c>
      <c r="P1255">
        <v>338.35199999999998</v>
      </c>
      <c r="Q1255">
        <v>3</v>
      </c>
      <c r="R1255">
        <v>0.2</v>
      </c>
      <c r="S1255">
        <v>4.2294</v>
      </c>
      <c r="T1255">
        <v>4</v>
      </c>
      <c r="U1255" s="1" t="s">
        <v>85</v>
      </c>
      <c r="V1255" s="1" t="s">
        <v>98</v>
      </c>
    </row>
    <row r="1256" spans="1:22" x14ac:dyDescent="0.35">
      <c r="A1256" s="1" t="s">
        <v>3345</v>
      </c>
      <c r="B1256" s="2">
        <v>41986</v>
      </c>
      <c r="C1256" s="2">
        <v>41990</v>
      </c>
      <c r="D1256" s="1" t="s">
        <v>41</v>
      </c>
      <c r="E1256" s="1" t="s">
        <v>1714</v>
      </c>
      <c r="F1256" s="1" t="s">
        <v>1715</v>
      </c>
      <c r="G1256" s="1" t="s">
        <v>92</v>
      </c>
      <c r="H1256" s="1" t="s">
        <v>27</v>
      </c>
      <c r="I1256" s="1" t="s">
        <v>521</v>
      </c>
      <c r="J1256" s="1" t="s">
        <v>522</v>
      </c>
      <c r="K1256" s="1" t="s">
        <v>56</v>
      </c>
      <c r="L1256" s="1" t="s">
        <v>1510</v>
      </c>
      <c r="M1256" s="1" t="s">
        <v>32</v>
      </c>
      <c r="N1256" s="1" t="s">
        <v>58</v>
      </c>
      <c r="O1256" s="1" t="s">
        <v>1511</v>
      </c>
      <c r="P1256">
        <v>87.96</v>
      </c>
      <c r="Q1256">
        <v>3</v>
      </c>
      <c r="R1256">
        <v>0.2</v>
      </c>
      <c r="S1256">
        <v>7.6965000000000003</v>
      </c>
      <c r="T1256">
        <v>4</v>
      </c>
      <c r="U1256" s="1" t="s">
        <v>85</v>
      </c>
      <c r="V1256" s="1" t="s">
        <v>98</v>
      </c>
    </row>
    <row r="1257" spans="1:22" x14ac:dyDescent="0.35">
      <c r="A1257" s="1" t="s">
        <v>3346</v>
      </c>
      <c r="B1257" s="2">
        <v>42985</v>
      </c>
      <c r="C1257" s="2">
        <v>42989</v>
      </c>
      <c r="D1257" s="1" t="s">
        <v>41</v>
      </c>
      <c r="E1257" s="1" t="s">
        <v>3347</v>
      </c>
      <c r="F1257" s="1" t="s">
        <v>3348</v>
      </c>
      <c r="G1257" s="1" t="s">
        <v>26</v>
      </c>
      <c r="H1257" s="1" t="s">
        <v>27</v>
      </c>
      <c r="I1257" s="1" t="s">
        <v>54</v>
      </c>
      <c r="J1257" s="1" t="s">
        <v>55</v>
      </c>
      <c r="K1257" s="1" t="s">
        <v>56</v>
      </c>
      <c r="L1257" s="1" t="s">
        <v>804</v>
      </c>
      <c r="M1257" s="1" t="s">
        <v>32</v>
      </c>
      <c r="N1257" s="1" t="s">
        <v>58</v>
      </c>
      <c r="O1257" s="1" t="s">
        <v>805</v>
      </c>
      <c r="P1257">
        <v>19.760000000000002</v>
      </c>
      <c r="Q1257">
        <v>4</v>
      </c>
      <c r="R1257">
        <v>0</v>
      </c>
      <c r="S1257">
        <v>8.2992000000000008</v>
      </c>
      <c r="T1257">
        <v>4</v>
      </c>
      <c r="U1257" s="1" t="s">
        <v>85</v>
      </c>
      <c r="V1257" s="1" t="s">
        <v>79</v>
      </c>
    </row>
    <row r="1258" spans="1:22" x14ac:dyDescent="0.35">
      <c r="A1258" s="1" t="s">
        <v>3349</v>
      </c>
      <c r="B1258" s="2">
        <v>42310</v>
      </c>
      <c r="C1258" s="2">
        <v>42315</v>
      </c>
      <c r="D1258" s="1" t="s">
        <v>41</v>
      </c>
      <c r="E1258" s="1" t="s">
        <v>3350</v>
      </c>
      <c r="F1258" s="1" t="s">
        <v>3351</v>
      </c>
      <c r="G1258" s="1" t="s">
        <v>26</v>
      </c>
      <c r="H1258" s="1" t="s">
        <v>27</v>
      </c>
      <c r="I1258" s="1" t="s">
        <v>121</v>
      </c>
      <c r="J1258" s="1" t="s">
        <v>122</v>
      </c>
      <c r="K1258" s="1" t="s">
        <v>69</v>
      </c>
      <c r="L1258" s="1" t="s">
        <v>2430</v>
      </c>
      <c r="M1258" s="1" t="s">
        <v>32</v>
      </c>
      <c r="N1258" s="1" t="s">
        <v>38</v>
      </c>
      <c r="O1258" s="1" t="s">
        <v>2431</v>
      </c>
      <c r="P1258">
        <v>109.764</v>
      </c>
      <c r="Q1258">
        <v>2</v>
      </c>
      <c r="R1258">
        <v>0.1</v>
      </c>
      <c r="S1258">
        <v>8.5372000000000003</v>
      </c>
      <c r="T1258">
        <v>5</v>
      </c>
      <c r="U1258" s="1" t="s">
        <v>60</v>
      </c>
      <c r="V1258" s="1" t="s">
        <v>36</v>
      </c>
    </row>
    <row r="1259" spans="1:22" x14ac:dyDescent="0.35">
      <c r="A1259" s="1" t="s">
        <v>3352</v>
      </c>
      <c r="B1259" s="2">
        <v>42826</v>
      </c>
      <c r="C1259" s="2">
        <v>42828</v>
      </c>
      <c r="D1259" s="1" t="s">
        <v>89</v>
      </c>
      <c r="E1259" s="1" t="s">
        <v>1082</v>
      </c>
      <c r="F1259" s="1" t="s">
        <v>1083</v>
      </c>
      <c r="G1259" s="1" t="s">
        <v>92</v>
      </c>
      <c r="H1259" s="1" t="s">
        <v>27</v>
      </c>
      <c r="I1259" s="1" t="s">
        <v>856</v>
      </c>
      <c r="J1259" s="1" t="s">
        <v>160</v>
      </c>
      <c r="K1259" s="1" t="s">
        <v>30</v>
      </c>
      <c r="L1259" s="1" t="s">
        <v>183</v>
      </c>
      <c r="M1259" s="1" t="s">
        <v>32</v>
      </c>
      <c r="N1259" s="1" t="s">
        <v>58</v>
      </c>
      <c r="O1259" s="1" t="s">
        <v>184</v>
      </c>
      <c r="P1259">
        <v>127.95</v>
      </c>
      <c r="Q1259">
        <v>3</v>
      </c>
      <c r="R1259">
        <v>0</v>
      </c>
      <c r="S1259">
        <v>21.7515</v>
      </c>
      <c r="T1259">
        <v>2</v>
      </c>
      <c r="U1259" s="1" t="s">
        <v>72</v>
      </c>
      <c r="V1259" s="1" t="s">
        <v>115</v>
      </c>
    </row>
    <row r="1260" spans="1:22" x14ac:dyDescent="0.35">
      <c r="A1260" s="1" t="s">
        <v>3353</v>
      </c>
      <c r="B1260" s="2">
        <v>41735</v>
      </c>
      <c r="C1260" s="2">
        <v>41741</v>
      </c>
      <c r="D1260" s="1" t="s">
        <v>41</v>
      </c>
      <c r="E1260" s="1" t="s">
        <v>2204</v>
      </c>
      <c r="F1260" s="1" t="s">
        <v>2205</v>
      </c>
      <c r="G1260" s="1" t="s">
        <v>92</v>
      </c>
      <c r="H1260" s="1" t="s">
        <v>27</v>
      </c>
      <c r="I1260" s="1" t="s">
        <v>54</v>
      </c>
      <c r="J1260" s="1" t="s">
        <v>55</v>
      </c>
      <c r="K1260" s="1" t="s">
        <v>56</v>
      </c>
      <c r="L1260" s="1" t="s">
        <v>3290</v>
      </c>
      <c r="M1260" s="1" t="s">
        <v>32</v>
      </c>
      <c r="N1260" s="1" t="s">
        <v>58</v>
      </c>
      <c r="O1260" s="1" t="s">
        <v>3291</v>
      </c>
      <c r="P1260">
        <v>91.96</v>
      </c>
      <c r="Q1260">
        <v>2</v>
      </c>
      <c r="R1260">
        <v>0</v>
      </c>
      <c r="S1260">
        <v>15.6332</v>
      </c>
      <c r="T1260">
        <v>6</v>
      </c>
      <c r="U1260" s="1" t="s">
        <v>131</v>
      </c>
      <c r="V1260" s="1" t="s">
        <v>115</v>
      </c>
    </row>
    <row r="1261" spans="1:22" x14ac:dyDescent="0.35">
      <c r="A1261" s="1" t="s">
        <v>3353</v>
      </c>
      <c r="B1261" s="2">
        <v>41735</v>
      </c>
      <c r="C1261" s="2">
        <v>41741</v>
      </c>
      <c r="D1261" s="1" t="s">
        <v>41</v>
      </c>
      <c r="E1261" s="1" t="s">
        <v>2204</v>
      </c>
      <c r="F1261" s="1" t="s">
        <v>2205</v>
      </c>
      <c r="G1261" s="1" t="s">
        <v>92</v>
      </c>
      <c r="H1261" s="1" t="s">
        <v>27</v>
      </c>
      <c r="I1261" s="1" t="s">
        <v>54</v>
      </c>
      <c r="J1261" s="1" t="s">
        <v>55</v>
      </c>
      <c r="K1261" s="1" t="s">
        <v>56</v>
      </c>
      <c r="L1261" s="1" t="s">
        <v>381</v>
      </c>
      <c r="M1261" s="1" t="s">
        <v>32</v>
      </c>
      <c r="N1261" s="1" t="s">
        <v>58</v>
      </c>
      <c r="O1261" s="1" t="s">
        <v>382</v>
      </c>
      <c r="P1261">
        <v>33.11</v>
      </c>
      <c r="Q1261">
        <v>7</v>
      </c>
      <c r="R1261">
        <v>0</v>
      </c>
      <c r="S1261">
        <v>12.9129</v>
      </c>
      <c r="T1261">
        <v>6</v>
      </c>
      <c r="U1261" s="1" t="s">
        <v>131</v>
      </c>
      <c r="V1261" s="1" t="s">
        <v>115</v>
      </c>
    </row>
    <row r="1262" spans="1:22" x14ac:dyDescent="0.35">
      <c r="A1262" s="1" t="s">
        <v>3354</v>
      </c>
      <c r="B1262" s="2">
        <v>42922</v>
      </c>
      <c r="C1262" s="2">
        <v>42922</v>
      </c>
      <c r="D1262" s="1" t="s">
        <v>427</v>
      </c>
      <c r="E1262" s="1" t="s">
        <v>2785</v>
      </c>
      <c r="F1262" s="1" t="s">
        <v>2786</v>
      </c>
      <c r="G1262" s="1" t="s">
        <v>26</v>
      </c>
      <c r="H1262" s="1" t="s">
        <v>27</v>
      </c>
      <c r="I1262" s="1" t="s">
        <v>1008</v>
      </c>
      <c r="J1262" s="1" t="s">
        <v>45</v>
      </c>
      <c r="K1262" s="1" t="s">
        <v>30</v>
      </c>
      <c r="L1262" s="1" t="s">
        <v>1587</v>
      </c>
      <c r="M1262" s="1" t="s">
        <v>32</v>
      </c>
      <c r="N1262" s="1" t="s">
        <v>38</v>
      </c>
      <c r="O1262" s="1" t="s">
        <v>1588</v>
      </c>
      <c r="P1262">
        <v>239.24</v>
      </c>
      <c r="Q1262">
        <v>1</v>
      </c>
      <c r="R1262">
        <v>0.2</v>
      </c>
      <c r="S1262">
        <v>23.923999999999999</v>
      </c>
      <c r="T1262">
        <v>0</v>
      </c>
      <c r="U1262" s="1" t="s">
        <v>432</v>
      </c>
      <c r="V1262" s="1" t="s">
        <v>73</v>
      </c>
    </row>
    <row r="1263" spans="1:22" x14ac:dyDescent="0.35">
      <c r="A1263" s="1" t="s">
        <v>3355</v>
      </c>
      <c r="B1263" s="2">
        <v>42729</v>
      </c>
      <c r="C1263" s="2">
        <v>42736</v>
      </c>
      <c r="D1263" s="1" t="s">
        <v>41</v>
      </c>
      <c r="E1263" s="1" t="s">
        <v>2089</v>
      </c>
      <c r="F1263" s="1" t="s">
        <v>2090</v>
      </c>
      <c r="G1263" s="1" t="s">
        <v>92</v>
      </c>
      <c r="H1263" s="1" t="s">
        <v>27</v>
      </c>
      <c r="I1263" s="1" t="s">
        <v>3356</v>
      </c>
      <c r="J1263" s="1" t="s">
        <v>886</v>
      </c>
      <c r="K1263" s="1" t="s">
        <v>69</v>
      </c>
      <c r="L1263" s="1" t="s">
        <v>1660</v>
      </c>
      <c r="M1263" s="1" t="s">
        <v>32</v>
      </c>
      <c r="N1263" s="1" t="s">
        <v>58</v>
      </c>
      <c r="O1263" s="1" t="s">
        <v>1661</v>
      </c>
      <c r="P1263">
        <v>21.12</v>
      </c>
      <c r="Q1263">
        <v>4</v>
      </c>
      <c r="R1263">
        <v>0</v>
      </c>
      <c r="S1263">
        <v>6.5472000000000001</v>
      </c>
      <c r="T1263">
        <v>7</v>
      </c>
      <c r="U1263" s="1" t="s">
        <v>49</v>
      </c>
      <c r="V1263" s="1" t="s">
        <v>98</v>
      </c>
    </row>
    <row r="1264" spans="1:22" x14ac:dyDescent="0.35">
      <c r="A1264" s="1" t="s">
        <v>3357</v>
      </c>
      <c r="B1264" s="2">
        <v>42352</v>
      </c>
      <c r="C1264" s="2">
        <v>42356</v>
      </c>
      <c r="D1264" s="1" t="s">
        <v>41</v>
      </c>
      <c r="E1264" s="1" t="s">
        <v>1242</v>
      </c>
      <c r="F1264" s="1" t="s">
        <v>1243</v>
      </c>
      <c r="G1264" s="1" t="s">
        <v>102</v>
      </c>
      <c r="H1264" s="1" t="s">
        <v>27</v>
      </c>
      <c r="I1264" s="1" t="s">
        <v>54</v>
      </c>
      <c r="J1264" s="1" t="s">
        <v>55</v>
      </c>
      <c r="K1264" s="1" t="s">
        <v>56</v>
      </c>
      <c r="L1264" s="1" t="s">
        <v>2392</v>
      </c>
      <c r="M1264" s="1" t="s">
        <v>32</v>
      </c>
      <c r="N1264" s="1" t="s">
        <v>58</v>
      </c>
      <c r="O1264" s="1" t="s">
        <v>2393</v>
      </c>
      <c r="P1264">
        <v>15.24</v>
      </c>
      <c r="Q1264">
        <v>3</v>
      </c>
      <c r="R1264">
        <v>0</v>
      </c>
      <c r="S1264">
        <v>5.1816000000000004</v>
      </c>
      <c r="T1264">
        <v>4</v>
      </c>
      <c r="U1264" s="1" t="s">
        <v>85</v>
      </c>
      <c r="V1264" s="1" t="s">
        <v>98</v>
      </c>
    </row>
    <row r="1265" spans="1:22" x14ac:dyDescent="0.35">
      <c r="A1265" s="1" t="s">
        <v>3358</v>
      </c>
      <c r="B1265" s="2">
        <v>42617</v>
      </c>
      <c r="C1265" s="2">
        <v>42621</v>
      </c>
      <c r="D1265" s="1" t="s">
        <v>41</v>
      </c>
      <c r="E1265" s="1" t="s">
        <v>2695</v>
      </c>
      <c r="F1265" s="1" t="s">
        <v>2696</v>
      </c>
      <c r="G1265" s="1" t="s">
        <v>26</v>
      </c>
      <c r="H1265" s="1" t="s">
        <v>27</v>
      </c>
      <c r="I1265" s="1" t="s">
        <v>3359</v>
      </c>
      <c r="J1265" s="1" t="s">
        <v>29</v>
      </c>
      <c r="K1265" s="1" t="s">
        <v>30</v>
      </c>
      <c r="L1265" s="1" t="s">
        <v>487</v>
      </c>
      <c r="M1265" s="1" t="s">
        <v>32</v>
      </c>
      <c r="N1265" s="1" t="s">
        <v>58</v>
      </c>
      <c r="O1265" s="1" t="s">
        <v>488</v>
      </c>
      <c r="P1265">
        <v>42.6</v>
      </c>
      <c r="Q1265">
        <v>3</v>
      </c>
      <c r="R1265">
        <v>0</v>
      </c>
      <c r="S1265">
        <v>16.614000000000001</v>
      </c>
      <c r="T1265">
        <v>4</v>
      </c>
      <c r="U1265" s="1" t="s">
        <v>85</v>
      </c>
      <c r="V1265" s="1" t="s">
        <v>79</v>
      </c>
    </row>
    <row r="1266" spans="1:22" x14ac:dyDescent="0.35">
      <c r="A1266" s="1" t="s">
        <v>3360</v>
      </c>
      <c r="B1266" s="2">
        <v>42404</v>
      </c>
      <c r="C1266" s="2">
        <v>42408</v>
      </c>
      <c r="D1266" s="1" t="s">
        <v>41</v>
      </c>
      <c r="E1266" s="1" t="s">
        <v>81</v>
      </c>
      <c r="F1266" s="1" t="s">
        <v>82</v>
      </c>
      <c r="G1266" s="1" t="s">
        <v>26</v>
      </c>
      <c r="H1266" s="1" t="s">
        <v>27</v>
      </c>
      <c r="I1266" s="1" t="s">
        <v>3361</v>
      </c>
      <c r="J1266" s="1" t="s">
        <v>522</v>
      </c>
      <c r="K1266" s="1" t="s">
        <v>56</v>
      </c>
      <c r="L1266" s="1" t="s">
        <v>1453</v>
      </c>
      <c r="M1266" s="1" t="s">
        <v>32</v>
      </c>
      <c r="N1266" s="1" t="s">
        <v>58</v>
      </c>
      <c r="O1266" s="1" t="s">
        <v>1454</v>
      </c>
      <c r="P1266">
        <v>14.368</v>
      </c>
      <c r="Q1266">
        <v>2</v>
      </c>
      <c r="R1266">
        <v>0.2</v>
      </c>
      <c r="S1266">
        <v>3.9512</v>
      </c>
      <c r="T1266">
        <v>4</v>
      </c>
      <c r="U1266" s="1" t="s">
        <v>85</v>
      </c>
      <c r="V1266" s="1" t="s">
        <v>299</v>
      </c>
    </row>
    <row r="1267" spans="1:22" x14ac:dyDescent="0.35">
      <c r="A1267" s="1" t="s">
        <v>3362</v>
      </c>
      <c r="B1267" s="2">
        <v>42874</v>
      </c>
      <c r="C1267" s="2">
        <v>42879</v>
      </c>
      <c r="D1267" s="1" t="s">
        <v>23</v>
      </c>
      <c r="E1267" s="1" t="s">
        <v>1558</v>
      </c>
      <c r="F1267" s="1" t="s">
        <v>1559</v>
      </c>
      <c r="G1267" s="1" t="s">
        <v>92</v>
      </c>
      <c r="H1267" s="1" t="s">
        <v>27</v>
      </c>
      <c r="I1267" s="1" t="s">
        <v>3126</v>
      </c>
      <c r="J1267" s="1" t="s">
        <v>143</v>
      </c>
      <c r="K1267" s="1" t="s">
        <v>30</v>
      </c>
      <c r="L1267" s="1" t="s">
        <v>670</v>
      </c>
      <c r="M1267" s="1" t="s">
        <v>32</v>
      </c>
      <c r="N1267" s="1" t="s">
        <v>38</v>
      </c>
      <c r="O1267" s="1" t="s">
        <v>671</v>
      </c>
      <c r="P1267">
        <v>314.35199999999998</v>
      </c>
      <c r="Q1267">
        <v>3</v>
      </c>
      <c r="R1267">
        <v>0.2</v>
      </c>
      <c r="S1267">
        <v>-35.364600000000003</v>
      </c>
      <c r="T1267">
        <v>5</v>
      </c>
      <c r="U1267" s="1" t="s">
        <v>60</v>
      </c>
      <c r="V1267" s="1" t="s">
        <v>163</v>
      </c>
    </row>
    <row r="1268" spans="1:22" x14ac:dyDescent="0.35">
      <c r="A1268" s="1" t="s">
        <v>3363</v>
      </c>
      <c r="B1268" s="2">
        <v>42250</v>
      </c>
      <c r="C1268" s="2">
        <v>42255</v>
      </c>
      <c r="D1268" s="1" t="s">
        <v>41</v>
      </c>
      <c r="E1268" s="1" t="s">
        <v>2060</v>
      </c>
      <c r="F1268" s="1" t="s">
        <v>2061</v>
      </c>
      <c r="G1268" s="1" t="s">
        <v>92</v>
      </c>
      <c r="H1268" s="1" t="s">
        <v>27</v>
      </c>
      <c r="I1268" s="1" t="s">
        <v>1224</v>
      </c>
      <c r="J1268" s="1" t="s">
        <v>522</v>
      </c>
      <c r="K1268" s="1" t="s">
        <v>56</v>
      </c>
      <c r="L1268" s="1" t="s">
        <v>1402</v>
      </c>
      <c r="M1268" s="1" t="s">
        <v>32</v>
      </c>
      <c r="N1268" s="1" t="s">
        <v>58</v>
      </c>
      <c r="O1268" s="1" t="s">
        <v>1403</v>
      </c>
      <c r="P1268">
        <v>238.15199999999999</v>
      </c>
      <c r="Q1268">
        <v>3</v>
      </c>
      <c r="R1268">
        <v>0.2</v>
      </c>
      <c r="S1268">
        <v>89.307000000000002</v>
      </c>
      <c r="T1268">
        <v>5</v>
      </c>
      <c r="U1268" s="1" t="s">
        <v>60</v>
      </c>
      <c r="V1268" s="1" t="s">
        <v>79</v>
      </c>
    </row>
    <row r="1269" spans="1:22" x14ac:dyDescent="0.35">
      <c r="A1269" s="1" t="s">
        <v>3364</v>
      </c>
      <c r="B1269" s="2">
        <v>42530</v>
      </c>
      <c r="C1269" s="2">
        <v>42537</v>
      </c>
      <c r="D1269" s="1" t="s">
        <v>41</v>
      </c>
      <c r="E1269" s="1" t="s">
        <v>3365</v>
      </c>
      <c r="F1269" s="1" t="s">
        <v>3366</v>
      </c>
      <c r="G1269" s="1" t="s">
        <v>102</v>
      </c>
      <c r="H1269" s="1" t="s">
        <v>27</v>
      </c>
      <c r="I1269" s="1" t="s">
        <v>167</v>
      </c>
      <c r="J1269" s="1" t="s">
        <v>168</v>
      </c>
      <c r="K1269" s="1" t="s">
        <v>95</v>
      </c>
      <c r="L1269" s="1" t="s">
        <v>3167</v>
      </c>
      <c r="M1269" s="1" t="s">
        <v>32</v>
      </c>
      <c r="N1269" s="1" t="s">
        <v>47</v>
      </c>
      <c r="O1269" s="1" t="s">
        <v>3168</v>
      </c>
      <c r="P1269">
        <v>692.94</v>
      </c>
      <c r="Q1269">
        <v>3</v>
      </c>
      <c r="R1269">
        <v>0</v>
      </c>
      <c r="S1269">
        <v>173.23500000000001</v>
      </c>
      <c r="T1269">
        <v>7</v>
      </c>
      <c r="U1269" s="1" t="s">
        <v>49</v>
      </c>
      <c r="V1269" s="1" t="s">
        <v>61</v>
      </c>
    </row>
    <row r="1270" spans="1:22" x14ac:dyDescent="0.35">
      <c r="A1270" s="1" t="s">
        <v>3367</v>
      </c>
      <c r="B1270" s="2">
        <v>42636</v>
      </c>
      <c r="C1270" s="2">
        <v>42639</v>
      </c>
      <c r="D1270" s="1" t="s">
        <v>23</v>
      </c>
      <c r="E1270" s="1" t="s">
        <v>526</v>
      </c>
      <c r="F1270" s="1" t="s">
        <v>527</v>
      </c>
      <c r="G1270" s="1" t="s">
        <v>102</v>
      </c>
      <c r="H1270" s="1" t="s">
        <v>27</v>
      </c>
      <c r="I1270" s="1" t="s">
        <v>817</v>
      </c>
      <c r="J1270" s="1" t="s">
        <v>233</v>
      </c>
      <c r="K1270" s="1" t="s">
        <v>69</v>
      </c>
      <c r="L1270" s="1" t="s">
        <v>2191</v>
      </c>
      <c r="M1270" s="1" t="s">
        <v>32</v>
      </c>
      <c r="N1270" s="1" t="s">
        <v>58</v>
      </c>
      <c r="O1270" s="1" t="s">
        <v>2192</v>
      </c>
      <c r="P1270">
        <v>28</v>
      </c>
      <c r="Q1270">
        <v>4</v>
      </c>
      <c r="R1270">
        <v>0.2</v>
      </c>
      <c r="S1270">
        <v>7.7</v>
      </c>
      <c r="T1270">
        <v>3</v>
      </c>
      <c r="U1270" s="1" t="s">
        <v>35</v>
      </c>
      <c r="V1270" s="1" t="s">
        <v>79</v>
      </c>
    </row>
    <row r="1271" spans="1:22" x14ac:dyDescent="0.35">
      <c r="A1271" s="1" t="s">
        <v>3368</v>
      </c>
      <c r="B1271" s="2">
        <v>42875</v>
      </c>
      <c r="C1271" s="2">
        <v>42879</v>
      </c>
      <c r="D1271" s="1" t="s">
        <v>41</v>
      </c>
      <c r="E1271" s="1" t="s">
        <v>884</v>
      </c>
      <c r="F1271" s="1" t="s">
        <v>885</v>
      </c>
      <c r="G1271" s="1" t="s">
        <v>102</v>
      </c>
      <c r="H1271" s="1" t="s">
        <v>27</v>
      </c>
      <c r="I1271" s="1" t="s">
        <v>2062</v>
      </c>
      <c r="J1271" s="1" t="s">
        <v>55</v>
      </c>
      <c r="K1271" s="1" t="s">
        <v>56</v>
      </c>
      <c r="L1271" s="1" t="s">
        <v>512</v>
      </c>
      <c r="M1271" s="1" t="s">
        <v>32</v>
      </c>
      <c r="N1271" s="1" t="s">
        <v>38</v>
      </c>
      <c r="O1271" s="1" t="s">
        <v>513</v>
      </c>
      <c r="P1271">
        <v>518.27200000000005</v>
      </c>
      <c r="Q1271">
        <v>8</v>
      </c>
      <c r="R1271">
        <v>0.2</v>
      </c>
      <c r="S1271">
        <v>-97.176000000000002</v>
      </c>
      <c r="T1271">
        <v>4</v>
      </c>
      <c r="U1271" s="1" t="s">
        <v>85</v>
      </c>
      <c r="V1271" s="1" t="s">
        <v>163</v>
      </c>
    </row>
    <row r="1272" spans="1:22" x14ac:dyDescent="0.35">
      <c r="A1272" s="1" t="s">
        <v>3368</v>
      </c>
      <c r="B1272" s="2">
        <v>42875</v>
      </c>
      <c r="C1272" s="2">
        <v>42879</v>
      </c>
      <c r="D1272" s="1" t="s">
        <v>41</v>
      </c>
      <c r="E1272" s="1" t="s">
        <v>884</v>
      </c>
      <c r="F1272" s="1" t="s">
        <v>885</v>
      </c>
      <c r="G1272" s="1" t="s">
        <v>102</v>
      </c>
      <c r="H1272" s="1" t="s">
        <v>27</v>
      </c>
      <c r="I1272" s="1" t="s">
        <v>2062</v>
      </c>
      <c r="J1272" s="1" t="s">
        <v>55</v>
      </c>
      <c r="K1272" s="1" t="s">
        <v>56</v>
      </c>
      <c r="L1272" s="1" t="s">
        <v>979</v>
      </c>
      <c r="M1272" s="1" t="s">
        <v>32</v>
      </c>
      <c r="N1272" s="1" t="s">
        <v>58</v>
      </c>
      <c r="O1272" s="1" t="s">
        <v>980</v>
      </c>
      <c r="P1272">
        <v>6.98</v>
      </c>
      <c r="Q1272">
        <v>1</v>
      </c>
      <c r="R1272">
        <v>0</v>
      </c>
      <c r="S1272">
        <v>3.3504</v>
      </c>
      <c r="T1272">
        <v>4</v>
      </c>
      <c r="U1272" s="1" t="s">
        <v>85</v>
      </c>
      <c r="V1272" s="1" t="s">
        <v>163</v>
      </c>
    </row>
    <row r="1273" spans="1:22" x14ac:dyDescent="0.35">
      <c r="A1273" s="1" t="s">
        <v>3369</v>
      </c>
      <c r="B1273" s="2">
        <v>42614</v>
      </c>
      <c r="C1273" s="2">
        <v>42620</v>
      </c>
      <c r="D1273" s="1" t="s">
        <v>41</v>
      </c>
      <c r="E1273" s="1" t="s">
        <v>1120</v>
      </c>
      <c r="F1273" s="1" t="s">
        <v>1121</v>
      </c>
      <c r="G1273" s="1" t="s">
        <v>26</v>
      </c>
      <c r="H1273" s="1" t="s">
        <v>27</v>
      </c>
      <c r="I1273" s="1" t="s">
        <v>175</v>
      </c>
      <c r="J1273" s="1" t="s">
        <v>122</v>
      </c>
      <c r="K1273" s="1" t="s">
        <v>69</v>
      </c>
      <c r="L1273" s="1" t="s">
        <v>553</v>
      </c>
      <c r="M1273" s="1" t="s">
        <v>32</v>
      </c>
      <c r="N1273" s="1" t="s">
        <v>58</v>
      </c>
      <c r="O1273" s="1" t="s">
        <v>554</v>
      </c>
      <c r="P1273">
        <v>191.82</v>
      </c>
      <c r="Q1273">
        <v>3</v>
      </c>
      <c r="R1273">
        <v>0</v>
      </c>
      <c r="S1273">
        <v>61.382399999999997</v>
      </c>
      <c r="T1273">
        <v>6</v>
      </c>
      <c r="U1273" s="1" t="s">
        <v>131</v>
      </c>
      <c r="V1273" s="1" t="s">
        <v>79</v>
      </c>
    </row>
    <row r="1274" spans="1:22" x14ac:dyDescent="0.35">
      <c r="A1274" s="1" t="s">
        <v>3370</v>
      </c>
      <c r="B1274" s="2">
        <v>41688</v>
      </c>
      <c r="C1274" s="2">
        <v>41688</v>
      </c>
      <c r="D1274" s="1" t="s">
        <v>427</v>
      </c>
      <c r="E1274" s="1" t="s">
        <v>500</v>
      </c>
      <c r="F1274" s="1" t="s">
        <v>501</v>
      </c>
      <c r="G1274" s="1" t="s">
        <v>26</v>
      </c>
      <c r="H1274" s="1" t="s">
        <v>27</v>
      </c>
      <c r="I1274" s="1" t="s">
        <v>3371</v>
      </c>
      <c r="J1274" s="1" t="s">
        <v>94</v>
      </c>
      <c r="K1274" s="1" t="s">
        <v>95</v>
      </c>
      <c r="L1274" s="1" t="s">
        <v>2616</v>
      </c>
      <c r="M1274" s="1" t="s">
        <v>32</v>
      </c>
      <c r="N1274" s="1" t="s">
        <v>58</v>
      </c>
      <c r="O1274" s="1" t="s">
        <v>2617</v>
      </c>
      <c r="P1274">
        <v>25.16</v>
      </c>
      <c r="Q1274">
        <v>5</v>
      </c>
      <c r="R1274">
        <v>0.6</v>
      </c>
      <c r="S1274">
        <v>-11.321999999999999</v>
      </c>
      <c r="T1274">
        <v>0</v>
      </c>
      <c r="U1274" s="1" t="s">
        <v>432</v>
      </c>
      <c r="V1274" s="1" t="s">
        <v>299</v>
      </c>
    </row>
    <row r="1275" spans="1:22" x14ac:dyDescent="0.35">
      <c r="A1275" s="1" t="s">
        <v>3372</v>
      </c>
      <c r="B1275" s="2">
        <v>42352</v>
      </c>
      <c r="C1275" s="2">
        <v>42356</v>
      </c>
      <c r="D1275" s="1" t="s">
        <v>41</v>
      </c>
      <c r="E1275" s="1" t="s">
        <v>1048</v>
      </c>
      <c r="F1275" s="1" t="s">
        <v>1049</v>
      </c>
      <c r="G1275" s="1" t="s">
        <v>26</v>
      </c>
      <c r="H1275" s="1" t="s">
        <v>27</v>
      </c>
      <c r="I1275" s="1" t="s">
        <v>552</v>
      </c>
      <c r="J1275" s="1" t="s">
        <v>55</v>
      </c>
      <c r="K1275" s="1" t="s">
        <v>56</v>
      </c>
      <c r="L1275" s="1" t="s">
        <v>317</v>
      </c>
      <c r="M1275" s="1" t="s">
        <v>32</v>
      </c>
      <c r="N1275" s="1" t="s">
        <v>58</v>
      </c>
      <c r="O1275" s="1" t="s">
        <v>318</v>
      </c>
      <c r="P1275">
        <v>29.22</v>
      </c>
      <c r="Q1275">
        <v>3</v>
      </c>
      <c r="R1275">
        <v>0</v>
      </c>
      <c r="S1275">
        <v>12.8568</v>
      </c>
      <c r="T1275">
        <v>4</v>
      </c>
      <c r="U1275" s="1" t="s">
        <v>85</v>
      </c>
      <c r="V1275" s="1" t="s">
        <v>98</v>
      </c>
    </row>
    <row r="1276" spans="1:22" x14ac:dyDescent="0.35">
      <c r="A1276" s="1" t="s">
        <v>3373</v>
      </c>
      <c r="B1276" s="2">
        <v>42998</v>
      </c>
      <c r="C1276" s="2">
        <v>43004</v>
      </c>
      <c r="D1276" s="1" t="s">
        <v>41</v>
      </c>
      <c r="E1276" s="1" t="s">
        <v>741</v>
      </c>
      <c r="F1276" s="1" t="s">
        <v>742</v>
      </c>
      <c r="G1276" s="1" t="s">
        <v>26</v>
      </c>
      <c r="H1276" s="1" t="s">
        <v>27</v>
      </c>
      <c r="I1276" s="1" t="s">
        <v>175</v>
      </c>
      <c r="J1276" s="1" t="s">
        <v>122</v>
      </c>
      <c r="K1276" s="1" t="s">
        <v>69</v>
      </c>
      <c r="L1276" s="1" t="s">
        <v>1188</v>
      </c>
      <c r="M1276" s="1" t="s">
        <v>32</v>
      </c>
      <c r="N1276" s="1" t="s">
        <v>38</v>
      </c>
      <c r="O1276" s="1" t="s">
        <v>1189</v>
      </c>
      <c r="P1276">
        <v>272.64600000000002</v>
      </c>
      <c r="Q1276">
        <v>3</v>
      </c>
      <c r="R1276">
        <v>0.1</v>
      </c>
      <c r="S1276">
        <v>18.176400000000001</v>
      </c>
      <c r="T1276">
        <v>6</v>
      </c>
      <c r="U1276" s="1" t="s">
        <v>131</v>
      </c>
      <c r="V1276" s="1" t="s">
        <v>79</v>
      </c>
    </row>
    <row r="1277" spans="1:22" x14ac:dyDescent="0.35">
      <c r="A1277" s="1" t="s">
        <v>3373</v>
      </c>
      <c r="B1277" s="2">
        <v>42998</v>
      </c>
      <c r="C1277" s="2">
        <v>43004</v>
      </c>
      <c r="D1277" s="1" t="s">
        <v>41</v>
      </c>
      <c r="E1277" s="1" t="s">
        <v>741</v>
      </c>
      <c r="F1277" s="1" t="s">
        <v>742</v>
      </c>
      <c r="G1277" s="1" t="s">
        <v>26</v>
      </c>
      <c r="H1277" s="1" t="s">
        <v>27</v>
      </c>
      <c r="I1277" s="1" t="s">
        <v>175</v>
      </c>
      <c r="J1277" s="1" t="s">
        <v>122</v>
      </c>
      <c r="K1277" s="1" t="s">
        <v>69</v>
      </c>
      <c r="L1277" s="1" t="s">
        <v>116</v>
      </c>
      <c r="M1277" s="1" t="s">
        <v>32</v>
      </c>
      <c r="N1277" s="1" t="s">
        <v>38</v>
      </c>
      <c r="O1277" s="1" t="s">
        <v>117</v>
      </c>
      <c r="P1277">
        <v>80.991</v>
      </c>
      <c r="Q1277">
        <v>1</v>
      </c>
      <c r="R1277">
        <v>0.1</v>
      </c>
      <c r="S1277">
        <v>8.0991</v>
      </c>
      <c r="T1277">
        <v>6</v>
      </c>
      <c r="U1277" s="1" t="s">
        <v>131</v>
      </c>
      <c r="V1277" s="1" t="s">
        <v>79</v>
      </c>
    </row>
    <row r="1278" spans="1:22" x14ac:dyDescent="0.35">
      <c r="A1278" s="1" t="s">
        <v>3373</v>
      </c>
      <c r="B1278" s="2">
        <v>42998</v>
      </c>
      <c r="C1278" s="2">
        <v>43004</v>
      </c>
      <c r="D1278" s="1" t="s">
        <v>41</v>
      </c>
      <c r="E1278" s="1" t="s">
        <v>741</v>
      </c>
      <c r="F1278" s="1" t="s">
        <v>742</v>
      </c>
      <c r="G1278" s="1" t="s">
        <v>26</v>
      </c>
      <c r="H1278" s="1" t="s">
        <v>27</v>
      </c>
      <c r="I1278" s="1" t="s">
        <v>175</v>
      </c>
      <c r="J1278" s="1" t="s">
        <v>122</v>
      </c>
      <c r="K1278" s="1" t="s">
        <v>69</v>
      </c>
      <c r="L1278" s="1" t="s">
        <v>383</v>
      </c>
      <c r="M1278" s="1" t="s">
        <v>32</v>
      </c>
      <c r="N1278" s="1" t="s">
        <v>38</v>
      </c>
      <c r="O1278" s="1" t="s">
        <v>384</v>
      </c>
      <c r="P1278">
        <v>2888.127</v>
      </c>
      <c r="Q1278">
        <v>11</v>
      </c>
      <c r="R1278">
        <v>0.1</v>
      </c>
      <c r="S1278">
        <v>609.71569999999997</v>
      </c>
      <c r="T1278">
        <v>6</v>
      </c>
      <c r="U1278" s="1" t="s">
        <v>131</v>
      </c>
      <c r="V1278" s="1" t="s">
        <v>79</v>
      </c>
    </row>
    <row r="1279" spans="1:22" x14ac:dyDescent="0.35">
      <c r="A1279" s="1" t="s">
        <v>3373</v>
      </c>
      <c r="B1279" s="2">
        <v>42998</v>
      </c>
      <c r="C1279" s="2">
        <v>43004</v>
      </c>
      <c r="D1279" s="1" t="s">
        <v>41</v>
      </c>
      <c r="E1279" s="1" t="s">
        <v>741</v>
      </c>
      <c r="F1279" s="1" t="s">
        <v>742</v>
      </c>
      <c r="G1279" s="1" t="s">
        <v>26</v>
      </c>
      <c r="H1279" s="1" t="s">
        <v>27</v>
      </c>
      <c r="I1279" s="1" t="s">
        <v>175</v>
      </c>
      <c r="J1279" s="1" t="s">
        <v>122</v>
      </c>
      <c r="K1279" s="1" t="s">
        <v>69</v>
      </c>
      <c r="L1279" s="1" t="s">
        <v>561</v>
      </c>
      <c r="M1279" s="1" t="s">
        <v>32</v>
      </c>
      <c r="N1279" s="1" t="s">
        <v>38</v>
      </c>
      <c r="O1279" s="1" t="s">
        <v>562</v>
      </c>
      <c r="P1279">
        <v>2254.41</v>
      </c>
      <c r="Q1279">
        <v>5</v>
      </c>
      <c r="R1279">
        <v>0.1</v>
      </c>
      <c r="S1279">
        <v>375.73500000000001</v>
      </c>
      <c r="T1279">
        <v>6</v>
      </c>
      <c r="U1279" s="1" t="s">
        <v>131</v>
      </c>
      <c r="V1279" s="1" t="s">
        <v>79</v>
      </c>
    </row>
    <row r="1280" spans="1:22" x14ac:dyDescent="0.35">
      <c r="A1280" s="1" t="s">
        <v>3374</v>
      </c>
      <c r="B1280" s="2">
        <v>42969</v>
      </c>
      <c r="C1280" s="2">
        <v>42971</v>
      </c>
      <c r="D1280" s="1" t="s">
        <v>89</v>
      </c>
      <c r="E1280" s="1" t="s">
        <v>2433</v>
      </c>
      <c r="F1280" s="1" t="s">
        <v>2434</v>
      </c>
      <c r="G1280" s="1" t="s">
        <v>102</v>
      </c>
      <c r="H1280" s="1" t="s">
        <v>27</v>
      </c>
      <c r="I1280" s="1" t="s">
        <v>67</v>
      </c>
      <c r="J1280" s="1" t="s">
        <v>68</v>
      </c>
      <c r="K1280" s="1" t="s">
        <v>69</v>
      </c>
      <c r="L1280" s="1" t="s">
        <v>917</v>
      </c>
      <c r="M1280" s="1" t="s">
        <v>32</v>
      </c>
      <c r="N1280" s="1" t="s">
        <v>47</v>
      </c>
      <c r="O1280" s="1" t="s">
        <v>918</v>
      </c>
      <c r="P1280">
        <v>314.53199999999998</v>
      </c>
      <c r="Q1280">
        <v>2</v>
      </c>
      <c r="R1280">
        <v>0.4</v>
      </c>
      <c r="S1280">
        <v>-83.875200000000007</v>
      </c>
      <c r="T1280">
        <v>2</v>
      </c>
      <c r="U1280" s="1" t="s">
        <v>72</v>
      </c>
      <c r="V1280" s="1" t="s">
        <v>255</v>
      </c>
    </row>
    <row r="1281" spans="1:22" x14ac:dyDescent="0.35">
      <c r="A1281" s="1" t="s">
        <v>3375</v>
      </c>
      <c r="B1281" s="2">
        <v>42686</v>
      </c>
      <c r="C1281" s="2">
        <v>42690</v>
      </c>
      <c r="D1281" s="1" t="s">
        <v>41</v>
      </c>
      <c r="E1281" s="1" t="s">
        <v>3376</v>
      </c>
      <c r="F1281" s="1" t="s">
        <v>3377</v>
      </c>
      <c r="G1281" s="1" t="s">
        <v>26</v>
      </c>
      <c r="H1281" s="1" t="s">
        <v>27</v>
      </c>
      <c r="I1281" s="1" t="s">
        <v>2986</v>
      </c>
      <c r="J1281" s="1" t="s">
        <v>233</v>
      </c>
      <c r="K1281" s="1" t="s">
        <v>69</v>
      </c>
      <c r="L1281" s="1" t="s">
        <v>2336</v>
      </c>
      <c r="M1281" s="1" t="s">
        <v>32</v>
      </c>
      <c r="N1281" s="1" t="s">
        <v>38</v>
      </c>
      <c r="O1281" s="1" t="s">
        <v>2337</v>
      </c>
      <c r="P1281">
        <v>1474.8019999999999</v>
      </c>
      <c r="Q1281">
        <v>7</v>
      </c>
      <c r="R1281">
        <v>0.3</v>
      </c>
      <c r="S1281">
        <v>-21.0686</v>
      </c>
      <c r="T1281">
        <v>4</v>
      </c>
      <c r="U1281" s="1" t="s">
        <v>85</v>
      </c>
      <c r="V1281" s="1" t="s">
        <v>36</v>
      </c>
    </row>
    <row r="1282" spans="1:22" x14ac:dyDescent="0.35">
      <c r="A1282" s="1" t="s">
        <v>3375</v>
      </c>
      <c r="B1282" s="2">
        <v>42686</v>
      </c>
      <c r="C1282" s="2">
        <v>42690</v>
      </c>
      <c r="D1282" s="1" t="s">
        <v>41</v>
      </c>
      <c r="E1282" s="1" t="s">
        <v>3376</v>
      </c>
      <c r="F1282" s="1" t="s">
        <v>3377</v>
      </c>
      <c r="G1282" s="1" t="s">
        <v>26</v>
      </c>
      <c r="H1282" s="1" t="s">
        <v>27</v>
      </c>
      <c r="I1282" s="1" t="s">
        <v>2986</v>
      </c>
      <c r="J1282" s="1" t="s">
        <v>233</v>
      </c>
      <c r="K1282" s="1" t="s">
        <v>69</v>
      </c>
      <c r="L1282" s="1" t="s">
        <v>37</v>
      </c>
      <c r="M1282" s="1" t="s">
        <v>32</v>
      </c>
      <c r="N1282" s="1" t="s">
        <v>38</v>
      </c>
      <c r="O1282" s="1" t="s">
        <v>39</v>
      </c>
      <c r="P1282">
        <v>1537.0740000000001</v>
      </c>
      <c r="Q1282">
        <v>9</v>
      </c>
      <c r="R1282">
        <v>0.3</v>
      </c>
      <c r="S1282">
        <v>0</v>
      </c>
      <c r="T1282">
        <v>4</v>
      </c>
      <c r="U1282" s="1" t="s">
        <v>85</v>
      </c>
      <c r="V1282" s="1" t="s">
        <v>36</v>
      </c>
    </row>
    <row r="1283" spans="1:22" x14ac:dyDescent="0.35">
      <c r="A1283" s="1" t="s">
        <v>3375</v>
      </c>
      <c r="B1283" s="2">
        <v>42686</v>
      </c>
      <c r="C1283" s="2">
        <v>42690</v>
      </c>
      <c r="D1283" s="1" t="s">
        <v>41</v>
      </c>
      <c r="E1283" s="1" t="s">
        <v>3376</v>
      </c>
      <c r="F1283" s="1" t="s">
        <v>3377</v>
      </c>
      <c r="G1283" s="1" t="s">
        <v>26</v>
      </c>
      <c r="H1283" s="1" t="s">
        <v>27</v>
      </c>
      <c r="I1283" s="1" t="s">
        <v>2986</v>
      </c>
      <c r="J1283" s="1" t="s">
        <v>233</v>
      </c>
      <c r="K1283" s="1" t="s">
        <v>69</v>
      </c>
      <c r="L1283" s="1" t="s">
        <v>797</v>
      </c>
      <c r="M1283" s="1" t="s">
        <v>32</v>
      </c>
      <c r="N1283" s="1" t="s">
        <v>38</v>
      </c>
      <c r="O1283" s="1" t="s">
        <v>798</v>
      </c>
      <c r="P1283">
        <v>449.37200000000001</v>
      </c>
      <c r="Q1283">
        <v>2</v>
      </c>
      <c r="R1283">
        <v>0.3</v>
      </c>
      <c r="S1283">
        <v>-12.8392</v>
      </c>
      <c r="T1283">
        <v>4</v>
      </c>
      <c r="U1283" s="1" t="s">
        <v>85</v>
      </c>
      <c r="V1283" s="1" t="s">
        <v>36</v>
      </c>
    </row>
    <row r="1284" spans="1:22" x14ac:dyDescent="0.35">
      <c r="A1284" s="1" t="s">
        <v>3378</v>
      </c>
      <c r="B1284" s="2">
        <v>42997</v>
      </c>
      <c r="C1284" s="2">
        <v>43003</v>
      </c>
      <c r="D1284" s="1" t="s">
        <v>41</v>
      </c>
      <c r="E1284" s="1" t="s">
        <v>3379</v>
      </c>
      <c r="F1284" s="1" t="s">
        <v>3380</v>
      </c>
      <c r="G1284" s="1" t="s">
        <v>92</v>
      </c>
      <c r="H1284" s="1" t="s">
        <v>27</v>
      </c>
      <c r="I1284" s="1" t="s">
        <v>880</v>
      </c>
      <c r="J1284" s="1" t="s">
        <v>1519</v>
      </c>
      <c r="K1284" s="1" t="s">
        <v>56</v>
      </c>
      <c r="L1284" s="1" t="s">
        <v>553</v>
      </c>
      <c r="M1284" s="1" t="s">
        <v>32</v>
      </c>
      <c r="N1284" s="1" t="s">
        <v>58</v>
      </c>
      <c r="O1284" s="1" t="s">
        <v>554</v>
      </c>
      <c r="P1284">
        <v>409.21600000000001</v>
      </c>
      <c r="Q1284">
        <v>8</v>
      </c>
      <c r="R1284">
        <v>0.2</v>
      </c>
      <c r="S1284">
        <v>61.382399999999997</v>
      </c>
      <c r="T1284">
        <v>6</v>
      </c>
      <c r="U1284" s="1" t="s">
        <v>131</v>
      </c>
      <c r="V1284" s="1" t="s">
        <v>79</v>
      </c>
    </row>
    <row r="1285" spans="1:22" x14ac:dyDescent="0.35">
      <c r="A1285" s="1" t="s">
        <v>3378</v>
      </c>
      <c r="B1285" s="2">
        <v>42997</v>
      </c>
      <c r="C1285" s="2">
        <v>43003</v>
      </c>
      <c r="D1285" s="1" t="s">
        <v>41</v>
      </c>
      <c r="E1285" s="1" t="s">
        <v>3379</v>
      </c>
      <c r="F1285" s="1" t="s">
        <v>3380</v>
      </c>
      <c r="G1285" s="1" t="s">
        <v>92</v>
      </c>
      <c r="H1285" s="1" t="s">
        <v>27</v>
      </c>
      <c r="I1285" s="1" t="s">
        <v>880</v>
      </c>
      <c r="J1285" s="1" t="s">
        <v>1519</v>
      </c>
      <c r="K1285" s="1" t="s">
        <v>56</v>
      </c>
      <c r="L1285" s="1" t="s">
        <v>458</v>
      </c>
      <c r="M1285" s="1" t="s">
        <v>32</v>
      </c>
      <c r="N1285" s="1" t="s">
        <v>33</v>
      </c>
      <c r="O1285" s="1" t="s">
        <v>459</v>
      </c>
      <c r="P1285">
        <v>72.587999999999994</v>
      </c>
      <c r="Q1285">
        <v>2</v>
      </c>
      <c r="R1285">
        <v>0.7</v>
      </c>
      <c r="S1285">
        <v>-128.2388</v>
      </c>
      <c r="T1285">
        <v>6</v>
      </c>
      <c r="U1285" s="1" t="s">
        <v>131</v>
      </c>
      <c r="V1285" s="1" t="s">
        <v>79</v>
      </c>
    </row>
    <row r="1286" spans="1:22" x14ac:dyDescent="0.35">
      <c r="A1286" s="1" t="s">
        <v>3381</v>
      </c>
      <c r="B1286" s="2">
        <v>42460</v>
      </c>
      <c r="C1286" s="2">
        <v>42466</v>
      </c>
      <c r="D1286" s="1" t="s">
        <v>41</v>
      </c>
      <c r="E1286" s="1" t="s">
        <v>1849</v>
      </c>
      <c r="F1286" s="1" t="s">
        <v>1850</v>
      </c>
      <c r="G1286" s="1" t="s">
        <v>26</v>
      </c>
      <c r="H1286" s="1" t="s">
        <v>27</v>
      </c>
      <c r="I1286" s="1" t="s">
        <v>175</v>
      </c>
      <c r="J1286" s="1" t="s">
        <v>122</v>
      </c>
      <c r="K1286" s="1" t="s">
        <v>69</v>
      </c>
      <c r="L1286" s="1" t="s">
        <v>253</v>
      </c>
      <c r="M1286" s="1" t="s">
        <v>32</v>
      </c>
      <c r="N1286" s="1" t="s">
        <v>38</v>
      </c>
      <c r="O1286" s="1" t="s">
        <v>254</v>
      </c>
      <c r="P1286">
        <v>327.99599999999998</v>
      </c>
      <c r="Q1286">
        <v>6</v>
      </c>
      <c r="R1286">
        <v>0.1</v>
      </c>
      <c r="S1286">
        <v>54.665999999999997</v>
      </c>
      <c r="T1286">
        <v>6</v>
      </c>
      <c r="U1286" s="1" t="s">
        <v>131</v>
      </c>
      <c r="V1286" s="1" t="s">
        <v>197</v>
      </c>
    </row>
    <row r="1287" spans="1:22" x14ac:dyDescent="0.35">
      <c r="A1287" s="1" t="s">
        <v>3382</v>
      </c>
      <c r="B1287" s="2">
        <v>42000</v>
      </c>
      <c r="C1287" s="2">
        <v>42004</v>
      </c>
      <c r="D1287" s="1" t="s">
        <v>41</v>
      </c>
      <c r="E1287" s="1" t="s">
        <v>3383</v>
      </c>
      <c r="F1287" s="1" t="s">
        <v>3384</v>
      </c>
      <c r="G1287" s="1" t="s">
        <v>102</v>
      </c>
      <c r="H1287" s="1" t="s">
        <v>27</v>
      </c>
      <c r="I1287" s="1" t="s">
        <v>175</v>
      </c>
      <c r="J1287" s="1" t="s">
        <v>122</v>
      </c>
      <c r="K1287" s="1" t="s">
        <v>69</v>
      </c>
      <c r="L1287" s="1" t="s">
        <v>300</v>
      </c>
      <c r="M1287" s="1" t="s">
        <v>32</v>
      </c>
      <c r="N1287" s="1" t="s">
        <v>38</v>
      </c>
      <c r="O1287" s="1" t="s">
        <v>301</v>
      </c>
      <c r="P1287">
        <v>767.21400000000006</v>
      </c>
      <c r="Q1287">
        <v>14</v>
      </c>
      <c r="R1287">
        <v>0.1</v>
      </c>
      <c r="S1287">
        <v>161.9674</v>
      </c>
      <c r="T1287">
        <v>4</v>
      </c>
      <c r="U1287" s="1" t="s">
        <v>85</v>
      </c>
      <c r="V1287" s="1" t="s">
        <v>98</v>
      </c>
    </row>
    <row r="1288" spans="1:22" x14ac:dyDescent="0.35">
      <c r="A1288" s="1" t="s">
        <v>3385</v>
      </c>
      <c r="B1288" s="2">
        <v>42598</v>
      </c>
      <c r="C1288" s="2">
        <v>42601</v>
      </c>
      <c r="D1288" s="1" t="s">
        <v>89</v>
      </c>
      <c r="E1288" s="1" t="s">
        <v>3386</v>
      </c>
      <c r="F1288" s="1" t="s">
        <v>3387</v>
      </c>
      <c r="G1288" s="1" t="s">
        <v>92</v>
      </c>
      <c r="H1288" s="1" t="s">
        <v>27</v>
      </c>
      <c r="I1288" s="1" t="s">
        <v>54</v>
      </c>
      <c r="J1288" s="1" t="s">
        <v>55</v>
      </c>
      <c r="K1288" s="1" t="s">
        <v>56</v>
      </c>
      <c r="L1288" s="1" t="s">
        <v>2408</v>
      </c>
      <c r="M1288" s="1" t="s">
        <v>32</v>
      </c>
      <c r="N1288" s="1" t="s">
        <v>47</v>
      </c>
      <c r="O1288" s="1" t="s">
        <v>2409</v>
      </c>
      <c r="P1288">
        <v>161.28</v>
      </c>
      <c r="Q1288">
        <v>2</v>
      </c>
      <c r="R1288">
        <v>0.2</v>
      </c>
      <c r="S1288">
        <v>12.096</v>
      </c>
      <c r="T1288">
        <v>3</v>
      </c>
      <c r="U1288" s="1" t="s">
        <v>35</v>
      </c>
      <c r="V1288" s="1" t="s">
        <v>255</v>
      </c>
    </row>
    <row r="1289" spans="1:22" x14ac:dyDescent="0.35">
      <c r="A1289" s="1" t="s">
        <v>3388</v>
      </c>
      <c r="B1289" s="2">
        <v>41728</v>
      </c>
      <c r="C1289" s="2">
        <v>41733</v>
      </c>
      <c r="D1289" s="1" t="s">
        <v>41</v>
      </c>
      <c r="E1289" s="1" t="s">
        <v>869</v>
      </c>
      <c r="F1289" s="1" t="s">
        <v>870</v>
      </c>
      <c r="G1289" s="1" t="s">
        <v>26</v>
      </c>
      <c r="H1289" s="1" t="s">
        <v>27</v>
      </c>
      <c r="I1289" s="1" t="s">
        <v>330</v>
      </c>
      <c r="J1289" s="1" t="s">
        <v>55</v>
      </c>
      <c r="K1289" s="1" t="s">
        <v>56</v>
      </c>
      <c r="L1289" s="1" t="s">
        <v>544</v>
      </c>
      <c r="M1289" s="1" t="s">
        <v>32</v>
      </c>
      <c r="N1289" s="1" t="s">
        <v>33</v>
      </c>
      <c r="O1289" s="1" t="s">
        <v>545</v>
      </c>
      <c r="P1289">
        <v>205.666</v>
      </c>
      <c r="Q1289">
        <v>2</v>
      </c>
      <c r="R1289">
        <v>0.15</v>
      </c>
      <c r="S1289">
        <v>-12.098000000000001</v>
      </c>
      <c r="T1289">
        <v>5</v>
      </c>
      <c r="U1289" s="1" t="s">
        <v>60</v>
      </c>
      <c r="V1289" s="1" t="s">
        <v>197</v>
      </c>
    </row>
    <row r="1290" spans="1:22" x14ac:dyDescent="0.35">
      <c r="A1290" s="1" t="s">
        <v>3389</v>
      </c>
      <c r="B1290" s="2">
        <v>43097</v>
      </c>
      <c r="C1290" s="2">
        <v>43100</v>
      </c>
      <c r="D1290" s="1" t="s">
        <v>89</v>
      </c>
      <c r="E1290" s="1" t="s">
        <v>2310</v>
      </c>
      <c r="F1290" s="1" t="s">
        <v>2311</v>
      </c>
      <c r="G1290" s="1" t="s">
        <v>92</v>
      </c>
      <c r="H1290" s="1" t="s">
        <v>27</v>
      </c>
      <c r="I1290" s="1" t="s">
        <v>732</v>
      </c>
      <c r="J1290" s="1" t="s">
        <v>55</v>
      </c>
      <c r="K1290" s="1" t="s">
        <v>56</v>
      </c>
      <c r="L1290" s="1" t="s">
        <v>123</v>
      </c>
      <c r="M1290" s="1" t="s">
        <v>32</v>
      </c>
      <c r="N1290" s="1" t="s">
        <v>38</v>
      </c>
      <c r="O1290" s="1" t="s">
        <v>124</v>
      </c>
      <c r="P1290">
        <v>340.70400000000001</v>
      </c>
      <c r="Q1290">
        <v>6</v>
      </c>
      <c r="R1290">
        <v>0.2</v>
      </c>
      <c r="S1290">
        <v>-34.070399999999999</v>
      </c>
      <c r="T1290">
        <v>3</v>
      </c>
      <c r="U1290" s="1" t="s">
        <v>35</v>
      </c>
      <c r="V1290" s="1" t="s">
        <v>98</v>
      </c>
    </row>
    <row r="1291" spans="1:22" x14ac:dyDescent="0.35">
      <c r="A1291" s="1" t="s">
        <v>3390</v>
      </c>
      <c r="B1291" s="2">
        <v>42468</v>
      </c>
      <c r="C1291" s="2">
        <v>42471</v>
      </c>
      <c r="D1291" s="1" t="s">
        <v>89</v>
      </c>
      <c r="E1291" s="1" t="s">
        <v>1491</v>
      </c>
      <c r="F1291" s="1" t="s">
        <v>1492</v>
      </c>
      <c r="G1291" s="1" t="s">
        <v>26</v>
      </c>
      <c r="H1291" s="1" t="s">
        <v>27</v>
      </c>
      <c r="I1291" s="1" t="s">
        <v>349</v>
      </c>
      <c r="J1291" s="1" t="s">
        <v>669</v>
      </c>
      <c r="K1291" s="1" t="s">
        <v>30</v>
      </c>
      <c r="L1291" s="1" t="s">
        <v>2481</v>
      </c>
      <c r="M1291" s="1" t="s">
        <v>32</v>
      </c>
      <c r="N1291" s="1" t="s">
        <v>33</v>
      </c>
      <c r="O1291" s="1" t="s">
        <v>2482</v>
      </c>
      <c r="P1291">
        <v>354.9</v>
      </c>
      <c r="Q1291">
        <v>5</v>
      </c>
      <c r="R1291">
        <v>0</v>
      </c>
      <c r="S1291">
        <v>88.724999999999994</v>
      </c>
      <c r="T1291">
        <v>3</v>
      </c>
      <c r="U1291" s="1" t="s">
        <v>35</v>
      </c>
      <c r="V1291" s="1" t="s">
        <v>115</v>
      </c>
    </row>
    <row r="1292" spans="1:22" x14ac:dyDescent="0.35">
      <c r="A1292" s="1" t="s">
        <v>3391</v>
      </c>
      <c r="B1292" s="2">
        <v>41716</v>
      </c>
      <c r="C1292" s="2">
        <v>41719</v>
      </c>
      <c r="D1292" s="1" t="s">
        <v>23</v>
      </c>
      <c r="E1292" s="1" t="s">
        <v>3392</v>
      </c>
      <c r="F1292" s="1" t="s">
        <v>3393</v>
      </c>
      <c r="G1292" s="1" t="s">
        <v>102</v>
      </c>
      <c r="H1292" s="1" t="s">
        <v>27</v>
      </c>
      <c r="I1292" s="1" t="s">
        <v>330</v>
      </c>
      <c r="J1292" s="1" t="s">
        <v>55</v>
      </c>
      <c r="K1292" s="1" t="s">
        <v>56</v>
      </c>
      <c r="L1292" s="1" t="s">
        <v>2624</v>
      </c>
      <c r="M1292" s="1" t="s">
        <v>32</v>
      </c>
      <c r="N1292" s="1" t="s">
        <v>33</v>
      </c>
      <c r="O1292" s="1" t="s">
        <v>2625</v>
      </c>
      <c r="P1292">
        <v>1198.33</v>
      </c>
      <c r="Q1292">
        <v>10</v>
      </c>
      <c r="R1292">
        <v>0.15</v>
      </c>
      <c r="S1292">
        <v>70.489999999999995</v>
      </c>
      <c r="T1292">
        <v>3</v>
      </c>
      <c r="U1292" s="1" t="s">
        <v>35</v>
      </c>
      <c r="V1292" s="1" t="s">
        <v>197</v>
      </c>
    </row>
    <row r="1293" spans="1:22" x14ac:dyDescent="0.35">
      <c r="A1293" s="1" t="s">
        <v>3394</v>
      </c>
      <c r="B1293" s="2">
        <v>42845</v>
      </c>
      <c r="C1293" s="2">
        <v>42848</v>
      </c>
      <c r="D1293" s="1" t="s">
        <v>89</v>
      </c>
      <c r="E1293" s="1" t="s">
        <v>186</v>
      </c>
      <c r="F1293" s="1" t="s">
        <v>187</v>
      </c>
      <c r="G1293" s="1" t="s">
        <v>92</v>
      </c>
      <c r="H1293" s="1" t="s">
        <v>27</v>
      </c>
      <c r="I1293" s="1" t="s">
        <v>67</v>
      </c>
      <c r="J1293" s="1" t="s">
        <v>68</v>
      </c>
      <c r="K1293" s="1" t="s">
        <v>69</v>
      </c>
      <c r="L1293" s="1" t="s">
        <v>2057</v>
      </c>
      <c r="M1293" s="1" t="s">
        <v>32</v>
      </c>
      <c r="N1293" s="1" t="s">
        <v>58</v>
      </c>
      <c r="O1293" s="1" t="s">
        <v>2058</v>
      </c>
      <c r="P1293">
        <v>51.968000000000004</v>
      </c>
      <c r="Q1293">
        <v>2</v>
      </c>
      <c r="R1293">
        <v>0.2</v>
      </c>
      <c r="S1293">
        <v>10.393599999999999</v>
      </c>
      <c r="T1293">
        <v>3</v>
      </c>
      <c r="U1293" s="1" t="s">
        <v>35</v>
      </c>
      <c r="V1293" s="1" t="s">
        <v>115</v>
      </c>
    </row>
    <row r="1294" spans="1:22" x14ac:dyDescent="0.35">
      <c r="A1294" s="1" t="s">
        <v>3394</v>
      </c>
      <c r="B1294" s="2">
        <v>42845</v>
      </c>
      <c r="C1294" s="2">
        <v>42848</v>
      </c>
      <c r="D1294" s="1" t="s">
        <v>89</v>
      </c>
      <c r="E1294" s="1" t="s">
        <v>186</v>
      </c>
      <c r="F1294" s="1" t="s">
        <v>187</v>
      </c>
      <c r="G1294" s="1" t="s">
        <v>92</v>
      </c>
      <c r="H1294" s="1" t="s">
        <v>27</v>
      </c>
      <c r="I1294" s="1" t="s">
        <v>67</v>
      </c>
      <c r="J1294" s="1" t="s">
        <v>68</v>
      </c>
      <c r="K1294" s="1" t="s">
        <v>69</v>
      </c>
      <c r="L1294" s="1" t="s">
        <v>1991</v>
      </c>
      <c r="M1294" s="1" t="s">
        <v>32</v>
      </c>
      <c r="N1294" s="1" t="s">
        <v>58</v>
      </c>
      <c r="O1294" s="1" t="s">
        <v>1992</v>
      </c>
      <c r="P1294">
        <v>42.408000000000001</v>
      </c>
      <c r="Q1294">
        <v>3</v>
      </c>
      <c r="R1294">
        <v>0.2</v>
      </c>
      <c r="S1294">
        <v>9.5418000000000003</v>
      </c>
      <c r="T1294">
        <v>3</v>
      </c>
      <c r="U1294" s="1" t="s">
        <v>35</v>
      </c>
      <c r="V1294" s="1" t="s">
        <v>115</v>
      </c>
    </row>
    <row r="1295" spans="1:22" x14ac:dyDescent="0.35">
      <c r="A1295" s="1" t="s">
        <v>3395</v>
      </c>
      <c r="B1295" s="2">
        <v>41717</v>
      </c>
      <c r="C1295" s="2">
        <v>41719</v>
      </c>
      <c r="D1295" s="1" t="s">
        <v>89</v>
      </c>
      <c r="E1295" s="1" t="s">
        <v>571</v>
      </c>
      <c r="F1295" s="1" t="s">
        <v>572</v>
      </c>
      <c r="G1295" s="1" t="s">
        <v>92</v>
      </c>
      <c r="H1295" s="1" t="s">
        <v>27</v>
      </c>
      <c r="I1295" s="1" t="s">
        <v>576</v>
      </c>
      <c r="J1295" s="1" t="s">
        <v>45</v>
      </c>
      <c r="K1295" s="1" t="s">
        <v>30</v>
      </c>
      <c r="L1295" s="1" t="s">
        <v>1363</v>
      </c>
      <c r="M1295" s="1" t="s">
        <v>32</v>
      </c>
      <c r="N1295" s="1" t="s">
        <v>58</v>
      </c>
      <c r="O1295" s="1" t="s">
        <v>425</v>
      </c>
      <c r="P1295">
        <v>4.992</v>
      </c>
      <c r="Q1295">
        <v>3</v>
      </c>
      <c r="R1295">
        <v>0.2</v>
      </c>
      <c r="S1295">
        <v>1.3728</v>
      </c>
      <c r="T1295">
        <v>2</v>
      </c>
      <c r="U1295" s="1" t="s">
        <v>72</v>
      </c>
      <c r="V1295" s="1" t="s">
        <v>197</v>
      </c>
    </row>
    <row r="1296" spans="1:22" x14ac:dyDescent="0.35">
      <c r="A1296" s="1" t="s">
        <v>3395</v>
      </c>
      <c r="B1296" s="2">
        <v>41717</v>
      </c>
      <c r="C1296" s="2">
        <v>41719</v>
      </c>
      <c r="D1296" s="1" t="s">
        <v>89</v>
      </c>
      <c r="E1296" s="1" t="s">
        <v>571</v>
      </c>
      <c r="F1296" s="1" t="s">
        <v>572</v>
      </c>
      <c r="G1296" s="1" t="s">
        <v>92</v>
      </c>
      <c r="H1296" s="1" t="s">
        <v>27</v>
      </c>
      <c r="I1296" s="1" t="s">
        <v>576</v>
      </c>
      <c r="J1296" s="1" t="s">
        <v>45</v>
      </c>
      <c r="K1296" s="1" t="s">
        <v>30</v>
      </c>
      <c r="L1296" s="1" t="s">
        <v>2891</v>
      </c>
      <c r="M1296" s="1" t="s">
        <v>32</v>
      </c>
      <c r="N1296" s="1" t="s">
        <v>58</v>
      </c>
      <c r="O1296" s="1" t="s">
        <v>2892</v>
      </c>
      <c r="P1296">
        <v>20.015999999999998</v>
      </c>
      <c r="Q1296">
        <v>3</v>
      </c>
      <c r="R1296">
        <v>0.2</v>
      </c>
      <c r="S1296">
        <v>5.5044000000000004</v>
      </c>
      <c r="T1296">
        <v>2</v>
      </c>
      <c r="U1296" s="1" t="s">
        <v>72</v>
      </c>
      <c r="V1296" s="1" t="s">
        <v>197</v>
      </c>
    </row>
    <row r="1297" spans="1:22" x14ac:dyDescent="0.35">
      <c r="A1297" s="1" t="s">
        <v>3396</v>
      </c>
      <c r="B1297" s="2">
        <v>42268</v>
      </c>
      <c r="C1297" s="2">
        <v>42273</v>
      </c>
      <c r="D1297" s="1" t="s">
        <v>41</v>
      </c>
      <c r="E1297" s="1" t="s">
        <v>2225</v>
      </c>
      <c r="F1297" s="1" t="s">
        <v>2226</v>
      </c>
      <c r="G1297" s="1" t="s">
        <v>26</v>
      </c>
      <c r="H1297" s="1" t="s">
        <v>27</v>
      </c>
      <c r="I1297" s="1" t="s">
        <v>159</v>
      </c>
      <c r="J1297" s="1" t="s">
        <v>160</v>
      </c>
      <c r="K1297" s="1" t="s">
        <v>30</v>
      </c>
      <c r="L1297" s="1" t="s">
        <v>983</v>
      </c>
      <c r="M1297" s="1" t="s">
        <v>32</v>
      </c>
      <c r="N1297" s="1" t="s">
        <v>38</v>
      </c>
      <c r="O1297" s="1" t="s">
        <v>984</v>
      </c>
      <c r="P1297">
        <v>1690.04</v>
      </c>
      <c r="Q1297">
        <v>4</v>
      </c>
      <c r="R1297">
        <v>0</v>
      </c>
      <c r="S1297">
        <v>422.51</v>
      </c>
      <c r="T1297">
        <v>5</v>
      </c>
      <c r="U1297" s="1" t="s">
        <v>60</v>
      </c>
      <c r="V1297" s="1" t="s">
        <v>79</v>
      </c>
    </row>
    <row r="1298" spans="1:22" x14ac:dyDescent="0.35">
      <c r="A1298" s="1" t="s">
        <v>3397</v>
      </c>
      <c r="B1298" s="2">
        <v>42715</v>
      </c>
      <c r="C1298" s="2">
        <v>42717</v>
      </c>
      <c r="D1298" s="1" t="s">
        <v>89</v>
      </c>
      <c r="E1298" s="1" t="s">
        <v>3398</v>
      </c>
      <c r="F1298" s="1" t="s">
        <v>3399</v>
      </c>
      <c r="G1298" s="1" t="s">
        <v>102</v>
      </c>
      <c r="H1298" s="1" t="s">
        <v>27</v>
      </c>
      <c r="I1298" s="1" t="s">
        <v>3400</v>
      </c>
      <c r="J1298" s="1" t="s">
        <v>1519</v>
      </c>
      <c r="K1298" s="1" t="s">
        <v>56</v>
      </c>
      <c r="L1298" s="1" t="s">
        <v>106</v>
      </c>
      <c r="M1298" s="1" t="s">
        <v>32</v>
      </c>
      <c r="N1298" s="1" t="s">
        <v>38</v>
      </c>
      <c r="O1298" s="1" t="s">
        <v>107</v>
      </c>
      <c r="P1298">
        <v>403.92</v>
      </c>
      <c r="Q1298">
        <v>5</v>
      </c>
      <c r="R1298">
        <v>0.2</v>
      </c>
      <c r="S1298">
        <v>25.245000000000001</v>
      </c>
      <c r="T1298">
        <v>2</v>
      </c>
      <c r="U1298" s="1" t="s">
        <v>72</v>
      </c>
      <c r="V1298" s="1" t="s">
        <v>98</v>
      </c>
    </row>
    <row r="1299" spans="1:22" x14ac:dyDescent="0.35">
      <c r="A1299" s="1" t="s">
        <v>3401</v>
      </c>
      <c r="B1299" s="2">
        <v>42728</v>
      </c>
      <c r="C1299" s="2">
        <v>42732</v>
      </c>
      <c r="D1299" s="1" t="s">
        <v>41</v>
      </c>
      <c r="E1299" s="1" t="s">
        <v>1333</v>
      </c>
      <c r="F1299" s="1" t="s">
        <v>1334</v>
      </c>
      <c r="G1299" s="1" t="s">
        <v>26</v>
      </c>
      <c r="H1299" s="1" t="s">
        <v>27</v>
      </c>
      <c r="I1299" s="1" t="s">
        <v>175</v>
      </c>
      <c r="J1299" s="1" t="s">
        <v>122</v>
      </c>
      <c r="K1299" s="1" t="s">
        <v>69</v>
      </c>
      <c r="L1299" s="1" t="s">
        <v>3159</v>
      </c>
      <c r="M1299" s="1" t="s">
        <v>32</v>
      </c>
      <c r="N1299" s="1" t="s">
        <v>58</v>
      </c>
      <c r="O1299" s="1" t="s">
        <v>3160</v>
      </c>
      <c r="P1299">
        <v>799.56</v>
      </c>
      <c r="Q1299">
        <v>9</v>
      </c>
      <c r="R1299">
        <v>0</v>
      </c>
      <c r="S1299">
        <v>207.88560000000001</v>
      </c>
      <c r="T1299">
        <v>4</v>
      </c>
      <c r="U1299" s="1" t="s">
        <v>85</v>
      </c>
      <c r="V1299" s="1" t="s">
        <v>98</v>
      </c>
    </row>
    <row r="1300" spans="1:22" x14ac:dyDescent="0.35">
      <c r="A1300" s="1" t="s">
        <v>3402</v>
      </c>
      <c r="B1300" s="2">
        <v>42720</v>
      </c>
      <c r="C1300" s="2">
        <v>42727</v>
      </c>
      <c r="D1300" s="1" t="s">
        <v>41</v>
      </c>
      <c r="E1300" s="1" t="s">
        <v>493</v>
      </c>
      <c r="F1300" s="1" t="s">
        <v>494</v>
      </c>
      <c r="G1300" s="1" t="s">
        <v>26</v>
      </c>
      <c r="H1300" s="1" t="s">
        <v>27</v>
      </c>
      <c r="I1300" s="1" t="s">
        <v>3233</v>
      </c>
      <c r="J1300" s="1" t="s">
        <v>55</v>
      </c>
      <c r="K1300" s="1" t="s">
        <v>56</v>
      </c>
      <c r="L1300" s="1" t="s">
        <v>1143</v>
      </c>
      <c r="M1300" s="1" t="s">
        <v>32</v>
      </c>
      <c r="N1300" s="1" t="s">
        <v>38</v>
      </c>
      <c r="O1300" s="1" t="s">
        <v>1144</v>
      </c>
      <c r="P1300">
        <v>563.91999999999996</v>
      </c>
      <c r="Q1300">
        <v>5</v>
      </c>
      <c r="R1300">
        <v>0.2</v>
      </c>
      <c r="S1300">
        <v>7.0490000000000004</v>
      </c>
      <c r="T1300">
        <v>7</v>
      </c>
      <c r="U1300" s="1" t="s">
        <v>49</v>
      </c>
      <c r="V1300" s="1" t="s">
        <v>98</v>
      </c>
    </row>
    <row r="1301" spans="1:22" x14ac:dyDescent="0.35">
      <c r="A1301" s="1" t="s">
        <v>3403</v>
      </c>
      <c r="B1301" s="2">
        <v>43070</v>
      </c>
      <c r="C1301" s="2">
        <v>43072</v>
      </c>
      <c r="D1301" s="1" t="s">
        <v>89</v>
      </c>
      <c r="E1301" s="1" t="s">
        <v>2884</v>
      </c>
      <c r="F1301" s="1" t="s">
        <v>2885</v>
      </c>
      <c r="G1301" s="1" t="s">
        <v>102</v>
      </c>
      <c r="H1301" s="1" t="s">
        <v>27</v>
      </c>
      <c r="I1301" s="1" t="s">
        <v>1772</v>
      </c>
      <c r="J1301" s="1" t="s">
        <v>233</v>
      </c>
      <c r="K1301" s="1" t="s">
        <v>69</v>
      </c>
      <c r="L1301" s="1" t="s">
        <v>961</v>
      </c>
      <c r="M1301" s="1" t="s">
        <v>32</v>
      </c>
      <c r="N1301" s="1" t="s">
        <v>58</v>
      </c>
      <c r="O1301" s="1" t="s">
        <v>962</v>
      </c>
      <c r="P1301">
        <v>7.7119999999999997</v>
      </c>
      <c r="Q1301">
        <v>2</v>
      </c>
      <c r="R1301">
        <v>0.2</v>
      </c>
      <c r="S1301">
        <v>1.7352000000000001</v>
      </c>
      <c r="T1301">
        <v>2</v>
      </c>
      <c r="U1301" s="1" t="s">
        <v>72</v>
      </c>
      <c r="V1301" s="1" t="s">
        <v>98</v>
      </c>
    </row>
    <row r="1302" spans="1:22" x14ac:dyDescent="0.35">
      <c r="A1302" s="1" t="s">
        <v>3404</v>
      </c>
      <c r="B1302" s="2">
        <v>42663</v>
      </c>
      <c r="C1302" s="2">
        <v>42667</v>
      </c>
      <c r="D1302" s="1" t="s">
        <v>23</v>
      </c>
      <c r="E1302" s="1" t="s">
        <v>3405</v>
      </c>
      <c r="F1302" s="1" t="s">
        <v>3406</v>
      </c>
      <c r="G1302" s="1" t="s">
        <v>26</v>
      </c>
      <c r="H1302" s="1" t="s">
        <v>27</v>
      </c>
      <c r="I1302" s="1" t="s">
        <v>103</v>
      </c>
      <c r="J1302" s="1" t="s">
        <v>94</v>
      </c>
      <c r="K1302" s="1" t="s">
        <v>95</v>
      </c>
      <c r="L1302" s="1" t="s">
        <v>497</v>
      </c>
      <c r="M1302" s="1" t="s">
        <v>32</v>
      </c>
      <c r="N1302" s="1" t="s">
        <v>38</v>
      </c>
      <c r="O1302" s="1" t="s">
        <v>498</v>
      </c>
      <c r="P1302">
        <v>56.686</v>
      </c>
      <c r="Q1302">
        <v>1</v>
      </c>
      <c r="R1302">
        <v>0.3</v>
      </c>
      <c r="S1302">
        <v>-14.5764</v>
      </c>
      <c r="T1302">
        <v>4</v>
      </c>
      <c r="U1302" s="1" t="s">
        <v>85</v>
      </c>
      <c r="V1302" s="1" t="s">
        <v>50</v>
      </c>
    </row>
    <row r="1303" spans="1:22" x14ac:dyDescent="0.35">
      <c r="A1303" s="1" t="s">
        <v>3407</v>
      </c>
      <c r="B1303" s="2">
        <v>42965</v>
      </c>
      <c r="C1303" s="2">
        <v>42972</v>
      </c>
      <c r="D1303" s="1" t="s">
        <v>41</v>
      </c>
      <c r="E1303" s="1" t="s">
        <v>3408</v>
      </c>
      <c r="F1303" s="1" t="s">
        <v>3409</v>
      </c>
      <c r="G1303" s="1" t="s">
        <v>92</v>
      </c>
      <c r="H1303" s="1" t="s">
        <v>27</v>
      </c>
      <c r="I1303" s="1" t="s">
        <v>193</v>
      </c>
      <c r="J1303" s="1" t="s">
        <v>194</v>
      </c>
      <c r="K1303" s="1" t="s">
        <v>56</v>
      </c>
      <c r="L1303" s="1" t="s">
        <v>632</v>
      </c>
      <c r="M1303" s="1" t="s">
        <v>32</v>
      </c>
      <c r="N1303" s="1" t="s">
        <v>58</v>
      </c>
      <c r="O1303" s="1" t="s">
        <v>633</v>
      </c>
      <c r="P1303">
        <v>65.94</v>
      </c>
      <c r="Q1303">
        <v>3</v>
      </c>
      <c r="R1303">
        <v>0</v>
      </c>
      <c r="S1303">
        <v>22.419599999999999</v>
      </c>
      <c r="T1303">
        <v>7</v>
      </c>
      <c r="U1303" s="1" t="s">
        <v>49</v>
      </c>
      <c r="V1303" s="1" t="s">
        <v>255</v>
      </c>
    </row>
    <row r="1304" spans="1:22" x14ac:dyDescent="0.35">
      <c r="A1304" s="1" t="s">
        <v>3410</v>
      </c>
      <c r="B1304" s="2">
        <v>42336</v>
      </c>
      <c r="C1304" s="2">
        <v>42341</v>
      </c>
      <c r="D1304" s="1" t="s">
        <v>41</v>
      </c>
      <c r="E1304" s="1" t="s">
        <v>2414</v>
      </c>
      <c r="F1304" s="1" t="s">
        <v>2415</v>
      </c>
      <c r="G1304" s="1" t="s">
        <v>92</v>
      </c>
      <c r="H1304" s="1" t="s">
        <v>27</v>
      </c>
      <c r="I1304" s="1" t="s">
        <v>175</v>
      </c>
      <c r="J1304" s="1" t="s">
        <v>122</v>
      </c>
      <c r="K1304" s="1" t="s">
        <v>69</v>
      </c>
      <c r="L1304" s="1" t="s">
        <v>285</v>
      </c>
      <c r="M1304" s="1" t="s">
        <v>32</v>
      </c>
      <c r="N1304" s="1" t="s">
        <v>58</v>
      </c>
      <c r="O1304" s="1" t="s">
        <v>286</v>
      </c>
      <c r="P1304">
        <v>68.16</v>
      </c>
      <c r="Q1304">
        <v>3</v>
      </c>
      <c r="R1304">
        <v>0</v>
      </c>
      <c r="S1304">
        <v>27.945599999999999</v>
      </c>
      <c r="T1304">
        <v>5</v>
      </c>
      <c r="U1304" s="1" t="s">
        <v>60</v>
      </c>
      <c r="V1304" s="1" t="s">
        <v>36</v>
      </c>
    </row>
    <row r="1305" spans="1:22" x14ac:dyDescent="0.35">
      <c r="A1305" s="1" t="s">
        <v>3411</v>
      </c>
      <c r="B1305" s="2">
        <v>43092</v>
      </c>
      <c r="C1305" s="2">
        <v>43096</v>
      </c>
      <c r="D1305" s="1" t="s">
        <v>41</v>
      </c>
      <c r="E1305" s="1" t="s">
        <v>590</v>
      </c>
      <c r="F1305" s="1" t="s">
        <v>591</v>
      </c>
      <c r="G1305" s="1" t="s">
        <v>26</v>
      </c>
      <c r="H1305" s="1" t="s">
        <v>27</v>
      </c>
      <c r="I1305" s="1" t="s">
        <v>3412</v>
      </c>
      <c r="J1305" s="1" t="s">
        <v>143</v>
      </c>
      <c r="K1305" s="1" t="s">
        <v>30</v>
      </c>
      <c r="L1305" s="1" t="s">
        <v>285</v>
      </c>
      <c r="M1305" s="1" t="s">
        <v>32</v>
      </c>
      <c r="N1305" s="1" t="s">
        <v>58</v>
      </c>
      <c r="O1305" s="1" t="s">
        <v>286</v>
      </c>
      <c r="P1305">
        <v>72.703999999999994</v>
      </c>
      <c r="Q1305">
        <v>4</v>
      </c>
      <c r="R1305">
        <v>0.2</v>
      </c>
      <c r="S1305">
        <v>19.084800000000001</v>
      </c>
      <c r="T1305">
        <v>4</v>
      </c>
      <c r="U1305" s="1" t="s">
        <v>85</v>
      </c>
      <c r="V1305" s="1" t="s">
        <v>98</v>
      </c>
    </row>
    <row r="1306" spans="1:22" x14ac:dyDescent="0.35">
      <c r="A1306" s="1" t="s">
        <v>3413</v>
      </c>
      <c r="B1306" s="2">
        <v>42282</v>
      </c>
      <c r="C1306" s="2">
        <v>42286</v>
      </c>
      <c r="D1306" s="1" t="s">
        <v>41</v>
      </c>
      <c r="E1306" s="1" t="s">
        <v>2875</v>
      </c>
      <c r="F1306" s="1" t="s">
        <v>2876</v>
      </c>
      <c r="G1306" s="1" t="s">
        <v>26</v>
      </c>
      <c r="H1306" s="1" t="s">
        <v>27</v>
      </c>
      <c r="I1306" s="1" t="s">
        <v>3400</v>
      </c>
      <c r="J1306" s="1" t="s">
        <v>1519</v>
      </c>
      <c r="K1306" s="1" t="s">
        <v>56</v>
      </c>
      <c r="L1306" s="1" t="s">
        <v>2312</v>
      </c>
      <c r="M1306" s="1" t="s">
        <v>32</v>
      </c>
      <c r="N1306" s="1" t="s">
        <v>33</v>
      </c>
      <c r="O1306" s="1" t="s">
        <v>2313</v>
      </c>
      <c r="P1306">
        <v>66.293999999999997</v>
      </c>
      <c r="Q1306">
        <v>1</v>
      </c>
      <c r="R1306">
        <v>0.7</v>
      </c>
      <c r="S1306">
        <v>-103.86060000000001</v>
      </c>
      <c r="T1306">
        <v>4</v>
      </c>
      <c r="U1306" s="1" t="s">
        <v>85</v>
      </c>
      <c r="V1306" s="1" t="s">
        <v>50</v>
      </c>
    </row>
    <row r="1307" spans="1:22" x14ac:dyDescent="0.35">
      <c r="A1307" s="1" t="s">
        <v>3413</v>
      </c>
      <c r="B1307" s="2">
        <v>42282</v>
      </c>
      <c r="C1307" s="2">
        <v>42286</v>
      </c>
      <c r="D1307" s="1" t="s">
        <v>41</v>
      </c>
      <c r="E1307" s="1" t="s">
        <v>2875</v>
      </c>
      <c r="F1307" s="1" t="s">
        <v>2876</v>
      </c>
      <c r="G1307" s="1" t="s">
        <v>26</v>
      </c>
      <c r="H1307" s="1" t="s">
        <v>27</v>
      </c>
      <c r="I1307" s="1" t="s">
        <v>3400</v>
      </c>
      <c r="J1307" s="1" t="s">
        <v>1519</v>
      </c>
      <c r="K1307" s="1" t="s">
        <v>56</v>
      </c>
      <c r="L1307" s="1" t="s">
        <v>2182</v>
      </c>
      <c r="M1307" s="1" t="s">
        <v>32</v>
      </c>
      <c r="N1307" s="1" t="s">
        <v>38</v>
      </c>
      <c r="O1307" s="1" t="s">
        <v>2183</v>
      </c>
      <c r="P1307">
        <v>291.16800000000001</v>
      </c>
      <c r="Q1307">
        <v>4</v>
      </c>
      <c r="R1307">
        <v>0.2</v>
      </c>
      <c r="S1307">
        <v>-14.558400000000001</v>
      </c>
      <c r="T1307">
        <v>4</v>
      </c>
      <c r="U1307" s="1" t="s">
        <v>85</v>
      </c>
      <c r="V1307" s="1" t="s">
        <v>50</v>
      </c>
    </row>
    <row r="1308" spans="1:22" x14ac:dyDescent="0.35">
      <c r="A1308" s="1" t="s">
        <v>3414</v>
      </c>
      <c r="B1308" s="2">
        <v>42989</v>
      </c>
      <c r="C1308" s="2">
        <v>42989</v>
      </c>
      <c r="D1308" s="1" t="s">
        <v>427</v>
      </c>
      <c r="E1308" s="1" t="s">
        <v>3415</v>
      </c>
      <c r="F1308" s="1" t="s">
        <v>3416</v>
      </c>
      <c r="G1308" s="1" t="s">
        <v>26</v>
      </c>
      <c r="H1308" s="1" t="s">
        <v>27</v>
      </c>
      <c r="I1308" s="1" t="s">
        <v>193</v>
      </c>
      <c r="J1308" s="1" t="s">
        <v>194</v>
      </c>
      <c r="K1308" s="1" t="s">
        <v>56</v>
      </c>
      <c r="L1308" s="1" t="s">
        <v>823</v>
      </c>
      <c r="M1308" s="1" t="s">
        <v>32</v>
      </c>
      <c r="N1308" s="1" t="s">
        <v>38</v>
      </c>
      <c r="O1308" s="1" t="s">
        <v>824</v>
      </c>
      <c r="P1308">
        <v>177.56800000000001</v>
      </c>
      <c r="Q1308">
        <v>2</v>
      </c>
      <c r="R1308">
        <v>0.2</v>
      </c>
      <c r="S1308">
        <v>8.8783999999999992</v>
      </c>
      <c r="T1308">
        <v>0</v>
      </c>
      <c r="U1308" s="1" t="s">
        <v>432</v>
      </c>
      <c r="V1308" s="1" t="s">
        <v>79</v>
      </c>
    </row>
    <row r="1309" spans="1:22" x14ac:dyDescent="0.35">
      <c r="A1309" s="1" t="s">
        <v>3417</v>
      </c>
      <c r="B1309" s="2">
        <v>42350</v>
      </c>
      <c r="C1309" s="2">
        <v>42354</v>
      </c>
      <c r="D1309" s="1" t="s">
        <v>41</v>
      </c>
      <c r="E1309" s="1" t="s">
        <v>2910</v>
      </c>
      <c r="F1309" s="1" t="s">
        <v>2911</v>
      </c>
      <c r="G1309" s="1" t="s">
        <v>26</v>
      </c>
      <c r="H1309" s="1" t="s">
        <v>27</v>
      </c>
      <c r="I1309" s="1" t="s">
        <v>1493</v>
      </c>
      <c r="J1309" s="1" t="s">
        <v>55</v>
      </c>
      <c r="K1309" s="1" t="s">
        <v>56</v>
      </c>
      <c r="L1309" s="1" t="s">
        <v>1786</v>
      </c>
      <c r="M1309" s="1" t="s">
        <v>32</v>
      </c>
      <c r="N1309" s="1" t="s">
        <v>58</v>
      </c>
      <c r="O1309" s="1" t="s">
        <v>1787</v>
      </c>
      <c r="P1309">
        <v>166.5</v>
      </c>
      <c r="Q1309">
        <v>3</v>
      </c>
      <c r="R1309">
        <v>0</v>
      </c>
      <c r="S1309">
        <v>21.645</v>
      </c>
      <c r="T1309">
        <v>4</v>
      </c>
      <c r="U1309" s="1" t="s">
        <v>85</v>
      </c>
      <c r="V1309" s="1" t="s">
        <v>98</v>
      </c>
    </row>
    <row r="1310" spans="1:22" x14ac:dyDescent="0.35">
      <c r="A1310" s="1" t="s">
        <v>3418</v>
      </c>
      <c r="B1310" s="2">
        <v>42883</v>
      </c>
      <c r="C1310" s="2">
        <v>42886</v>
      </c>
      <c r="D1310" s="1" t="s">
        <v>23</v>
      </c>
      <c r="E1310" s="1" t="s">
        <v>3419</v>
      </c>
      <c r="F1310" s="1" t="s">
        <v>3420</v>
      </c>
      <c r="G1310" s="1" t="s">
        <v>92</v>
      </c>
      <c r="H1310" s="1" t="s">
        <v>27</v>
      </c>
      <c r="I1310" s="1" t="s">
        <v>511</v>
      </c>
      <c r="J1310" s="1" t="s">
        <v>886</v>
      </c>
      <c r="K1310" s="1" t="s">
        <v>69</v>
      </c>
      <c r="L1310" s="1" t="s">
        <v>2112</v>
      </c>
      <c r="M1310" s="1" t="s">
        <v>32</v>
      </c>
      <c r="N1310" s="1" t="s">
        <v>58</v>
      </c>
      <c r="O1310" s="1" t="s">
        <v>2113</v>
      </c>
      <c r="P1310">
        <v>247.44</v>
      </c>
      <c r="Q1310">
        <v>8</v>
      </c>
      <c r="R1310">
        <v>0</v>
      </c>
      <c r="S1310">
        <v>101.4504</v>
      </c>
      <c r="T1310">
        <v>3</v>
      </c>
      <c r="U1310" s="1" t="s">
        <v>35</v>
      </c>
      <c r="V1310" s="1" t="s">
        <v>163</v>
      </c>
    </row>
    <row r="1311" spans="1:22" x14ac:dyDescent="0.35">
      <c r="A1311" s="1" t="s">
        <v>3421</v>
      </c>
      <c r="B1311" s="2">
        <v>42328</v>
      </c>
      <c r="C1311" s="2">
        <v>42333</v>
      </c>
      <c r="D1311" s="1" t="s">
        <v>41</v>
      </c>
      <c r="E1311" s="1" t="s">
        <v>3294</v>
      </c>
      <c r="F1311" s="1" t="s">
        <v>3295</v>
      </c>
      <c r="G1311" s="1" t="s">
        <v>102</v>
      </c>
      <c r="H1311" s="1" t="s">
        <v>27</v>
      </c>
      <c r="I1311" s="1" t="s">
        <v>193</v>
      </c>
      <c r="J1311" s="1" t="s">
        <v>194</v>
      </c>
      <c r="K1311" s="1" t="s">
        <v>56</v>
      </c>
      <c r="L1311" s="1" t="s">
        <v>1720</v>
      </c>
      <c r="M1311" s="1" t="s">
        <v>32</v>
      </c>
      <c r="N1311" s="1" t="s">
        <v>58</v>
      </c>
      <c r="O1311" s="1" t="s">
        <v>1721</v>
      </c>
      <c r="P1311">
        <v>22.14</v>
      </c>
      <c r="Q1311">
        <v>3</v>
      </c>
      <c r="R1311">
        <v>0</v>
      </c>
      <c r="S1311">
        <v>6.4206000000000003</v>
      </c>
      <c r="T1311">
        <v>5</v>
      </c>
      <c r="U1311" s="1" t="s">
        <v>60</v>
      </c>
      <c r="V1311" s="1" t="s">
        <v>36</v>
      </c>
    </row>
    <row r="1312" spans="1:22" x14ac:dyDescent="0.35">
      <c r="A1312" s="1" t="s">
        <v>3422</v>
      </c>
      <c r="B1312" s="2">
        <v>42884</v>
      </c>
      <c r="C1312" s="2">
        <v>42890</v>
      </c>
      <c r="D1312" s="1" t="s">
        <v>41</v>
      </c>
      <c r="E1312" s="1" t="s">
        <v>2518</v>
      </c>
      <c r="F1312" s="1" t="s">
        <v>2519</v>
      </c>
      <c r="G1312" s="1" t="s">
        <v>26</v>
      </c>
      <c r="H1312" s="1" t="s">
        <v>27</v>
      </c>
      <c r="I1312" s="1" t="s">
        <v>349</v>
      </c>
      <c r="J1312" s="1" t="s">
        <v>112</v>
      </c>
      <c r="K1312" s="1" t="s">
        <v>95</v>
      </c>
      <c r="L1312" s="1" t="s">
        <v>1363</v>
      </c>
      <c r="M1312" s="1" t="s">
        <v>32</v>
      </c>
      <c r="N1312" s="1" t="s">
        <v>58</v>
      </c>
      <c r="O1312" s="1" t="s">
        <v>425</v>
      </c>
      <c r="P1312">
        <v>6.24</v>
      </c>
      <c r="Q1312">
        <v>3</v>
      </c>
      <c r="R1312">
        <v>0</v>
      </c>
      <c r="S1312">
        <v>2.6208</v>
      </c>
      <c r="T1312">
        <v>6</v>
      </c>
      <c r="U1312" s="1" t="s">
        <v>131</v>
      </c>
      <c r="V1312" s="1" t="s">
        <v>163</v>
      </c>
    </row>
    <row r="1313" spans="1:22" x14ac:dyDescent="0.35">
      <c r="A1313" s="1" t="s">
        <v>3423</v>
      </c>
      <c r="B1313" s="2">
        <v>42255</v>
      </c>
      <c r="C1313" s="2">
        <v>42261</v>
      </c>
      <c r="D1313" s="1" t="s">
        <v>41</v>
      </c>
      <c r="E1313" s="1" t="s">
        <v>276</v>
      </c>
      <c r="F1313" s="1" t="s">
        <v>277</v>
      </c>
      <c r="G1313" s="1" t="s">
        <v>92</v>
      </c>
      <c r="H1313" s="1" t="s">
        <v>27</v>
      </c>
      <c r="I1313" s="1" t="s">
        <v>1618</v>
      </c>
      <c r="J1313" s="1" t="s">
        <v>1278</v>
      </c>
      <c r="K1313" s="1" t="s">
        <v>30</v>
      </c>
      <c r="L1313" s="1" t="s">
        <v>2515</v>
      </c>
      <c r="M1313" s="1" t="s">
        <v>32</v>
      </c>
      <c r="N1313" s="1" t="s">
        <v>58</v>
      </c>
      <c r="O1313" s="1" t="s">
        <v>2516</v>
      </c>
      <c r="P1313">
        <v>21.36</v>
      </c>
      <c r="Q1313">
        <v>8</v>
      </c>
      <c r="R1313">
        <v>0</v>
      </c>
      <c r="S1313">
        <v>8.1167999999999996</v>
      </c>
      <c r="T1313">
        <v>6</v>
      </c>
      <c r="U1313" s="1" t="s">
        <v>131</v>
      </c>
      <c r="V1313" s="1" t="s">
        <v>79</v>
      </c>
    </row>
    <row r="1314" spans="1:22" x14ac:dyDescent="0.35">
      <c r="A1314" s="1" t="s">
        <v>3424</v>
      </c>
      <c r="B1314" s="2">
        <v>43071</v>
      </c>
      <c r="C1314" s="2">
        <v>43075</v>
      </c>
      <c r="D1314" s="1" t="s">
        <v>41</v>
      </c>
      <c r="E1314" s="1" t="s">
        <v>1937</v>
      </c>
      <c r="F1314" s="1" t="s">
        <v>1938</v>
      </c>
      <c r="G1314" s="1" t="s">
        <v>92</v>
      </c>
      <c r="H1314" s="1" t="s">
        <v>27</v>
      </c>
      <c r="I1314" s="1" t="s">
        <v>1472</v>
      </c>
      <c r="J1314" s="1" t="s">
        <v>55</v>
      </c>
      <c r="K1314" s="1" t="s">
        <v>56</v>
      </c>
      <c r="L1314" s="1" t="s">
        <v>2551</v>
      </c>
      <c r="M1314" s="1" t="s">
        <v>32</v>
      </c>
      <c r="N1314" s="1" t="s">
        <v>38</v>
      </c>
      <c r="O1314" s="1" t="s">
        <v>2552</v>
      </c>
      <c r="P1314">
        <v>1159.056</v>
      </c>
      <c r="Q1314">
        <v>9</v>
      </c>
      <c r="R1314">
        <v>0.2</v>
      </c>
      <c r="S1314">
        <v>43.464599999999997</v>
      </c>
      <c r="T1314">
        <v>4</v>
      </c>
      <c r="U1314" s="1" t="s">
        <v>85</v>
      </c>
      <c r="V1314" s="1" t="s">
        <v>98</v>
      </c>
    </row>
    <row r="1315" spans="1:22" x14ac:dyDescent="0.35">
      <c r="A1315" s="1" t="s">
        <v>3425</v>
      </c>
      <c r="B1315" s="2">
        <v>42568</v>
      </c>
      <c r="C1315" s="2">
        <v>42573</v>
      </c>
      <c r="D1315" s="1" t="s">
        <v>23</v>
      </c>
      <c r="E1315" s="1" t="s">
        <v>1770</v>
      </c>
      <c r="F1315" s="1" t="s">
        <v>1771</v>
      </c>
      <c r="G1315" s="1" t="s">
        <v>26</v>
      </c>
      <c r="H1315" s="1" t="s">
        <v>27</v>
      </c>
      <c r="I1315" s="1" t="s">
        <v>193</v>
      </c>
      <c r="J1315" s="1" t="s">
        <v>194</v>
      </c>
      <c r="K1315" s="1" t="s">
        <v>56</v>
      </c>
      <c r="L1315" s="1" t="s">
        <v>1982</v>
      </c>
      <c r="M1315" s="1" t="s">
        <v>32</v>
      </c>
      <c r="N1315" s="1" t="s">
        <v>58</v>
      </c>
      <c r="O1315" s="1" t="s">
        <v>1983</v>
      </c>
      <c r="P1315">
        <v>12.42</v>
      </c>
      <c r="Q1315">
        <v>3</v>
      </c>
      <c r="R1315">
        <v>0</v>
      </c>
      <c r="S1315">
        <v>4.4711999999999996</v>
      </c>
      <c r="T1315">
        <v>5</v>
      </c>
      <c r="U1315" s="1" t="s">
        <v>60</v>
      </c>
      <c r="V1315" s="1" t="s">
        <v>73</v>
      </c>
    </row>
    <row r="1316" spans="1:22" x14ac:dyDescent="0.35">
      <c r="A1316" s="1" t="s">
        <v>3425</v>
      </c>
      <c r="B1316" s="2">
        <v>42568</v>
      </c>
      <c r="C1316" s="2">
        <v>42573</v>
      </c>
      <c r="D1316" s="1" t="s">
        <v>23</v>
      </c>
      <c r="E1316" s="1" t="s">
        <v>1770</v>
      </c>
      <c r="F1316" s="1" t="s">
        <v>1771</v>
      </c>
      <c r="G1316" s="1" t="s">
        <v>26</v>
      </c>
      <c r="H1316" s="1" t="s">
        <v>27</v>
      </c>
      <c r="I1316" s="1" t="s">
        <v>193</v>
      </c>
      <c r="J1316" s="1" t="s">
        <v>194</v>
      </c>
      <c r="K1316" s="1" t="s">
        <v>56</v>
      </c>
      <c r="L1316" s="1" t="s">
        <v>2603</v>
      </c>
      <c r="M1316" s="1" t="s">
        <v>32</v>
      </c>
      <c r="N1316" s="1" t="s">
        <v>58</v>
      </c>
      <c r="O1316" s="1" t="s">
        <v>2604</v>
      </c>
      <c r="P1316">
        <v>24.75</v>
      </c>
      <c r="Q1316">
        <v>5</v>
      </c>
      <c r="R1316">
        <v>0</v>
      </c>
      <c r="S1316">
        <v>10.89</v>
      </c>
      <c r="T1316">
        <v>5</v>
      </c>
      <c r="U1316" s="1" t="s">
        <v>60</v>
      </c>
      <c r="V1316" s="1" t="s">
        <v>73</v>
      </c>
    </row>
    <row r="1317" spans="1:22" x14ac:dyDescent="0.35">
      <c r="A1317" s="1" t="s">
        <v>3426</v>
      </c>
      <c r="B1317" s="2">
        <v>42328</v>
      </c>
      <c r="C1317" s="2">
        <v>42334</v>
      </c>
      <c r="D1317" s="1" t="s">
        <v>41</v>
      </c>
      <c r="E1317" s="1" t="s">
        <v>1440</v>
      </c>
      <c r="F1317" s="1" t="s">
        <v>1441</v>
      </c>
      <c r="G1317" s="1" t="s">
        <v>26</v>
      </c>
      <c r="H1317" s="1" t="s">
        <v>27</v>
      </c>
      <c r="I1317" s="1" t="s">
        <v>1772</v>
      </c>
      <c r="J1317" s="1" t="s">
        <v>233</v>
      </c>
      <c r="K1317" s="1" t="s">
        <v>69</v>
      </c>
      <c r="L1317" s="1" t="s">
        <v>3427</v>
      </c>
      <c r="M1317" s="1" t="s">
        <v>32</v>
      </c>
      <c r="N1317" s="1" t="s">
        <v>58</v>
      </c>
      <c r="O1317" s="1" t="s">
        <v>3428</v>
      </c>
      <c r="P1317">
        <v>63.823999999999998</v>
      </c>
      <c r="Q1317">
        <v>2</v>
      </c>
      <c r="R1317">
        <v>0.2</v>
      </c>
      <c r="S1317">
        <v>9.5736000000000008</v>
      </c>
      <c r="T1317">
        <v>6</v>
      </c>
      <c r="U1317" s="1" t="s">
        <v>131</v>
      </c>
      <c r="V1317" s="1" t="s">
        <v>36</v>
      </c>
    </row>
    <row r="1318" spans="1:22" x14ac:dyDescent="0.35">
      <c r="A1318" s="1" t="s">
        <v>3429</v>
      </c>
      <c r="B1318" s="2">
        <v>42637</v>
      </c>
      <c r="C1318" s="2">
        <v>42641</v>
      </c>
      <c r="D1318" s="1" t="s">
        <v>41</v>
      </c>
      <c r="E1318" s="1" t="s">
        <v>1600</v>
      </c>
      <c r="F1318" s="1" t="s">
        <v>1601</v>
      </c>
      <c r="G1318" s="1" t="s">
        <v>92</v>
      </c>
      <c r="H1318" s="1" t="s">
        <v>27</v>
      </c>
      <c r="I1318" s="1" t="s">
        <v>54</v>
      </c>
      <c r="J1318" s="1" t="s">
        <v>55</v>
      </c>
      <c r="K1318" s="1" t="s">
        <v>56</v>
      </c>
      <c r="L1318" s="1" t="s">
        <v>1534</v>
      </c>
      <c r="M1318" s="1" t="s">
        <v>32</v>
      </c>
      <c r="N1318" s="1" t="s">
        <v>38</v>
      </c>
      <c r="O1318" s="1" t="s">
        <v>1535</v>
      </c>
      <c r="P1318">
        <v>563.24</v>
      </c>
      <c r="Q1318">
        <v>5</v>
      </c>
      <c r="R1318">
        <v>0.2</v>
      </c>
      <c r="S1318">
        <v>56.323999999999998</v>
      </c>
      <c r="T1318">
        <v>4</v>
      </c>
      <c r="U1318" s="1" t="s">
        <v>85</v>
      </c>
      <c r="V1318" s="1" t="s">
        <v>79</v>
      </c>
    </row>
    <row r="1319" spans="1:22" x14ac:dyDescent="0.35">
      <c r="A1319" s="1" t="s">
        <v>3430</v>
      </c>
      <c r="B1319" s="2">
        <v>42664</v>
      </c>
      <c r="C1319" s="2">
        <v>42669</v>
      </c>
      <c r="D1319" s="1" t="s">
        <v>41</v>
      </c>
      <c r="E1319" s="1" t="s">
        <v>276</v>
      </c>
      <c r="F1319" s="1" t="s">
        <v>277</v>
      </c>
      <c r="G1319" s="1" t="s">
        <v>92</v>
      </c>
      <c r="H1319" s="1" t="s">
        <v>27</v>
      </c>
      <c r="I1319" s="1" t="s">
        <v>2062</v>
      </c>
      <c r="J1319" s="1" t="s">
        <v>233</v>
      </c>
      <c r="K1319" s="1" t="s">
        <v>69</v>
      </c>
      <c r="L1319" s="1" t="s">
        <v>1725</v>
      </c>
      <c r="M1319" s="1" t="s">
        <v>32</v>
      </c>
      <c r="N1319" s="1" t="s">
        <v>47</v>
      </c>
      <c r="O1319" s="1" t="s">
        <v>1726</v>
      </c>
      <c r="P1319">
        <v>661.17600000000004</v>
      </c>
      <c r="Q1319">
        <v>2</v>
      </c>
      <c r="R1319">
        <v>0.4</v>
      </c>
      <c r="S1319">
        <v>-231.41159999999999</v>
      </c>
      <c r="T1319">
        <v>5</v>
      </c>
      <c r="U1319" s="1" t="s">
        <v>60</v>
      </c>
      <c r="V1319" s="1" t="s">
        <v>50</v>
      </c>
    </row>
    <row r="1320" spans="1:22" x14ac:dyDescent="0.35">
      <c r="A1320" s="1" t="s">
        <v>3431</v>
      </c>
      <c r="B1320" s="2">
        <v>41828</v>
      </c>
      <c r="C1320" s="2">
        <v>41832</v>
      </c>
      <c r="D1320" s="1" t="s">
        <v>41</v>
      </c>
      <c r="E1320" s="1" t="s">
        <v>505</v>
      </c>
      <c r="F1320" s="1" t="s">
        <v>506</v>
      </c>
      <c r="G1320" s="1" t="s">
        <v>92</v>
      </c>
      <c r="H1320" s="1" t="s">
        <v>27</v>
      </c>
      <c r="I1320" s="1" t="s">
        <v>330</v>
      </c>
      <c r="J1320" s="1" t="s">
        <v>55</v>
      </c>
      <c r="K1320" s="1" t="s">
        <v>56</v>
      </c>
      <c r="L1320" s="1" t="s">
        <v>1330</v>
      </c>
      <c r="M1320" s="1" t="s">
        <v>32</v>
      </c>
      <c r="N1320" s="1" t="s">
        <v>47</v>
      </c>
      <c r="O1320" s="1" t="s">
        <v>1331</v>
      </c>
      <c r="P1320">
        <v>502.488</v>
      </c>
      <c r="Q1320">
        <v>3</v>
      </c>
      <c r="R1320">
        <v>0.2</v>
      </c>
      <c r="S1320">
        <v>-87.935400000000001</v>
      </c>
      <c r="T1320">
        <v>4</v>
      </c>
      <c r="U1320" s="1" t="s">
        <v>85</v>
      </c>
      <c r="V1320" s="1" t="s">
        <v>73</v>
      </c>
    </row>
    <row r="1321" spans="1:22" x14ac:dyDescent="0.35">
      <c r="A1321" s="1" t="s">
        <v>3432</v>
      </c>
      <c r="B1321" s="2">
        <v>42076</v>
      </c>
      <c r="C1321" s="2">
        <v>42081</v>
      </c>
      <c r="D1321" s="1" t="s">
        <v>23</v>
      </c>
      <c r="E1321" s="1" t="s">
        <v>1017</v>
      </c>
      <c r="F1321" s="1" t="s">
        <v>1018</v>
      </c>
      <c r="G1321" s="1" t="s">
        <v>102</v>
      </c>
      <c r="H1321" s="1" t="s">
        <v>27</v>
      </c>
      <c r="I1321" s="1" t="s">
        <v>3433</v>
      </c>
      <c r="J1321" s="1" t="s">
        <v>55</v>
      </c>
      <c r="K1321" s="1" t="s">
        <v>56</v>
      </c>
      <c r="L1321" s="1" t="s">
        <v>208</v>
      </c>
      <c r="M1321" s="1" t="s">
        <v>32</v>
      </c>
      <c r="N1321" s="1" t="s">
        <v>38</v>
      </c>
      <c r="O1321" s="1" t="s">
        <v>209</v>
      </c>
      <c r="P1321">
        <v>915.13599999999997</v>
      </c>
      <c r="Q1321">
        <v>4</v>
      </c>
      <c r="R1321">
        <v>0.2</v>
      </c>
      <c r="S1321">
        <v>102.9528</v>
      </c>
      <c r="T1321">
        <v>5</v>
      </c>
      <c r="U1321" s="1" t="s">
        <v>60</v>
      </c>
      <c r="V1321" s="1" t="s">
        <v>197</v>
      </c>
    </row>
    <row r="1322" spans="1:22" x14ac:dyDescent="0.35">
      <c r="A1322" s="1" t="s">
        <v>3432</v>
      </c>
      <c r="B1322" s="2">
        <v>42076</v>
      </c>
      <c r="C1322" s="2">
        <v>42081</v>
      </c>
      <c r="D1322" s="1" t="s">
        <v>23</v>
      </c>
      <c r="E1322" s="1" t="s">
        <v>1017</v>
      </c>
      <c r="F1322" s="1" t="s">
        <v>1018</v>
      </c>
      <c r="G1322" s="1" t="s">
        <v>102</v>
      </c>
      <c r="H1322" s="1" t="s">
        <v>27</v>
      </c>
      <c r="I1322" s="1" t="s">
        <v>3433</v>
      </c>
      <c r="J1322" s="1" t="s">
        <v>55</v>
      </c>
      <c r="K1322" s="1" t="s">
        <v>56</v>
      </c>
      <c r="L1322" s="1" t="s">
        <v>642</v>
      </c>
      <c r="M1322" s="1" t="s">
        <v>32</v>
      </c>
      <c r="N1322" s="1" t="s">
        <v>58</v>
      </c>
      <c r="O1322" s="1" t="s">
        <v>643</v>
      </c>
      <c r="P1322">
        <v>327.76</v>
      </c>
      <c r="Q1322">
        <v>8</v>
      </c>
      <c r="R1322">
        <v>0</v>
      </c>
      <c r="S1322">
        <v>91.772800000000004</v>
      </c>
      <c r="T1322">
        <v>5</v>
      </c>
      <c r="U1322" s="1" t="s">
        <v>60</v>
      </c>
      <c r="V1322" s="1" t="s">
        <v>197</v>
      </c>
    </row>
    <row r="1323" spans="1:22" x14ac:dyDescent="0.35">
      <c r="A1323" s="1" t="s">
        <v>3434</v>
      </c>
      <c r="B1323" s="2">
        <v>43071</v>
      </c>
      <c r="C1323" s="2">
        <v>43074</v>
      </c>
      <c r="D1323" s="1" t="s">
        <v>89</v>
      </c>
      <c r="E1323" s="1" t="s">
        <v>3435</v>
      </c>
      <c r="F1323" s="1" t="s">
        <v>3436</v>
      </c>
      <c r="G1323" s="1" t="s">
        <v>26</v>
      </c>
      <c r="H1323" s="1" t="s">
        <v>27</v>
      </c>
      <c r="I1323" s="1" t="s">
        <v>3235</v>
      </c>
      <c r="J1323" s="1" t="s">
        <v>718</v>
      </c>
      <c r="K1323" s="1" t="s">
        <v>30</v>
      </c>
      <c r="L1323" s="1" t="s">
        <v>1488</v>
      </c>
      <c r="M1323" s="1" t="s">
        <v>32</v>
      </c>
      <c r="N1323" s="1" t="s">
        <v>38</v>
      </c>
      <c r="O1323" s="1" t="s">
        <v>1489</v>
      </c>
      <c r="P1323">
        <v>701.96</v>
      </c>
      <c r="Q1323">
        <v>2</v>
      </c>
      <c r="R1323">
        <v>0</v>
      </c>
      <c r="S1323">
        <v>168.47040000000001</v>
      </c>
      <c r="T1323">
        <v>3</v>
      </c>
      <c r="U1323" s="1" t="s">
        <v>35</v>
      </c>
      <c r="V1323" s="1" t="s">
        <v>98</v>
      </c>
    </row>
    <row r="1324" spans="1:22" x14ac:dyDescent="0.35">
      <c r="A1324" s="1" t="s">
        <v>3437</v>
      </c>
      <c r="B1324" s="2">
        <v>43069</v>
      </c>
      <c r="C1324" s="2">
        <v>43072</v>
      </c>
      <c r="D1324" s="1" t="s">
        <v>89</v>
      </c>
      <c r="E1324" s="1" t="s">
        <v>3438</v>
      </c>
      <c r="F1324" s="1" t="s">
        <v>3439</v>
      </c>
      <c r="G1324" s="1" t="s">
        <v>102</v>
      </c>
      <c r="H1324" s="1" t="s">
        <v>27</v>
      </c>
      <c r="I1324" s="1" t="s">
        <v>330</v>
      </c>
      <c r="J1324" s="1" t="s">
        <v>55</v>
      </c>
      <c r="K1324" s="1" t="s">
        <v>56</v>
      </c>
      <c r="L1324" s="1" t="s">
        <v>3440</v>
      </c>
      <c r="M1324" s="1" t="s">
        <v>32</v>
      </c>
      <c r="N1324" s="1" t="s">
        <v>58</v>
      </c>
      <c r="O1324" s="1" t="s">
        <v>3441</v>
      </c>
      <c r="P1324">
        <v>25.83</v>
      </c>
      <c r="Q1324">
        <v>3</v>
      </c>
      <c r="R1324">
        <v>0</v>
      </c>
      <c r="S1324">
        <v>9.5571000000000002</v>
      </c>
      <c r="T1324">
        <v>3</v>
      </c>
      <c r="U1324" s="1" t="s">
        <v>35</v>
      </c>
      <c r="V1324" s="1" t="s">
        <v>36</v>
      </c>
    </row>
    <row r="1325" spans="1:22" x14ac:dyDescent="0.35">
      <c r="A1325" s="1" t="s">
        <v>3442</v>
      </c>
      <c r="B1325" s="2">
        <v>42678</v>
      </c>
      <c r="C1325" s="2">
        <v>42680</v>
      </c>
      <c r="D1325" s="1" t="s">
        <v>23</v>
      </c>
      <c r="E1325" s="1" t="s">
        <v>3443</v>
      </c>
      <c r="F1325" s="1" t="s">
        <v>3444</v>
      </c>
      <c r="G1325" s="1" t="s">
        <v>92</v>
      </c>
      <c r="H1325" s="1" t="s">
        <v>27</v>
      </c>
      <c r="I1325" s="1" t="s">
        <v>3445</v>
      </c>
      <c r="J1325" s="1" t="s">
        <v>1519</v>
      </c>
      <c r="K1325" s="1" t="s">
        <v>56</v>
      </c>
      <c r="L1325" s="1" t="s">
        <v>2580</v>
      </c>
      <c r="M1325" s="1" t="s">
        <v>32</v>
      </c>
      <c r="N1325" s="1" t="s">
        <v>38</v>
      </c>
      <c r="O1325" s="1" t="s">
        <v>2581</v>
      </c>
      <c r="P1325">
        <v>104.78400000000001</v>
      </c>
      <c r="Q1325">
        <v>1</v>
      </c>
      <c r="R1325">
        <v>0.2</v>
      </c>
      <c r="S1325">
        <v>-14.4078</v>
      </c>
      <c r="T1325">
        <v>2</v>
      </c>
      <c r="U1325" s="1" t="s">
        <v>72</v>
      </c>
      <c r="V1325" s="1" t="s">
        <v>36</v>
      </c>
    </row>
    <row r="1326" spans="1:22" x14ac:dyDescent="0.35">
      <c r="A1326" s="1" t="s">
        <v>3442</v>
      </c>
      <c r="B1326" s="2">
        <v>42678</v>
      </c>
      <c r="C1326" s="2">
        <v>42680</v>
      </c>
      <c r="D1326" s="1" t="s">
        <v>23</v>
      </c>
      <c r="E1326" s="1" t="s">
        <v>3443</v>
      </c>
      <c r="F1326" s="1" t="s">
        <v>3444</v>
      </c>
      <c r="G1326" s="1" t="s">
        <v>92</v>
      </c>
      <c r="H1326" s="1" t="s">
        <v>27</v>
      </c>
      <c r="I1326" s="1" t="s">
        <v>3445</v>
      </c>
      <c r="J1326" s="1" t="s">
        <v>1519</v>
      </c>
      <c r="K1326" s="1" t="s">
        <v>56</v>
      </c>
      <c r="L1326" s="1" t="s">
        <v>2732</v>
      </c>
      <c r="M1326" s="1" t="s">
        <v>32</v>
      </c>
      <c r="N1326" s="1" t="s">
        <v>38</v>
      </c>
      <c r="O1326" s="1" t="s">
        <v>2733</v>
      </c>
      <c r="P1326">
        <v>650.35199999999998</v>
      </c>
      <c r="Q1326">
        <v>3</v>
      </c>
      <c r="R1326">
        <v>0.2</v>
      </c>
      <c r="S1326">
        <v>-97.552800000000005</v>
      </c>
      <c r="T1326">
        <v>2</v>
      </c>
      <c r="U1326" s="1" t="s">
        <v>72</v>
      </c>
      <c r="V1326" s="1" t="s">
        <v>36</v>
      </c>
    </row>
    <row r="1327" spans="1:22" x14ac:dyDescent="0.35">
      <c r="A1327" s="1" t="s">
        <v>3446</v>
      </c>
      <c r="B1327" s="2">
        <v>41893</v>
      </c>
      <c r="C1327" s="2">
        <v>41898</v>
      </c>
      <c r="D1327" s="1" t="s">
        <v>41</v>
      </c>
      <c r="E1327" s="1" t="s">
        <v>3447</v>
      </c>
      <c r="F1327" s="1" t="s">
        <v>3448</v>
      </c>
      <c r="G1327" s="1" t="s">
        <v>26</v>
      </c>
      <c r="H1327" s="1" t="s">
        <v>27</v>
      </c>
      <c r="I1327" s="1" t="s">
        <v>3449</v>
      </c>
      <c r="J1327" s="1" t="s">
        <v>55</v>
      </c>
      <c r="K1327" s="1" t="s">
        <v>56</v>
      </c>
      <c r="L1327" s="1" t="s">
        <v>183</v>
      </c>
      <c r="M1327" s="1" t="s">
        <v>32</v>
      </c>
      <c r="N1327" s="1" t="s">
        <v>58</v>
      </c>
      <c r="O1327" s="1" t="s">
        <v>184</v>
      </c>
      <c r="P1327">
        <v>127.95</v>
      </c>
      <c r="Q1327">
        <v>3</v>
      </c>
      <c r="R1327">
        <v>0</v>
      </c>
      <c r="S1327">
        <v>21.7515</v>
      </c>
      <c r="T1327">
        <v>5</v>
      </c>
      <c r="U1327" s="1" t="s">
        <v>60</v>
      </c>
      <c r="V1327" s="1" t="s">
        <v>79</v>
      </c>
    </row>
    <row r="1328" spans="1:22" x14ac:dyDescent="0.35">
      <c r="A1328" s="1" t="s">
        <v>3450</v>
      </c>
      <c r="B1328" s="2">
        <v>41659</v>
      </c>
      <c r="C1328" s="2">
        <v>41665</v>
      </c>
      <c r="D1328" s="1" t="s">
        <v>41</v>
      </c>
      <c r="E1328" s="1" t="s">
        <v>3451</v>
      </c>
      <c r="F1328" s="1" t="s">
        <v>3452</v>
      </c>
      <c r="G1328" s="1" t="s">
        <v>26</v>
      </c>
      <c r="H1328" s="1" t="s">
        <v>27</v>
      </c>
      <c r="I1328" s="1" t="s">
        <v>3453</v>
      </c>
      <c r="J1328" s="1" t="s">
        <v>291</v>
      </c>
      <c r="K1328" s="1" t="s">
        <v>95</v>
      </c>
      <c r="L1328" s="1" t="s">
        <v>360</v>
      </c>
      <c r="M1328" s="1" t="s">
        <v>32</v>
      </c>
      <c r="N1328" s="1" t="s">
        <v>58</v>
      </c>
      <c r="O1328" s="1" t="s">
        <v>361</v>
      </c>
      <c r="P1328">
        <v>272.94</v>
      </c>
      <c r="Q1328">
        <v>3</v>
      </c>
      <c r="R1328">
        <v>0</v>
      </c>
      <c r="S1328">
        <v>30.023399999999999</v>
      </c>
      <c r="T1328">
        <v>6</v>
      </c>
      <c r="U1328" s="1" t="s">
        <v>131</v>
      </c>
      <c r="V1328" s="1" t="s">
        <v>171</v>
      </c>
    </row>
    <row r="1329" spans="1:22" x14ac:dyDescent="0.35">
      <c r="A1329" s="1" t="s">
        <v>3450</v>
      </c>
      <c r="B1329" s="2">
        <v>41659</v>
      </c>
      <c r="C1329" s="2">
        <v>41665</v>
      </c>
      <c r="D1329" s="1" t="s">
        <v>41</v>
      </c>
      <c r="E1329" s="1" t="s">
        <v>3451</v>
      </c>
      <c r="F1329" s="1" t="s">
        <v>3452</v>
      </c>
      <c r="G1329" s="1" t="s">
        <v>26</v>
      </c>
      <c r="H1329" s="1" t="s">
        <v>27</v>
      </c>
      <c r="I1329" s="1" t="s">
        <v>3453</v>
      </c>
      <c r="J1329" s="1" t="s">
        <v>291</v>
      </c>
      <c r="K1329" s="1" t="s">
        <v>95</v>
      </c>
      <c r="L1329" s="1" t="s">
        <v>1101</v>
      </c>
      <c r="M1329" s="1" t="s">
        <v>32</v>
      </c>
      <c r="N1329" s="1" t="s">
        <v>58</v>
      </c>
      <c r="O1329" s="1" t="s">
        <v>1102</v>
      </c>
      <c r="P1329">
        <v>14.73</v>
      </c>
      <c r="Q1329">
        <v>3</v>
      </c>
      <c r="R1329">
        <v>0</v>
      </c>
      <c r="S1329">
        <v>4.8609</v>
      </c>
      <c r="T1329">
        <v>6</v>
      </c>
      <c r="U1329" s="1" t="s">
        <v>131</v>
      </c>
      <c r="V1329" s="1" t="s">
        <v>171</v>
      </c>
    </row>
    <row r="1330" spans="1:22" x14ac:dyDescent="0.35">
      <c r="A1330" s="1" t="s">
        <v>3454</v>
      </c>
      <c r="B1330" s="2">
        <v>42612</v>
      </c>
      <c r="C1330" s="2">
        <v>42619</v>
      </c>
      <c r="D1330" s="1" t="s">
        <v>41</v>
      </c>
      <c r="E1330" s="1" t="s">
        <v>2365</v>
      </c>
      <c r="F1330" s="1" t="s">
        <v>2366</v>
      </c>
      <c r="G1330" s="1" t="s">
        <v>26</v>
      </c>
      <c r="H1330" s="1" t="s">
        <v>27</v>
      </c>
      <c r="I1330" s="1" t="s">
        <v>54</v>
      </c>
      <c r="J1330" s="1" t="s">
        <v>55</v>
      </c>
      <c r="K1330" s="1" t="s">
        <v>56</v>
      </c>
      <c r="L1330" s="1" t="s">
        <v>2411</v>
      </c>
      <c r="M1330" s="1" t="s">
        <v>32</v>
      </c>
      <c r="N1330" s="1" t="s">
        <v>58</v>
      </c>
      <c r="O1330" s="1" t="s">
        <v>2412</v>
      </c>
      <c r="P1330">
        <v>47.04</v>
      </c>
      <c r="Q1330">
        <v>4</v>
      </c>
      <c r="R1330">
        <v>0</v>
      </c>
      <c r="S1330">
        <v>15.993600000000001</v>
      </c>
      <c r="T1330">
        <v>7</v>
      </c>
      <c r="U1330" s="1" t="s">
        <v>49</v>
      </c>
      <c r="V1330" s="1" t="s">
        <v>255</v>
      </c>
    </row>
    <row r="1331" spans="1:22" x14ac:dyDescent="0.35">
      <c r="A1331" s="1" t="s">
        <v>3455</v>
      </c>
      <c r="B1331" s="2">
        <v>43013</v>
      </c>
      <c r="C1331" s="2">
        <v>43017</v>
      </c>
      <c r="D1331" s="1" t="s">
        <v>41</v>
      </c>
      <c r="E1331" s="1" t="s">
        <v>1319</v>
      </c>
      <c r="F1331" s="1" t="s">
        <v>1320</v>
      </c>
      <c r="G1331" s="1" t="s">
        <v>92</v>
      </c>
      <c r="H1331" s="1" t="s">
        <v>27</v>
      </c>
      <c r="I1331" s="1" t="s">
        <v>175</v>
      </c>
      <c r="J1331" s="1" t="s">
        <v>122</v>
      </c>
      <c r="K1331" s="1" t="s">
        <v>69</v>
      </c>
      <c r="L1331" s="1" t="s">
        <v>1030</v>
      </c>
      <c r="M1331" s="1" t="s">
        <v>32</v>
      </c>
      <c r="N1331" s="1" t="s">
        <v>38</v>
      </c>
      <c r="O1331" s="1" t="s">
        <v>1031</v>
      </c>
      <c r="P1331">
        <v>221.38200000000001</v>
      </c>
      <c r="Q1331">
        <v>2</v>
      </c>
      <c r="R1331">
        <v>0.1</v>
      </c>
      <c r="S1331">
        <v>2.4598</v>
      </c>
      <c r="T1331">
        <v>4</v>
      </c>
      <c r="U1331" s="1" t="s">
        <v>85</v>
      </c>
      <c r="V1331" s="1" t="s">
        <v>50</v>
      </c>
    </row>
    <row r="1332" spans="1:22" x14ac:dyDescent="0.35">
      <c r="A1332" s="1" t="s">
        <v>3456</v>
      </c>
      <c r="B1332" s="2">
        <v>42981</v>
      </c>
      <c r="C1332" s="2">
        <v>42986</v>
      </c>
      <c r="D1332" s="1" t="s">
        <v>41</v>
      </c>
      <c r="E1332" s="1" t="s">
        <v>1474</v>
      </c>
      <c r="F1332" s="1" t="s">
        <v>1475</v>
      </c>
      <c r="G1332" s="1" t="s">
        <v>26</v>
      </c>
      <c r="H1332" s="1" t="s">
        <v>27</v>
      </c>
      <c r="I1332" s="1" t="s">
        <v>1741</v>
      </c>
      <c r="J1332" s="1" t="s">
        <v>94</v>
      </c>
      <c r="K1332" s="1" t="s">
        <v>95</v>
      </c>
      <c r="L1332" s="1" t="s">
        <v>1019</v>
      </c>
      <c r="M1332" s="1" t="s">
        <v>32</v>
      </c>
      <c r="N1332" s="1" t="s">
        <v>58</v>
      </c>
      <c r="O1332" s="1" t="s">
        <v>1020</v>
      </c>
      <c r="P1332">
        <v>108.4</v>
      </c>
      <c r="Q1332">
        <v>5</v>
      </c>
      <c r="R1332">
        <v>0.6</v>
      </c>
      <c r="S1332">
        <v>-105.69</v>
      </c>
      <c r="T1332">
        <v>5</v>
      </c>
      <c r="U1332" s="1" t="s">
        <v>60</v>
      </c>
      <c r="V1332" s="1" t="s">
        <v>79</v>
      </c>
    </row>
    <row r="1333" spans="1:22" x14ac:dyDescent="0.35">
      <c r="A1333" s="1" t="s">
        <v>3457</v>
      </c>
      <c r="B1333" s="2">
        <v>42646</v>
      </c>
      <c r="C1333" s="2">
        <v>42650</v>
      </c>
      <c r="D1333" s="1" t="s">
        <v>41</v>
      </c>
      <c r="E1333" s="1" t="s">
        <v>3443</v>
      </c>
      <c r="F1333" s="1" t="s">
        <v>3444</v>
      </c>
      <c r="G1333" s="1" t="s">
        <v>92</v>
      </c>
      <c r="H1333" s="1" t="s">
        <v>27</v>
      </c>
      <c r="I1333" s="1" t="s">
        <v>1719</v>
      </c>
      <c r="J1333" s="1" t="s">
        <v>94</v>
      </c>
      <c r="K1333" s="1" t="s">
        <v>95</v>
      </c>
      <c r="L1333" s="1" t="s">
        <v>385</v>
      </c>
      <c r="M1333" s="1" t="s">
        <v>32</v>
      </c>
      <c r="N1333" s="1" t="s">
        <v>58</v>
      </c>
      <c r="O1333" s="1" t="s">
        <v>386</v>
      </c>
      <c r="P1333">
        <v>38.08</v>
      </c>
      <c r="Q1333">
        <v>5</v>
      </c>
      <c r="R1333">
        <v>0.6</v>
      </c>
      <c r="S1333">
        <v>-29.512</v>
      </c>
      <c r="T1333">
        <v>4</v>
      </c>
      <c r="U1333" s="1" t="s">
        <v>85</v>
      </c>
      <c r="V1333" s="1" t="s">
        <v>50</v>
      </c>
    </row>
    <row r="1334" spans="1:22" x14ac:dyDescent="0.35">
      <c r="A1334" s="1" t="s">
        <v>3458</v>
      </c>
      <c r="B1334" s="2">
        <v>42695</v>
      </c>
      <c r="C1334" s="2">
        <v>42695</v>
      </c>
      <c r="D1334" s="1" t="s">
        <v>427</v>
      </c>
      <c r="E1334" s="1" t="s">
        <v>1239</v>
      </c>
      <c r="F1334" s="1" t="s">
        <v>1240</v>
      </c>
      <c r="G1334" s="1" t="s">
        <v>102</v>
      </c>
      <c r="H1334" s="1" t="s">
        <v>27</v>
      </c>
      <c r="I1334" s="1" t="s">
        <v>175</v>
      </c>
      <c r="J1334" s="1" t="s">
        <v>122</v>
      </c>
      <c r="K1334" s="1" t="s">
        <v>69</v>
      </c>
      <c r="L1334" s="1" t="s">
        <v>2422</v>
      </c>
      <c r="M1334" s="1" t="s">
        <v>32</v>
      </c>
      <c r="N1334" s="1" t="s">
        <v>33</v>
      </c>
      <c r="O1334" s="1" t="s">
        <v>2423</v>
      </c>
      <c r="P1334">
        <v>113.568</v>
      </c>
      <c r="Q1334">
        <v>2</v>
      </c>
      <c r="R1334">
        <v>0.2</v>
      </c>
      <c r="S1334">
        <v>12.776400000000001</v>
      </c>
      <c r="T1334">
        <v>0</v>
      </c>
      <c r="U1334" s="1" t="s">
        <v>432</v>
      </c>
      <c r="V1334" s="1" t="s">
        <v>36</v>
      </c>
    </row>
    <row r="1335" spans="1:22" x14ac:dyDescent="0.35">
      <c r="A1335" s="1" t="s">
        <v>3459</v>
      </c>
      <c r="B1335" s="2">
        <v>43011</v>
      </c>
      <c r="C1335" s="2">
        <v>43013</v>
      </c>
      <c r="D1335" s="1" t="s">
        <v>23</v>
      </c>
      <c r="E1335" s="1" t="s">
        <v>884</v>
      </c>
      <c r="F1335" s="1" t="s">
        <v>885</v>
      </c>
      <c r="G1335" s="1" t="s">
        <v>102</v>
      </c>
      <c r="H1335" s="1" t="s">
        <v>27</v>
      </c>
      <c r="I1335" s="1" t="s">
        <v>175</v>
      </c>
      <c r="J1335" s="1" t="s">
        <v>122</v>
      </c>
      <c r="K1335" s="1" t="s">
        <v>69</v>
      </c>
      <c r="L1335" s="1" t="s">
        <v>188</v>
      </c>
      <c r="M1335" s="1" t="s">
        <v>32</v>
      </c>
      <c r="N1335" s="1" t="s">
        <v>58</v>
      </c>
      <c r="O1335" s="1" t="s">
        <v>189</v>
      </c>
      <c r="P1335">
        <v>83.92</v>
      </c>
      <c r="Q1335">
        <v>4</v>
      </c>
      <c r="R1335">
        <v>0</v>
      </c>
      <c r="S1335">
        <v>21.819199999999999</v>
      </c>
      <c r="T1335">
        <v>2</v>
      </c>
      <c r="U1335" s="1" t="s">
        <v>72</v>
      </c>
      <c r="V1335" s="1" t="s">
        <v>50</v>
      </c>
    </row>
    <row r="1336" spans="1:22" x14ac:dyDescent="0.35">
      <c r="A1336" s="1" t="s">
        <v>3460</v>
      </c>
      <c r="B1336" s="2">
        <v>41758</v>
      </c>
      <c r="C1336" s="2">
        <v>41762</v>
      </c>
      <c r="D1336" s="1" t="s">
        <v>41</v>
      </c>
      <c r="E1336" s="1" t="s">
        <v>986</v>
      </c>
      <c r="F1336" s="1" t="s">
        <v>987</v>
      </c>
      <c r="G1336" s="1" t="s">
        <v>92</v>
      </c>
      <c r="H1336" s="1" t="s">
        <v>27</v>
      </c>
      <c r="I1336" s="1" t="s">
        <v>142</v>
      </c>
      <c r="J1336" s="1" t="s">
        <v>143</v>
      </c>
      <c r="K1336" s="1" t="s">
        <v>30</v>
      </c>
      <c r="L1336" s="1" t="s">
        <v>853</v>
      </c>
      <c r="M1336" s="1" t="s">
        <v>32</v>
      </c>
      <c r="N1336" s="1" t="s">
        <v>38</v>
      </c>
      <c r="O1336" s="1" t="s">
        <v>854</v>
      </c>
      <c r="P1336">
        <v>561.58399999999995</v>
      </c>
      <c r="Q1336">
        <v>2</v>
      </c>
      <c r="R1336">
        <v>0.2</v>
      </c>
      <c r="S1336">
        <v>70.197999999999993</v>
      </c>
      <c r="T1336">
        <v>4</v>
      </c>
      <c r="U1336" s="1" t="s">
        <v>85</v>
      </c>
      <c r="V1336" s="1" t="s">
        <v>115</v>
      </c>
    </row>
    <row r="1337" spans="1:22" x14ac:dyDescent="0.35">
      <c r="A1337" s="1" t="s">
        <v>3461</v>
      </c>
      <c r="B1337" s="2">
        <v>42719</v>
      </c>
      <c r="C1337" s="2">
        <v>42726</v>
      </c>
      <c r="D1337" s="1" t="s">
        <v>41</v>
      </c>
      <c r="E1337" s="1" t="s">
        <v>1566</v>
      </c>
      <c r="F1337" s="1" t="s">
        <v>1567</v>
      </c>
      <c r="G1337" s="1" t="s">
        <v>26</v>
      </c>
      <c r="H1337" s="1" t="s">
        <v>27</v>
      </c>
      <c r="I1337" s="1" t="s">
        <v>54</v>
      </c>
      <c r="J1337" s="1" t="s">
        <v>55</v>
      </c>
      <c r="K1337" s="1" t="s">
        <v>56</v>
      </c>
      <c r="L1337" s="1" t="s">
        <v>1720</v>
      </c>
      <c r="M1337" s="1" t="s">
        <v>32</v>
      </c>
      <c r="N1337" s="1" t="s">
        <v>58</v>
      </c>
      <c r="O1337" s="1" t="s">
        <v>1721</v>
      </c>
      <c r="P1337">
        <v>14.76</v>
      </c>
      <c r="Q1337">
        <v>2</v>
      </c>
      <c r="R1337">
        <v>0</v>
      </c>
      <c r="S1337">
        <v>4.2804000000000002</v>
      </c>
      <c r="T1337">
        <v>7</v>
      </c>
      <c r="U1337" s="1" t="s">
        <v>49</v>
      </c>
      <c r="V1337" s="1" t="s">
        <v>98</v>
      </c>
    </row>
    <row r="1338" spans="1:22" x14ac:dyDescent="0.35">
      <c r="A1338" s="1" t="s">
        <v>3462</v>
      </c>
      <c r="B1338" s="2">
        <v>42458</v>
      </c>
      <c r="C1338" s="2">
        <v>42462</v>
      </c>
      <c r="D1338" s="1" t="s">
        <v>41</v>
      </c>
      <c r="E1338" s="1" t="s">
        <v>500</v>
      </c>
      <c r="F1338" s="1" t="s">
        <v>501</v>
      </c>
      <c r="G1338" s="1" t="s">
        <v>26</v>
      </c>
      <c r="H1338" s="1" t="s">
        <v>27</v>
      </c>
      <c r="I1338" s="1" t="s">
        <v>880</v>
      </c>
      <c r="J1338" s="1" t="s">
        <v>233</v>
      </c>
      <c r="K1338" s="1" t="s">
        <v>69</v>
      </c>
      <c r="L1338" s="1" t="s">
        <v>712</v>
      </c>
      <c r="M1338" s="1" t="s">
        <v>32</v>
      </c>
      <c r="N1338" s="1" t="s">
        <v>33</v>
      </c>
      <c r="O1338" s="1" t="s">
        <v>713</v>
      </c>
      <c r="P1338">
        <v>299.97500000000002</v>
      </c>
      <c r="Q1338">
        <v>5</v>
      </c>
      <c r="R1338">
        <v>0.5</v>
      </c>
      <c r="S1338">
        <v>-167.98599999999999</v>
      </c>
      <c r="T1338">
        <v>4</v>
      </c>
      <c r="U1338" s="1" t="s">
        <v>85</v>
      </c>
      <c r="V1338" s="1" t="s">
        <v>197</v>
      </c>
    </row>
    <row r="1339" spans="1:22" x14ac:dyDescent="0.35">
      <c r="A1339" s="1" t="s">
        <v>3463</v>
      </c>
      <c r="B1339" s="2">
        <v>42718</v>
      </c>
      <c r="C1339" s="2">
        <v>42723</v>
      </c>
      <c r="D1339" s="1" t="s">
        <v>41</v>
      </c>
      <c r="E1339" s="1" t="s">
        <v>493</v>
      </c>
      <c r="F1339" s="1" t="s">
        <v>494</v>
      </c>
      <c r="G1339" s="1" t="s">
        <v>26</v>
      </c>
      <c r="H1339" s="1" t="s">
        <v>27</v>
      </c>
      <c r="I1339" s="1" t="s">
        <v>175</v>
      </c>
      <c r="J1339" s="1" t="s">
        <v>122</v>
      </c>
      <c r="K1339" s="1" t="s">
        <v>69</v>
      </c>
      <c r="L1339" s="1" t="s">
        <v>1402</v>
      </c>
      <c r="M1339" s="1" t="s">
        <v>32</v>
      </c>
      <c r="N1339" s="1" t="s">
        <v>58</v>
      </c>
      <c r="O1339" s="1" t="s">
        <v>1403</v>
      </c>
      <c r="P1339">
        <v>396.92</v>
      </c>
      <c r="Q1339">
        <v>4</v>
      </c>
      <c r="R1339">
        <v>0</v>
      </c>
      <c r="S1339">
        <v>198.46</v>
      </c>
      <c r="T1339">
        <v>5</v>
      </c>
      <c r="U1339" s="1" t="s">
        <v>60</v>
      </c>
      <c r="V1339" s="1" t="s">
        <v>98</v>
      </c>
    </row>
    <row r="1340" spans="1:22" x14ac:dyDescent="0.35">
      <c r="A1340" s="1" t="s">
        <v>3464</v>
      </c>
      <c r="B1340" s="2">
        <v>42885</v>
      </c>
      <c r="C1340" s="2">
        <v>42886</v>
      </c>
      <c r="D1340" s="1" t="s">
        <v>89</v>
      </c>
      <c r="E1340" s="1" t="s">
        <v>635</v>
      </c>
      <c r="F1340" s="1" t="s">
        <v>636</v>
      </c>
      <c r="G1340" s="1" t="s">
        <v>26</v>
      </c>
      <c r="H1340" s="1" t="s">
        <v>27</v>
      </c>
      <c r="I1340" s="1" t="s">
        <v>1407</v>
      </c>
      <c r="J1340" s="1" t="s">
        <v>1408</v>
      </c>
      <c r="K1340" s="1" t="s">
        <v>30</v>
      </c>
      <c r="L1340" s="1" t="s">
        <v>1476</v>
      </c>
      <c r="M1340" s="1" t="s">
        <v>32</v>
      </c>
      <c r="N1340" s="1" t="s">
        <v>33</v>
      </c>
      <c r="O1340" s="1" t="s">
        <v>1477</v>
      </c>
      <c r="P1340">
        <v>241.96</v>
      </c>
      <c r="Q1340">
        <v>2</v>
      </c>
      <c r="R1340">
        <v>0</v>
      </c>
      <c r="S1340">
        <v>33.874400000000001</v>
      </c>
      <c r="T1340">
        <v>1</v>
      </c>
      <c r="U1340" s="1" t="s">
        <v>125</v>
      </c>
      <c r="V1340" s="1" t="s">
        <v>163</v>
      </c>
    </row>
    <row r="1341" spans="1:22" x14ac:dyDescent="0.35">
      <c r="A1341" s="1" t="s">
        <v>3464</v>
      </c>
      <c r="B1341" s="2">
        <v>42885</v>
      </c>
      <c r="C1341" s="2">
        <v>42886</v>
      </c>
      <c r="D1341" s="1" t="s">
        <v>89</v>
      </c>
      <c r="E1341" s="1" t="s">
        <v>635</v>
      </c>
      <c r="F1341" s="1" t="s">
        <v>636</v>
      </c>
      <c r="G1341" s="1" t="s">
        <v>26</v>
      </c>
      <c r="H1341" s="1" t="s">
        <v>27</v>
      </c>
      <c r="I1341" s="1" t="s">
        <v>1407</v>
      </c>
      <c r="J1341" s="1" t="s">
        <v>1408</v>
      </c>
      <c r="K1341" s="1" t="s">
        <v>30</v>
      </c>
      <c r="L1341" s="1" t="s">
        <v>2515</v>
      </c>
      <c r="M1341" s="1" t="s">
        <v>32</v>
      </c>
      <c r="N1341" s="1" t="s">
        <v>58</v>
      </c>
      <c r="O1341" s="1" t="s">
        <v>2516</v>
      </c>
      <c r="P1341">
        <v>8.01</v>
      </c>
      <c r="Q1341">
        <v>3</v>
      </c>
      <c r="R1341">
        <v>0</v>
      </c>
      <c r="S1341">
        <v>3.0438000000000001</v>
      </c>
      <c r="T1341">
        <v>1</v>
      </c>
      <c r="U1341" s="1" t="s">
        <v>125</v>
      </c>
      <c r="V1341" s="1" t="s">
        <v>163</v>
      </c>
    </row>
    <row r="1342" spans="1:22" x14ac:dyDescent="0.35">
      <c r="A1342" s="1" t="s">
        <v>3465</v>
      </c>
      <c r="B1342" s="2">
        <v>42978</v>
      </c>
      <c r="C1342" s="2">
        <v>42980</v>
      </c>
      <c r="D1342" s="1" t="s">
        <v>23</v>
      </c>
      <c r="E1342" s="1" t="s">
        <v>1962</v>
      </c>
      <c r="F1342" s="1" t="s">
        <v>1963</v>
      </c>
      <c r="G1342" s="1" t="s">
        <v>92</v>
      </c>
      <c r="H1342" s="1" t="s">
        <v>27</v>
      </c>
      <c r="I1342" s="1" t="s">
        <v>1568</v>
      </c>
      <c r="J1342" s="1" t="s">
        <v>194</v>
      </c>
      <c r="K1342" s="1" t="s">
        <v>56</v>
      </c>
      <c r="L1342" s="1" t="s">
        <v>516</v>
      </c>
      <c r="M1342" s="1" t="s">
        <v>32</v>
      </c>
      <c r="N1342" s="1" t="s">
        <v>38</v>
      </c>
      <c r="O1342" s="1" t="s">
        <v>517</v>
      </c>
      <c r="P1342">
        <v>569.56799999999998</v>
      </c>
      <c r="Q1342">
        <v>2</v>
      </c>
      <c r="R1342">
        <v>0.2</v>
      </c>
      <c r="S1342">
        <v>7.1196000000000002</v>
      </c>
      <c r="T1342">
        <v>2</v>
      </c>
      <c r="U1342" s="1" t="s">
        <v>72</v>
      </c>
      <c r="V1342" s="1" t="s">
        <v>255</v>
      </c>
    </row>
    <row r="1343" spans="1:22" x14ac:dyDescent="0.35">
      <c r="A1343" s="1" t="s">
        <v>3466</v>
      </c>
      <c r="B1343" s="2">
        <v>42869</v>
      </c>
      <c r="C1343" s="2">
        <v>42870</v>
      </c>
      <c r="D1343" s="1" t="s">
        <v>89</v>
      </c>
      <c r="E1343" s="1" t="s">
        <v>875</v>
      </c>
      <c r="F1343" s="1" t="s">
        <v>876</v>
      </c>
      <c r="G1343" s="1" t="s">
        <v>26</v>
      </c>
      <c r="H1343" s="1" t="s">
        <v>27</v>
      </c>
      <c r="I1343" s="1" t="s">
        <v>103</v>
      </c>
      <c r="J1343" s="1" t="s">
        <v>94</v>
      </c>
      <c r="K1343" s="1" t="s">
        <v>95</v>
      </c>
      <c r="L1343" s="1" t="s">
        <v>1602</v>
      </c>
      <c r="M1343" s="1" t="s">
        <v>32</v>
      </c>
      <c r="N1343" s="1" t="s">
        <v>38</v>
      </c>
      <c r="O1343" s="1" t="s">
        <v>1603</v>
      </c>
      <c r="P1343">
        <v>899.43</v>
      </c>
      <c r="Q1343">
        <v>5</v>
      </c>
      <c r="R1343">
        <v>0.3</v>
      </c>
      <c r="S1343">
        <v>-12.849</v>
      </c>
      <c r="T1343">
        <v>1</v>
      </c>
      <c r="U1343" s="1" t="s">
        <v>125</v>
      </c>
      <c r="V1343" s="1" t="s">
        <v>163</v>
      </c>
    </row>
    <row r="1344" spans="1:22" x14ac:dyDescent="0.35">
      <c r="A1344" s="1" t="s">
        <v>3467</v>
      </c>
      <c r="B1344" s="2">
        <v>42674</v>
      </c>
      <c r="C1344" s="2">
        <v>42679</v>
      </c>
      <c r="D1344" s="1" t="s">
        <v>41</v>
      </c>
      <c r="E1344" s="1" t="s">
        <v>830</v>
      </c>
      <c r="F1344" s="1" t="s">
        <v>831</v>
      </c>
      <c r="G1344" s="1" t="s">
        <v>92</v>
      </c>
      <c r="H1344" s="1" t="s">
        <v>27</v>
      </c>
      <c r="I1344" s="1" t="s">
        <v>2023</v>
      </c>
      <c r="J1344" s="1" t="s">
        <v>1524</v>
      </c>
      <c r="K1344" s="1" t="s">
        <v>95</v>
      </c>
      <c r="L1344" s="1" t="s">
        <v>1749</v>
      </c>
      <c r="M1344" s="1" t="s">
        <v>32</v>
      </c>
      <c r="N1344" s="1" t="s">
        <v>38</v>
      </c>
      <c r="O1344" s="1" t="s">
        <v>1750</v>
      </c>
      <c r="P1344">
        <v>368.97</v>
      </c>
      <c r="Q1344">
        <v>3</v>
      </c>
      <c r="R1344">
        <v>0</v>
      </c>
      <c r="S1344">
        <v>81.173400000000001</v>
      </c>
      <c r="T1344">
        <v>5</v>
      </c>
      <c r="U1344" s="1" t="s">
        <v>60</v>
      </c>
      <c r="V1344" s="1" t="s">
        <v>50</v>
      </c>
    </row>
    <row r="1345" spans="1:22" x14ac:dyDescent="0.35">
      <c r="A1345" s="1" t="s">
        <v>3468</v>
      </c>
      <c r="B1345" s="2">
        <v>42301</v>
      </c>
      <c r="C1345" s="2">
        <v>42304</v>
      </c>
      <c r="D1345" s="1" t="s">
        <v>89</v>
      </c>
      <c r="E1345" s="1" t="s">
        <v>995</v>
      </c>
      <c r="F1345" s="1" t="s">
        <v>996</v>
      </c>
      <c r="G1345" s="1" t="s">
        <v>102</v>
      </c>
      <c r="H1345" s="1" t="s">
        <v>27</v>
      </c>
      <c r="I1345" s="1" t="s">
        <v>1472</v>
      </c>
      <c r="J1345" s="1" t="s">
        <v>55</v>
      </c>
      <c r="K1345" s="1" t="s">
        <v>56</v>
      </c>
      <c r="L1345" s="1" t="s">
        <v>460</v>
      </c>
      <c r="M1345" s="1" t="s">
        <v>32</v>
      </c>
      <c r="N1345" s="1" t="s">
        <v>38</v>
      </c>
      <c r="O1345" s="1" t="s">
        <v>461</v>
      </c>
      <c r="P1345">
        <v>454.27199999999999</v>
      </c>
      <c r="Q1345">
        <v>8</v>
      </c>
      <c r="R1345">
        <v>0.2</v>
      </c>
      <c r="S1345">
        <v>-73.819199999999995</v>
      </c>
      <c r="T1345">
        <v>3</v>
      </c>
      <c r="U1345" s="1" t="s">
        <v>35</v>
      </c>
      <c r="V1345" s="1" t="s">
        <v>50</v>
      </c>
    </row>
    <row r="1346" spans="1:22" x14ac:dyDescent="0.35">
      <c r="A1346" s="1" t="s">
        <v>3469</v>
      </c>
      <c r="B1346" s="2">
        <v>41946</v>
      </c>
      <c r="C1346" s="2">
        <v>41950</v>
      </c>
      <c r="D1346" s="1" t="s">
        <v>41</v>
      </c>
      <c r="E1346" s="1" t="s">
        <v>3470</v>
      </c>
      <c r="F1346" s="1" t="s">
        <v>3471</v>
      </c>
      <c r="G1346" s="1" t="s">
        <v>26</v>
      </c>
      <c r="H1346" s="1" t="s">
        <v>27</v>
      </c>
      <c r="I1346" s="1" t="s">
        <v>608</v>
      </c>
      <c r="J1346" s="1" t="s">
        <v>1038</v>
      </c>
      <c r="K1346" s="1" t="s">
        <v>30</v>
      </c>
      <c r="L1346" s="1" t="s">
        <v>195</v>
      </c>
      <c r="M1346" s="1" t="s">
        <v>32</v>
      </c>
      <c r="N1346" s="1" t="s">
        <v>47</v>
      </c>
      <c r="O1346" s="1" t="s">
        <v>196</v>
      </c>
      <c r="P1346">
        <v>945.03599999999994</v>
      </c>
      <c r="Q1346">
        <v>6</v>
      </c>
      <c r="R1346">
        <v>0.4</v>
      </c>
      <c r="S1346">
        <v>-299.26139999999998</v>
      </c>
      <c r="T1346">
        <v>4</v>
      </c>
      <c r="U1346" s="1" t="s">
        <v>85</v>
      </c>
      <c r="V1346" s="1" t="s">
        <v>36</v>
      </c>
    </row>
    <row r="1347" spans="1:22" x14ac:dyDescent="0.35">
      <c r="A1347" s="1" t="s">
        <v>3469</v>
      </c>
      <c r="B1347" s="2">
        <v>41946</v>
      </c>
      <c r="C1347" s="2">
        <v>41950</v>
      </c>
      <c r="D1347" s="1" t="s">
        <v>41</v>
      </c>
      <c r="E1347" s="1" t="s">
        <v>3470</v>
      </c>
      <c r="F1347" s="1" t="s">
        <v>3471</v>
      </c>
      <c r="G1347" s="1" t="s">
        <v>26</v>
      </c>
      <c r="H1347" s="1" t="s">
        <v>27</v>
      </c>
      <c r="I1347" s="1" t="s">
        <v>608</v>
      </c>
      <c r="J1347" s="1" t="s">
        <v>1038</v>
      </c>
      <c r="K1347" s="1" t="s">
        <v>30</v>
      </c>
      <c r="L1347" s="1" t="s">
        <v>1833</v>
      </c>
      <c r="M1347" s="1" t="s">
        <v>32</v>
      </c>
      <c r="N1347" s="1" t="s">
        <v>58</v>
      </c>
      <c r="O1347" s="1" t="s">
        <v>1834</v>
      </c>
      <c r="P1347">
        <v>410.35199999999998</v>
      </c>
      <c r="Q1347">
        <v>3</v>
      </c>
      <c r="R1347">
        <v>0.2</v>
      </c>
      <c r="S1347">
        <v>-51.293999999999997</v>
      </c>
      <c r="T1347">
        <v>4</v>
      </c>
      <c r="U1347" s="1" t="s">
        <v>85</v>
      </c>
      <c r="V1347" s="1" t="s">
        <v>36</v>
      </c>
    </row>
    <row r="1348" spans="1:22" x14ac:dyDescent="0.35">
      <c r="A1348" s="1" t="s">
        <v>3472</v>
      </c>
      <c r="B1348" s="2">
        <v>42882</v>
      </c>
      <c r="C1348" s="2">
        <v>42884</v>
      </c>
      <c r="D1348" s="1" t="s">
        <v>89</v>
      </c>
      <c r="E1348" s="1" t="s">
        <v>1573</v>
      </c>
      <c r="F1348" s="1" t="s">
        <v>1574</v>
      </c>
      <c r="G1348" s="1" t="s">
        <v>26</v>
      </c>
      <c r="H1348" s="1" t="s">
        <v>27</v>
      </c>
      <c r="I1348" s="1" t="s">
        <v>3240</v>
      </c>
      <c r="J1348" s="1" t="s">
        <v>2282</v>
      </c>
      <c r="K1348" s="1" t="s">
        <v>56</v>
      </c>
      <c r="L1348" s="1" t="s">
        <v>2191</v>
      </c>
      <c r="M1348" s="1" t="s">
        <v>32</v>
      </c>
      <c r="N1348" s="1" t="s">
        <v>58</v>
      </c>
      <c r="O1348" s="1" t="s">
        <v>2192</v>
      </c>
      <c r="P1348">
        <v>35</v>
      </c>
      <c r="Q1348">
        <v>4</v>
      </c>
      <c r="R1348">
        <v>0</v>
      </c>
      <c r="S1348">
        <v>14.7</v>
      </c>
      <c r="T1348">
        <v>2</v>
      </c>
      <c r="U1348" s="1" t="s">
        <v>72</v>
      </c>
      <c r="V1348" s="1" t="s">
        <v>163</v>
      </c>
    </row>
    <row r="1349" spans="1:22" x14ac:dyDescent="0.35">
      <c r="A1349" s="1" t="s">
        <v>3473</v>
      </c>
      <c r="B1349" s="2">
        <v>43083</v>
      </c>
      <c r="C1349" s="2">
        <v>43088</v>
      </c>
      <c r="D1349" s="1" t="s">
        <v>41</v>
      </c>
      <c r="E1349" s="1" t="s">
        <v>223</v>
      </c>
      <c r="F1349" s="1" t="s">
        <v>224</v>
      </c>
      <c r="G1349" s="1" t="s">
        <v>26</v>
      </c>
      <c r="H1349" s="1" t="s">
        <v>27</v>
      </c>
      <c r="I1349" s="1" t="s">
        <v>2480</v>
      </c>
      <c r="J1349" s="1" t="s">
        <v>94</v>
      </c>
      <c r="K1349" s="1" t="s">
        <v>95</v>
      </c>
      <c r="L1349" s="1" t="s">
        <v>46</v>
      </c>
      <c r="M1349" s="1" t="s">
        <v>32</v>
      </c>
      <c r="N1349" s="1" t="s">
        <v>47</v>
      </c>
      <c r="O1349" s="1" t="s">
        <v>48</v>
      </c>
      <c r="P1349">
        <v>974.98800000000006</v>
      </c>
      <c r="Q1349">
        <v>4</v>
      </c>
      <c r="R1349">
        <v>0.3</v>
      </c>
      <c r="S1349">
        <v>-97.498800000000003</v>
      </c>
      <c r="T1349">
        <v>5</v>
      </c>
      <c r="U1349" s="1" t="s">
        <v>60</v>
      </c>
      <c r="V1349" s="1" t="s">
        <v>98</v>
      </c>
    </row>
    <row r="1350" spans="1:22" x14ac:dyDescent="0.35">
      <c r="A1350" s="1" t="s">
        <v>3474</v>
      </c>
      <c r="B1350" s="2">
        <v>41916</v>
      </c>
      <c r="C1350" s="2">
        <v>41918</v>
      </c>
      <c r="D1350" s="1" t="s">
        <v>89</v>
      </c>
      <c r="E1350" s="1" t="s">
        <v>1154</v>
      </c>
      <c r="F1350" s="1" t="s">
        <v>1155</v>
      </c>
      <c r="G1350" s="1" t="s">
        <v>26</v>
      </c>
      <c r="H1350" s="1" t="s">
        <v>27</v>
      </c>
      <c r="I1350" s="1" t="s">
        <v>175</v>
      </c>
      <c r="J1350" s="1" t="s">
        <v>122</v>
      </c>
      <c r="K1350" s="1" t="s">
        <v>69</v>
      </c>
      <c r="L1350" s="1" t="s">
        <v>2580</v>
      </c>
      <c r="M1350" s="1" t="s">
        <v>32</v>
      </c>
      <c r="N1350" s="1" t="s">
        <v>38</v>
      </c>
      <c r="O1350" s="1" t="s">
        <v>2581</v>
      </c>
      <c r="P1350">
        <v>589.41</v>
      </c>
      <c r="Q1350">
        <v>5</v>
      </c>
      <c r="R1350">
        <v>0.1</v>
      </c>
      <c r="S1350">
        <v>-6.5490000000000004</v>
      </c>
      <c r="T1350">
        <v>2</v>
      </c>
      <c r="U1350" s="1" t="s">
        <v>72</v>
      </c>
      <c r="V1350" s="1" t="s">
        <v>50</v>
      </c>
    </row>
    <row r="1351" spans="1:22" x14ac:dyDescent="0.35">
      <c r="A1351" s="1" t="s">
        <v>3475</v>
      </c>
      <c r="B1351" s="2">
        <v>42656</v>
      </c>
      <c r="C1351" s="2">
        <v>42663</v>
      </c>
      <c r="D1351" s="1" t="s">
        <v>41</v>
      </c>
      <c r="E1351" s="1" t="s">
        <v>1962</v>
      </c>
      <c r="F1351" s="1" t="s">
        <v>1963</v>
      </c>
      <c r="G1351" s="1" t="s">
        <v>92</v>
      </c>
      <c r="H1351" s="1" t="s">
        <v>27</v>
      </c>
      <c r="I1351" s="1" t="s">
        <v>175</v>
      </c>
      <c r="J1351" s="1" t="s">
        <v>122</v>
      </c>
      <c r="K1351" s="1" t="s">
        <v>69</v>
      </c>
      <c r="L1351" s="1" t="s">
        <v>1151</v>
      </c>
      <c r="M1351" s="1" t="s">
        <v>32</v>
      </c>
      <c r="N1351" s="1" t="s">
        <v>58</v>
      </c>
      <c r="O1351" s="1" t="s">
        <v>1152</v>
      </c>
      <c r="P1351">
        <v>82.26</v>
      </c>
      <c r="Q1351">
        <v>3</v>
      </c>
      <c r="R1351">
        <v>0</v>
      </c>
      <c r="S1351">
        <v>33.726599999999998</v>
      </c>
      <c r="T1351">
        <v>7</v>
      </c>
      <c r="U1351" s="1" t="s">
        <v>49</v>
      </c>
      <c r="V1351" s="1" t="s">
        <v>50</v>
      </c>
    </row>
    <row r="1352" spans="1:22" x14ac:dyDescent="0.35">
      <c r="A1352" s="1" t="s">
        <v>3476</v>
      </c>
      <c r="B1352" s="2">
        <v>42798</v>
      </c>
      <c r="C1352" s="2">
        <v>42800</v>
      </c>
      <c r="D1352" s="1" t="s">
        <v>23</v>
      </c>
      <c r="E1352" s="1" t="s">
        <v>3477</v>
      </c>
      <c r="F1352" s="1" t="s">
        <v>3478</v>
      </c>
      <c r="G1352" s="1" t="s">
        <v>102</v>
      </c>
      <c r="H1352" s="1" t="s">
        <v>27</v>
      </c>
      <c r="I1352" s="1" t="s">
        <v>103</v>
      </c>
      <c r="J1352" s="1" t="s">
        <v>94</v>
      </c>
      <c r="K1352" s="1" t="s">
        <v>95</v>
      </c>
      <c r="L1352" s="1" t="s">
        <v>86</v>
      </c>
      <c r="M1352" s="1" t="s">
        <v>32</v>
      </c>
      <c r="N1352" s="1" t="s">
        <v>58</v>
      </c>
      <c r="O1352" s="1" t="s">
        <v>87</v>
      </c>
      <c r="P1352">
        <v>103.5</v>
      </c>
      <c r="Q1352">
        <v>5</v>
      </c>
      <c r="R1352">
        <v>0.6</v>
      </c>
      <c r="S1352">
        <v>-77.625</v>
      </c>
      <c r="T1352">
        <v>2</v>
      </c>
      <c r="U1352" s="1" t="s">
        <v>72</v>
      </c>
      <c r="V1352" s="1" t="s">
        <v>197</v>
      </c>
    </row>
    <row r="1353" spans="1:22" x14ac:dyDescent="0.35">
      <c r="A1353" s="1" t="s">
        <v>3479</v>
      </c>
      <c r="B1353" s="2">
        <v>42947</v>
      </c>
      <c r="C1353" s="2">
        <v>42950</v>
      </c>
      <c r="D1353" s="1" t="s">
        <v>89</v>
      </c>
      <c r="E1353" s="1" t="s">
        <v>3480</v>
      </c>
      <c r="F1353" s="1" t="s">
        <v>3481</v>
      </c>
      <c r="G1353" s="1" t="s">
        <v>26</v>
      </c>
      <c r="H1353" s="1" t="s">
        <v>27</v>
      </c>
      <c r="I1353" s="1" t="s">
        <v>330</v>
      </c>
      <c r="J1353" s="1" t="s">
        <v>55</v>
      </c>
      <c r="K1353" s="1" t="s">
        <v>56</v>
      </c>
      <c r="L1353" s="1" t="s">
        <v>1660</v>
      </c>
      <c r="M1353" s="1" t="s">
        <v>32</v>
      </c>
      <c r="N1353" s="1" t="s">
        <v>58</v>
      </c>
      <c r="O1353" s="1" t="s">
        <v>1661</v>
      </c>
      <c r="P1353">
        <v>36.96</v>
      </c>
      <c r="Q1353">
        <v>7</v>
      </c>
      <c r="R1353">
        <v>0</v>
      </c>
      <c r="S1353">
        <v>11.457599999999999</v>
      </c>
      <c r="T1353">
        <v>3</v>
      </c>
      <c r="U1353" s="1" t="s">
        <v>35</v>
      </c>
      <c r="V1353" s="1" t="s">
        <v>73</v>
      </c>
    </row>
    <row r="1354" spans="1:22" x14ac:dyDescent="0.35">
      <c r="A1354" s="1" t="s">
        <v>3482</v>
      </c>
      <c r="B1354" s="2">
        <v>42869</v>
      </c>
      <c r="C1354" s="2">
        <v>42872</v>
      </c>
      <c r="D1354" s="1" t="s">
        <v>89</v>
      </c>
      <c r="E1354" s="1" t="s">
        <v>878</v>
      </c>
      <c r="F1354" s="1" t="s">
        <v>879</v>
      </c>
      <c r="G1354" s="1" t="s">
        <v>92</v>
      </c>
      <c r="H1354" s="1" t="s">
        <v>27</v>
      </c>
      <c r="I1354" s="1" t="s">
        <v>2756</v>
      </c>
      <c r="J1354" s="1" t="s">
        <v>1091</v>
      </c>
      <c r="K1354" s="1" t="s">
        <v>69</v>
      </c>
      <c r="L1354" s="1" t="s">
        <v>2580</v>
      </c>
      <c r="M1354" s="1" t="s">
        <v>32</v>
      </c>
      <c r="N1354" s="1" t="s">
        <v>38</v>
      </c>
      <c r="O1354" s="1" t="s">
        <v>2581</v>
      </c>
      <c r="P1354">
        <v>261.95999999999998</v>
      </c>
      <c r="Q1354">
        <v>2</v>
      </c>
      <c r="R1354">
        <v>0</v>
      </c>
      <c r="S1354">
        <v>23.5764</v>
      </c>
      <c r="T1354">
        <v>3</v>
      </c>
      <c r="U1354" s="1" t="s">
        <v>35</v>
      </c>
      <c r="V1354" s="1" t="s">
        <v>163</v>
      </c>
    </row>
    <row r="1355" spans="1:22" x14ac:dyDescent="0.35">
      <c r="A1355" s="1" t="s">
        <v>3483</v>
      </c>
      <c r="B1355" s="2">
        <v>42635</v>
      </c>
      <c r="C1355" s="2">
        <v>42641</v>
      </c>
      <c r="D1355" s="1" t="s">
        <v>41</v>
      </c>
      <c r="E1355" s="1" t="s">
        <v>2826</v>
      </c>
      <c r="F1355" s="1" t="s">
        <v>2827</v>
      </c>
      <c r="G1355" s="1" t="s">
        <v>102</v>
      </c>
      <c r="H1355" s="1" t="s">
        <v>27</v>
      </c>
      <c r="I1355" s="1" t="s">
        <v>867</v>
      </c>
      <c r="J1355" s="1" t="s">
        <v>29</v>
      </c>
      <c r="K1355" s="1" t="s">
        <v>30</v>
      </c>
      <c r="L1355" s="1" t="s">
        <v>2328</v>
      </c>
      <c r="M1355" s="1" t="s">
        <v>32</v>
      </c>
      <c r="N1355" s="1" t="s">
        <v>58</v>
      </c>
      <c r="O1355" s="1" t="s">
        <v>2329</v>
      </c>
      <c r="P1355">
        <v>13.28</v>
      </c>
      <c r="Q1355">
        <v>2</v>
      </c>
      <c r="R1355">
        <v>0</v>
      </c>
      <c r="S1355">
        <v>6.3743999999999996</v>
      </c>
      <c r="T1355">
        <v>6</v>
      </c>
      <c r="U1355" s="1" t="s">
        <v>131</v>
      </c>
      <c r="V1355" s="1" t="s">
        <v>79</v>
      </c>
    </row>
    <row r="1356" spans="1:22" x14ac:dyDescent="0.35">
      <c r="A1356" s="1" t="s">
        <v>3484</v>
      </c>
      <c r="B1356" s="2">
        <v>42706</v>
      </c>
      <c r="C1356" s="2">
        <v>42712</v>
      </c>
      <c r="D1356" s="1" t="s">
        <v>41</v>
      </c>
      <c r="E1356" s="1" t="s">
        <v>3398</v>
      </c>
      <c r="F1356" s="1" t="s">
        <v>3399</v>
      </c>
      <c r="G1356" s="1" t="s">
        <v>102</v>
      </c>
      <c r="H1356" s="1" t="s">
        <v>27</v>
      </c>
      <c r="I1356" s="1" t="s">
        <v>1646</v>
      </c>
      <c r="J1356" s="1" t="s">
        <v>1647</v>
      </c>
      <c r="K1356" s="1" t="s">
        <v>69</v>
      </c>
      <c r="L1356" s="1" t="s">
        <v>553</v>
      </c>
      <c r="M1356" s="1" t="s">
        <v>32</v>
      </c>
      <c r="N1356" s="1" t="s">
        <v>58</v>
      </c>
      <c r="O1356" s="1" t="s">
        <v>3127</v>
      </c>
      <c r="P1356">
        <v>72.42</v>
      </c>
      <c r="Q1356">
        <v>6</v>
      </c>
      <c r="R1356">
        <v>0</v>
      </c>
      <c r="S1356">
        <v>23.898599999999998</v>
      </c>
      <c r="T1356">
        <v>6</v>
      </c>
      <c r="U1356" s="1" t="s">
        <v>131</v>
      </c>
      <c r="V1356" s="1" t="s">
        <v>98</v>
      </c>
    </row>
    <row r="1357" spans="1:22" x14ac:dyDescent="0.35">
      <c r="A1357" s="1" t="s">
        <v>3485</v>
      </c>
      <c r="B1357" s="2">
        <v>41653</v>
      </c>
      <c r="C1357" s="2">
        <v>41654</v>
      </c>
      <c r="D1357" s="1" t="s">
        <v>89</v>
      </c>
      <c r="E1357" s="1" t="s">
        <v>3486</v>
      </c>
      <c r="F1357" s="1" t="s">
        <v>3487</v>
      </c>
      <c r="G1357" s="1" t="s">
        <v>92</v>
      </c>
      <c r="H1357" s="1" t="s">
        <v>27</v>
      </c>
      <c r="I1357" s="1" t="s">
        <v>67</v>
      </c>
      <c r="J1357" s="1" t="s">
        <v>68</v>
      </c>
      <c r="K1357" s="1" t="s">
        <v>69</v>
      </c>
      <c r="L1357" s="1" t="s">
        <v>1177</v>
      </c>
      <c r="M1357" s="1" t="s">
        <v>32</v>
      </c>
      <c r="N1357" s="1" t="s">
        <v>33</v>
      </c>
      <c r="O1357" s="1" t="s">
        <v>1178</v>
      </c>
      <c r="P1357">
        <v>61.96</v>
      </c>
      <c r="Q1357">
        <v>4</v>
      </c>
      <c r="R1357">
        <v>0.5</v>
      </c>
      <c r="S1357">
        <v>-53.285600000000002</v>
      </c>
      <c r="T1357">
        <v>1</v>
      </c>
      <c r="U1357" s="1" t="s">
        <v>125</v>
      </c>
      <c r="V1357" s="1" t="s">
        <v>171</v>
      </c>
    </row>
    <row r="1358" spans="1:22" x14ac:dyDescent="0.35">
      <c r="A1358" s="1" t="s">
        <v>3488</v>
      </c>
      <c r="B1358" s="2">
        <v>42889</v>
      </c>
      <c r="C1358" s="2">
        <v>42896</v>
      </c>
      <c r="D1358" s="1" t="s">
        <v>41</v>
      </c>
      <c r="E1358" s="1" t="s">
        <v>2938</v>
      </c>
      <c r="F1358" s="1" t="s">
        <v>2939</v>
      </c>
      <c r="G1358" s="1" t="s">
        <v>26</v>
      </c>
      <c r="H1358" s="1" t="s">
        <v>27</v>
      </c>
      <c r="I1358" s="1" t="s">
        <v>442</v>
      </c>
      <c r="J1358" s="1" t="s">
        <v>45</v>
      </c>
      <c r="K1358" s="1" t="s">
        <v>30</v>
      </c>
      <c r="L1358" s="1" t="s">
        <v>531</v>
      </c>
      <c r="M1358" s="1" t="s">
        <v>32</v>
      </c>
      <c r="N1358" s="1" t="s">
        <v>33</v>
      </c>
      <c r="O1358" s="1" t="s">
        <v>532</v>
      </c>
      <c r="P1358">
        <v>241.56800000000001</v>
      </c>
      <c r="Q1358">
        <v>2</v>
      </c>
      <c r="R1358">
        <v>0.2</v>
      </c>
      <c r="S1358">
        <v>0</v>
      </c>
      <c r="T1358">
        <v>7</v>
      </c>
      <c r="U1358" s="1" t="s">
        <v>49</v>
      </c>
      <c r="V1358" s="1" t="s">
        <v>61</v>
      </c>
    </row>
    <row r="1359" spans="1:22" x14ac:dyDescent="0.35">
      <c r="A1359" s="1" t="s">
        <v>3489</v>
      </c>
      <c r="B1359" s="2">
        <v>42889</v>
      </c>
      <c r="C1359" s="2">
        <v>42895</v>
      </c>
      <c r="D1359" s="1" t="s">
        <v>41</v>
      </c>
      <c r="E1359" s="1" t="s">
        <v>3490</v>
      </c>
      <c r="F1359" s="1" t="s">
        <v>3491</v>
      </c>
      <c r="G1359" s="1" t="s">
        <v>92</v>
      </c>
      <c r="H1359" s="1" t="s">
        <v>27</v>
      </c>
      <c r="I1359" s="1" t="s">
        <v>175</v>
      </c>
      <c r="J1359" s="1" t="s">
        <v>122</v>
      </c>
      <c r="K1359" s="1" t="s">
        <v>69</v>
      </c>
      <c r="L1359" s="1" t="s">
        <v>1079</v>
      </c>
      <c r="M1359" s="1" t="s">
        <v>32</v>
      </c>
      <c r="N1359" s="1" t="s">
        <v>47</v>
      </c>
      <c r="O1359" s="1" t="s">
        <v>1080</v>
      </c>
      <c r="P1359">
        <v>384.76799999999997</v>
      </c>
      <c r="Q1359">
        <v>2</v>
      </c>
      <c r="R1359">
        <v>0.4</v>
      </c>
      <c r="S1359">
        <v>-115.43040000000001</v>
      </c>
      <c r="T1359">
        <v>6</v>
      </c>
      <c r="U1359" s="1" t="s">
        <v>131</v>
      </c>
      <c r="V1359" s="1" t="s">
        <v>61</v>
      </c>
    </row>
    <row r="1360" spans="1:22" x14ac:dyDescent="0.35">
      <c r="A1360" s="1" t="s">
        <v>3492</v>
      </c>
      <c r="B1360" s="2">
        <v>41897</v>
      </c>
      <c r="C1360" s="2">
        <v>41901</v>
      </c>
      <c r="D1360" s="1" t="s">
        <v>41</v>
      </c>
      <c r="E1360" s="1" t="s">
        <v>2960</v>
      </c>
      <c r="F1360" s="1" t="s">
        <v>2961</v>
      </c>
      <c r="G1360" s="1" t="s">
        <v>92</v>
      </c>
      <c r="H1360" s="1" t="s">
        <v>27</v>
      </c>
      <c r="I1360" s="1" t="s">
        <v>67</v>
      </c>
      <c r="J1360" s="1" t="s">
        <v>68</v>
      </c>
      <c r="K1360" s="1" t="s">
        <v>69</v>
      </c>
      <c r="L1360" s="1" t="s">
        <v>758</v>
      </c>
      <c r="M1360" s="1" t="s">
        <v>32</v>
      </c>
      <c r="N1360" s="1" t="s">
        <v>58</v>
      </c>
      <c r="O1360" s="1" t="s">
        <v>759</v>
      </c>
      <c r="P1360">
        <v>103.93600000000001</v>
      </c>
      <c r="Q1360">
        <v>4</v>
      </c>
      <c r="R1360">
        <v>0.2</v>
      </c>
      <c r="S1360">
        <v>16.889600000000002</v>
      </c>
      <c r="T1360">
        <v>4</v>
      </c>
      <c r="U1360" s="1" t="s">
        <v>85</v>
      </c>
      <c r="V1360" s="1" t="s">
        <v>79</v>
      </c>
    </row>
    <row r="1361" spans="1:22" x14ac:dyDescent="0.35">
      <c r="A1361" s="1" t="s">
        <v>3493</v>
      </c>
      <c r="B1361" s="2">
        <v>42694</v>
      </c>
      <c r="C1361" s="2">
        <v>42699</v>
      </c>
      <c r="D1361" s="1" t="s">
        <v>41</v>
      </c>
      <c r="E1361" s="1" t="s">
        <v>1537</v>
      </c>
      <c r="F1361" s="1" t="s">
        <v>1538</v>
      </c>
      <c r="G1361" s="1" t="s">
        <v>92</v>
      </c>
      <c r="H1361" s="1" t="s">
        <v>27</v>
      </c>
      <c r="I1361" s="1" t="s">
        <v>3494</v>
      </c>
      <c r="J1361" s="1" t="s">
        <v>45</v>
      </c>
      <c r="K1361" s="1" t="s">
        <v>30</v>
      </c>
      <c r="L1361" s="1" t="s">
        <v>279</v>
      </c>
      <c r="M1361" s="1" t="s">
        <v>32</v>
      </c>
      <c r="N1361" s="1" t="s">
        <v>33</v>
      </c>
      <c r="O1361" s="1" t="s">
        <v>280</v>
      </c>
      <c r="P1361">
        <v>289.56799999999998</v>
      </c>
      <c r="Q1361">
        <v>2</v>
      </c>
      <c r="R1361">
        <v>0.2</v>
      </c>
      <c r="S1361">
        <v>10.8588</v>
      </c>
      <c r="T1361">
        <v>5</v>
      </c>
      <c r="U1361" s="1" t="s">
        <v>60</v>
      </c>
      <c r="V1361" s="1" t="s">
        <v>36</v>
      </c>
    </row>
    <row r="1362" spans="1:22" x14ac:dyDescent="0.35">
      <c r="A1362" s="1" t="s">
        <v>3495</v>
      </c>
      <c r="B1362" s="2">
        <v>42209</v>
      </c>
      <c r="C1362" s="2">
        <v>42213</v>
      </c>
      <c r="D1362" s="1" t="s">
        <v>41</v>
      </c>
      <c r="E1362" s="1" t="s">
        <v>3496</v>
      </c>
      <c r="F1362" s="1" t="s">
        <v>3497</v>
      </c>
      <c r="G1362" s="1" t="s">
        <v>102</v>
      </c>
      <c r="H1362" s="1" t="s">
        <v>27</v>
      </c>
      <c r="I1362" s="1" t="s">
        <v>867</v>
      </c>
      <c r="J1362" s="1" t="s">
        <v>29</v>
      </c>
      <c r="K1362" s="1" t="s">
        <v>30</v>
      </c>
      <c r="L1362" s="1" t="s">
        <v>57</v>
      </c>
      <c r="M1362" s="1" t="s">
        <v>32</v>
      </c>
      <c r="N1362" s="1" t="s">
        <v>58</v>
      </c>
      <c r="O1362" s="1" t="s">
        <v>59</v>
      </c>
      <c r="P1362">
        <v>20.94</v>
      </c>
      <c r="Q1362">
        <v>3</v>
      </c>
      <c r="R1362">
        <v>0</v>
      </c>
      <c r="S1362">
        <v>6.0726000000000004</v>
      </c>
      <c r="T1362">
        <v>4</v>
      </c>
      <c r="U1362" s="1" t="s">
        <v>85</v>
      </c>
      <c r="V1362" s="1" t="s">
        <v>73</v>
      </c>
    </row>
    <row r="1363" spans="1:22" x14ac:dyDescent="0.35">
      <c r="A1363" s="1" t="s">
        <v>3498</v>
      </c>
      <c r="B1363" s="2">
        <v>42652</v>
      </c>
      <c r="C1363" s="2">
        <v>42654</v>
      </c>
      <c r="D1363" s="1" t="s">
        <v>23</v>
      </c>
      <c r="E1363" s="1" t="s">
        <v>3499</v>
      </c>
      <c r="F1363" s="1" t="s">
        <v>3500</v>
      </c>
      <c r="G1363" s="1" t="s">
        <v>92</v>
      </c>
      <c r="H1363" s="1" t="s">
        <v>27</v>
      </c>
      <c r="I1363" s="1" t="s">
        <v>67</v>
      </c>
      <c r="J1363" s="1" t="s">
        <v>68</v>
      </c>
      <c r="K1363" s="1" t="s">
        <v>69</v>
      </c>
      <c r="L1363" s="1" t="s">
        <v>719</v>
      </c>
      <c r="M1363" s="1" t="s">
        <v>32</v>
      </c>
      <c r="N1363" s="1" t="s">
        <v>58</v>
      </c>
      <c r="O1363" s="1" t="s">
        <v>720</v>
      </c>
      <c r="P1363">
        <v>332.83199999999999</v>
      </c>
      <c r="Q1363">
        <v>4</v>
      </c>
      <c r="R1363">
        <v>0.2</v>
      </c>
      <c r="S1363">
        <v>-24.962399999999999</v>
      </c>
      <c r="T1363">
        <v>2</v>
      </c>
      <c r="U1363" s="1" t="s">
        <v>72</v>
      </c>
      <c r="V1363" s="1" t="s">
        <v>50</v>
      </c>
    </row>
    <row r="1364" spans="1:22" x14ac:dyDescent="0.35">
      <c r="A1364" s="1" t="s">
        <v>3501</v>
      </c>
      <c r="B1364" s="2">
        <v>42993</v>
      </c>
      <c r="C1364" s="2">
        <v>42997</v>
      </c>
      <c r="D1364" s="1" t="s">
        <v>41</v>
      </c>
      <c r="E1364" s="1" t="s">
        <v>1663</v>
      </c>
      <c r="F1364" s="1" t="s">
        <v>1664</v>
      </c>
      <c r="G1364" s="1" t="s">
        <v>26</v>
      </c>
      <c r="H1364" s="1" t="s">
        <v>27</v>
      </c>
      <c r="I1364" s="1" t="s">
        <v>330</v>
      </c>
      <c r="J1364" s="1" t="s">
        <v>55</v>
      </c>
      <c r="K1364" s="1" t="s">
        <v>56</v>
      </c>
      <c r="L1364" s="1" t="s">
        <v>1219</v>
      </c>
      <c r="M1364" s="1" t="s">
        <v>32</v>
      </c>
      <c r="N1364" s="1" t="s">
        <v>38</v>
      </c>
      <c r="O1364" s="1" t="s">
        <v>1220</v>
      </c>
      <c r="P1364">
        <v>218.352</v>
      </c>
      <c r="Q1364">
        <v>3</v>
      </c>
      <c r="R1364">
        <v>0.2</v>
      </c>
      <c r="S1364">
        <v>0</v>
      </c>
      <c r="T1364">
        <v>4</v>
      </c>
      <c r="U1364" s="1" t="s">
        <v>85</v>
      </c>
      <c r="V1364" s="1" t="s">
        <v>79</v>
      </c>
    </row>
    <row r="1365" spans="1:22" x14ac:dyDescent="0.35">
      <c r="A1365" s="1" t="s">
        <v>3501</v>
      </c>
      <c r="B1365" s="2">
        <v>42993</v>
      </c>
      <c r="C1365" s="2">
        <v>42997</v>
      </c>
      <c r="D1365" s="1" t="s">
        <v>41</v>
      </c>
      <c r="E1365" s="1" t="s">
        <v>1663</v>
      </c>
      <c r="F1365" s="1" t="s">
        <v>1664</v>
      </c>
      <c r="G1365" s="1" t="s">
        <v>26</v>
      </c>
      <c r="H1365" s="1" t="s">
        <v>27</v>
      </c>
      <c r="I1365" s="1" t="s">
        <v>330</v>
      </c>
      <c r="J1365" s="1" t="s">
        <v>55</v>
      </c>
      <c r="K1365" s="1" t="s">
        <v>56</v>
      </c>
      <c r="L1365" s="1" t="s">
        <v>1393</v>
      </c>
      <c r="M1365" s="1" t="s">
        <v>32</v>
      </c>
      <c r="N1365" s="1" t="s">
        <v>58</v>
      </c>
      <c r="O1365" s="1" t="s">
        <v>1394</v>
      </c>
      <c r="P1365">
        <v>529.9</v>
      </c>
      <c r="Q1365">
        <v>5</v>
      </c>
      <c r="R1365">
        <v>0</v>
      </c>
      <c r="S1365">
        <v>105.98</v>
      </c>
      <c r="T1365">
        <v>4</v>
      </c>
      <c r="U1365" s="1" t="s">
        <v>85</v>
      </c>
      <c r="V1365" s="1" t="s">
        <v>79</v>
      </c>
    </row>
    <row r="1366" spans="1:22" x14ac:dyDescent="0.35">
      <c r="A1366" s="1" t="s">
        <v>3502</v>
      </c>
      <c r="B1366" s="2">
        <v>42751</v>
      </c>
      <c r="C1366" s="2">
        <v>42753</v>
      </c>
      <c r="D1366" s="1" t="s">
        <v>23</v>
      </c>
      <c r="E1366" s="1" t="s">
        <v>2677</v>
      </c>
      <c r="F1366" s="1" t="s">
        <v>2678</v>
      </c>
      <c r="G1366" s="1" t="s">
        <v>26</v>
      </c>
      <c r="H1366" s="1" t="s">
        <v>27</v>
      </c>
      <c r="I1366" s="1" t="s">
        <v>479</v>
      </c>
      <c r="J1366" s="1" t="s">
        <v>291</v>
      </c>
      <c r="K1366" s="1" t="s">
        <v>95</v>
      </c>
      <c r="L1366" s="1" t="s">
        <v>3019</v>
      </c>
      <c r="M1366" s="1" t="s">
        <v>32</v>
      </c>
      <c r="N1366" s="1" t="s">
        <v>38</v>
      </c>
      <c r="O1366" s="1" t="s">
        <v>3020</v>
      </c>
      <c r="P1366">
        <v>302.67</v>
      </c>
      <c r="Q1366">
        <v>3</v>
      </c>
      <c r="R1366">
        <v>0</v>
      </c>
      <c r="S1366">
        <v>72.640799999999999</v>
      </c>
      <c r="T1366">
        <v>2</v>
      </c>
      <c r="U1366" s="1" t="s">
        <v>72</v>
      </c>
      <c r="V1366" s="1" t="s">
        <v>171</v>
      </c>
    </row>
    <row r="1367" spans="1:22" x14ac:dyDescent="0.35">
      <c r="A1367" s="1" t="s">
        <v>3503</v>
      </c>
      <c r="B1367" s="2">
        <v>41960</v>
      </c>
      <c r="C1367" s="2">
        <v>41965</v>
      </c>
      <c r="D1367" s="1" t="s">
        <v>41</v>
      </c>
      <c r="E1367" s="1" t="s">
        <v>875</v>
      </c>
      <c r="F1367" s="1" t="s">
        <v>876</v>
      </c>
      <c r="G1367" s="1" t="s">
        <v>26</v>
      </c>
      <c r="H1367" s="1" t="s">
        <v>27</v>
      </c>
      <c r="I1367" s="1" t="s">
        <v>2956</v>
      </c>
      <c r="J1367" s="1" t="s">
        <v>122</v>
      </c>
      <c r="K1367" s="1" t="s">
        <v>69</v>
      </c>
      <c r="L1367" s="1" t="s">
        <v>1697</v>
      </c>
      <c r="M1367" s="1" t="s">
        <v>32</v>
      </c>
      <c r="N1367" s="1" t="s">
        <v>33</v>
      </c>
      <c r="O1367" s="1" t="s">
        <v>1698</v>
      </c>
      <c r="P1367">
        <v>4007.84</v>
      </c>
      <c r="Q1367">
        <v>10</v>
      </c>
      <c r="R1367">
        <v>0.2</v>
      </c>
      <c r="S1367">
        <v>-50.097999999999999</v>
      </c>
      <c r="T1367">
        <v>5</v>
      </c>
      <c r="U1367" s="1" t="s">
        <v>60</v>
      </c>
      <c r="V1367" s="1" t="s">
        <v>36</v>
      </c>
    </row>
    <row r="1368" spans="1:22" x14ac:dyDescent="0.35">
      <c r="A1368" s="1" t="s">
        <v>3504</v>
      </c>
      <c r="B1368" s="2">
        <v>41932</v>
      </c>
      <c r="C1368" s="2">
        <v>41935</v>
      </c>
      <c r="D1368" s="1" t="s">
        <v>89</v>
      </c>
      <c r="E1368" s="1" t="s">
        <v>3269</v>
      </c>
      <c r="F1368" s="1" t="s">
        <v>3270</v>
      </c>
      <c r="G1368" s="1" t="s">
        <v>92</v>
      </c>
      <c r="H1368" s="1" t="s">
        <v>27</v>
      </c>
      <c r="I1368" s="1" t="s">
        <v>3126</v>
      </c>
      <c r="J1368" s="1" t="s">
        <v>143</v>
      </c>
      <c r="K1368" s="1" t="s">
        <v>30</v>
      </c>
      <c r="L1368" s="1" t="s">
        <v>1236</v>
      </c>
      <c r="M1368" s="1" t="s">
        <v>32</v>
      </c>
      <c r="N1368" s="1" t="s">
        <v>47</v>
      </c>
      <c r="O1368" s="1" t="s">
        <v>1237</v>
      </c>
      <c r="P1368">
        <v>328.59</v>
      </c>
      <c r="Q1368">
        <v>3</v>
      </c>
      <c r="R1368">
        <v>0.4</v>
      </c>
      <c r="S1368">
        <v>-147.8655</v>
      </c>
      <c r="T1368">
        <v>3</v>
      </c>
      <c r="U1368" s="1" t="s">
        <v>35</v>
      </c>
      <c r="V1368" s="1" t="s">
        <v>50</v>
      </c>
    </row>
    <row r="1369" spans="1:22" x14ac:dyDescent="0.35">
      <c r="A1369" s="1" t="s">
        <v>3505</v>
      </c>
      <c r="B1369" s="2">
        <v>42302</v>
      </c>
      <c r="C1369" s="2">
        <v>42307</v>
      </c>
      <c r="D1369" s="1" t="s">
        <v>41</v>
      </c>
      <c r="E1369" s="1" t="s">
        <v>271</v>
      </c>
      <c r="F1369" s="1" t="s">
        <v>272</v>
      </c>
      <c r="G1369" s="1" t="s">
        <v>92</v>
      </c>
      <c r="H1369" s="1" t="s">
        <v>27</v>
      </c>
      <c r="I1369" s="1" t="s">
        <v>232</v>
      </c>
      <c r="J1369" s="1" t="s">
        <v>202</v>
      </c>
      <c r="K1369" s="1" t="s">
        <v>69</v>
      </c>
      <c r="L1369" s="1" t="s">
        <v>1894</v>
      </c>
      <c r="M1369" s="1" t="s">
        <v>32</v>
      </c>
      <c r="N1369" s="1" t="s">
        <v>38</v>
      </c>
      <c r="O1369" s="1" t="s">
        <v>1895</v>
      </c>
      <c r="P1369">
        <v>291.10000000000002</v>
      </c>
      <c r="Q1369">
        <v>5</v>
      </c>
      <c r="R1369">
        <v>0</v>
      </c>
      <c r="S1369">
        <v>75.686000000000007</v>
      </c>
      <c r="T1369">
        <v>5</v>
      </c>
      <c r="U1369" s="1" t="s">
        <v>60</v>
      </c>
      <c r="V1369" s="1" t="s">
        <v>50</v>
      </c>
    </row>
    <row r="1370" spans="1:22" x14ac:dyDescent="0.35">
      <c r="A1370" s="1" t="s">
        <v>3506</v>
      </c>
      <c r="B1370" s="2">
        <v>43055</v>
      </c>
      <c r="C1370" s="2">
        <v>43058</v>
      </c>
      <c r="D1370" s="1" t="s">
        <v>89</v>
      </c>
      <c r="E1370" s="1" t="s">
        <v>1154</v>
      </c>
      <c r="F1370" s="1" t="s">
        <v>1155</v>
      </c>
      <c r="G1370" s="1" t="s">
        <v>26</v>
      </c>
      <c r="H1370" s="1" t="s">
        <v>27</v>
      </c>
      <c r="I1370" s="1" t="s">
        <v>193</v>
      </c>
      <c r="J1370" s="1" t="s">
        <v>194</v>
      </c>
      <c r="K1370" s="1" t="s">
        <v>56</v>
      </c>
      <c r="L1370" s="1" t="s">
        <v>727</v>
      </c>
      <c r="M1370" s="1" t="s">
        <v>32</v>
      </c>
      <c r="N1370" s="1" t="s">
        <v>58</v>
      </c>
      <c r="O1370" s="1" t="s">
        <v>728</v>
      </c>
      <c r="P1370">
        <v>139.91999999999999</v>
      </c>
      <c r="Q1370">
        <v>2</v>
      </c>
      <c r="R1370">
        <v>0</v>
      </c>
      <c r="S1370">
        <v>23.7864</v>
      </c>
      <c r="T1370">
        <v>3</v>
      </c>
      <c r="U1370" s="1" t="s">
        <v>35</v>
      </c>
      <c r="V1370" s="1" t="s">
        <v>36</v>
      </c>
    </row>
    <row r="1371" spans="1:22" x14ac:dyDescent="0.35">
      <c r="A1371" s="1" t="s">
        <v>3507</v>
      </c>
      <c r="B1371" s="2">
        <v>41699</v>
      </c>
      <c r="C1371" s="2">
        <v>41703</v>
      </c>
      <c r="D1371" s="1" t="s">
        <v>41</v>
      </c>
      <c r="E1371" s="1" t="s">
        <v>2863</v>
      </c>
      <c r="F1371" s="1" t="s">
        <v>2864</v>
      </c>
      <c r="G1371" s="1" t="s">
        <v>102</v>
      </c>
      <c r="H1371" s="1" t="s">
        <v>27</v>
      </c>
      <c r="I1371" s="1" t="s">
        <v>3508</v>
      </c>
      <c r="J1371" s="1" t="s">
        <v>136</v>
      </c>
      <c r="K1371" s="1" t="s">
        <v>95</v>
      </c>
      <c r="L1371" s="1" t="s">
        <v>161</v>
      </c>
      <c r="M1371" s="1" t="s">
        <v>32</v>
      </c>
      <c r="N1371" s="1" t="s">
        <v>38</v>
      </c>
      <c r="O1371" s="1" t="s">
        <v>162</v>
      </c>
      <c r="P1371">
        <v>634.11599999999999</v>
      </c>
      <c r="Q1371">
        <v>6</v>
      </c>
      <c r="R1371">
        <v>0.3</v>
      </c>
      <c r="S1371">
        <v>-172.1172</v>
      </c>
      <c r="T1371">
        <v>4</v>
      </c>
      <c r="U1371" s="1" t="s">
        <v>85</v>
      </c>
      <c r="V1371" s="1" t="s">
        <v>197</v>
      </c>
    </row>
    <row r="1372" spans="1:22" x14ac:dyDescent="0.35">
      <c r="A1372" s="1" t="s">
        <v>3509</v>
      </c>
      <c r="B1372" s="2">
        <v>42215</v>
      </c>
      <c r="C1372" s="2">
        <v>42217</v>
      </c>
      <c r="D1372" s="1" t="s">
        <v>89</v>
      </c>
      <c r="E1372" s="1" t="s">
        <v>2601</v>
      </c>
      <c r="F1372" s="1" t="s">
        <v>2602</v>
      </c>
      <c r="G1372" s="1" t="s">
        <v>102</v>
      </c>
      <c r="H1372" s="1" t="s">
        <v>27</v>
      </c>
      <c r="I1372" s="1" t="s">
        <v>326</v>
      </c>
      <c r="J1372" s="1" t="s">
        <v>168</v>
      </c>
      <c r="K1372" s="1" t="s">
        <v>95</v>
      </c>
      <c r="L1372" s="1" t="s">
        <v>1005</v>
      </c>
      <c r="M1372" s="1" t="s">
        <v>32</v>
      </c>
      <c r="N1372" s="1" t="s">
        <v>38</v>
      </c>
      <c r="O1372" s="1" t="s">
        <v>1006</v>
      </c>
      <c r="P1372">
        <v>155.88</v>
      </c>
      <c r="Q1372">
        <v>6</v>
      </c>
      <c r="R1372">
        <v>0</v>
      </c>
      <c r="S1372">
        <v>38.97</v>
      </c>
      <c r="T1372">
        <v>2</v>
      </c>
      <c r="U1372" s="1" t="s">
        <v>72</v>
      </c>
      <c r="V1372" s="1" t="s">
        <v>73</v>
      </c>
    </row>
    <row r="1373" spans="1:22" x14ac:dyDescent="0.35">
      <c r="A1373" s="1" t="s">
        <v>3510</v>
      </c>
      <c r="B1373" s="2">
        <v>42309</v>
      </c>
      <c r="C1373" s="2">
        <v>42311</v>
      </c>
      <c r="D1373" s="1" t="s">
        <v>23</v>
      </c>
      <c r="E1373" s="1" t="s">
        <v>2259</v>
      </c>
      <c r="F1373" s="1" t="s">
        <v>2260</v>
      </c>
      <c r="G1373" s="1" t="s">
        <v>26</v>
      </c>
      <c r="H1373" s="1" t="s">
        <v>27</v>
      </c>
      <c r="I1373" s="1" t="s">
        <v>175</v>
      </c>
      <c r="J1373" s="1" t="s">
        <v>122</v>
      </c>
      <c r="K1373" s="1" t="s">
        <v>69</v>
      </c>
      <c r="L1373" s="1" t="s">
        <v>2182</v>
      </c>
      <c r="M1373" s="1" t="s">
        <v>32</v>
      </c>
      <c r="N1373" s="1" t="s">
        <v>38</v>
      </c>
      <c r="O1373" s="1" t="s">
        <v>2183</v>
      </c>
      <c r="P1373">
        <v>327.56400000000002</v>
      </c>
      <c r="Q1373">
        <v>4</v>
      </c>
      <c r="R1373">
        <v>0.1</v>
      </c>
      <c r="S1373">
        <v>21.837599999999998</v>
      </c>
      <c r="T1373">
        <v>2</v>
      </c>
      <c r="U1373" s="1" t="s">
        <v>72</v>
      </c>
      <c r="V1373" s="1" t="s">
        <v>36</v>
      </c>
    </row>
    <row r="1374" spans="1:22" x14ac:dyDescent="0.35">
      <c r="A1374" s="1" t="s">
        <v>3511</v>
      </c>
      <c r="B1374" s="2">
        <v>42160</v>
      </c>
      <c r="C1374" s="2">
        <v>42165</v>
      </c>
      <c r="D1374" s="1" t="s">
        <v>41</v>
      </c>
      <c r="E1374" s="1" t="s">
        <v>2383</v>
      </c>
      <c r="F1374" s="1" t="s">
        <v>2384</v>
      </c>
      <c r="G1374" s="1" t="s">
        <v>92</v>
      </c>
      <c r="H1374" s="1" t="s">
        <v>27</v>
      </c>
      <c r="I1374" s="1" t="s">
        <v>2956</v>
      </c>
      <c r="J1374" s="1" t="s">
        <v>122</v>
      </c>
      <c r="K1374" s="1" t="s">
        <v>69</v>
      </c>
      <c r="L1374" s="1" t="s">
        <v>627</v>
      </c>
      <c r="M1374" s="1" t="s">
        <v>32</v>
      </c>
      <c r="N1374" s="1" t="s">
        <v>38</v>
      </c>
      <c r="O1374" s="1" t="s">
        <v>628</v>
      </c>
      <c r="P1374">
        <v>1522.6379999999999</v>
      </c>
      <c r="Q1374">
        <v>9</v>
      </c>
      <c r="R1374">
        <v>0.1</v>
      </c>
      <c r="S1374">
        <v>169.18199999999999</v>
      </c>
      <c r="T1374">
        <v>5</v>
      </c>
      <c r="U1374" s="1" t="s">
        <v>60</v>
      </c>
      <c r="V1374" s="1" t="s">
        <v>61</v>
      </c>
    </row>
    <row r="1375" spans="1:22" x14ac:dyDescent="0.35">
      <c r="A1375" s="1" t="s">
        <v>3512</v>
      </c>
      <c r="B1375" s="2">
        <v>41766</v>
      </c>
      <c r="C1375" s="2">
        <v>41771</v>
      </c>
      <c r="D1375" s="1" t="s">
        <v>41</v>
      </c>
      <c r="E1375" s="1" t="s">
        <v>1650</v>
      </c>
      <c r="F1375" s="1" t="s">
        <v>1651</v>
      </c>
      <c r="G1375" s="1" t="s">
        <v>26</v>
      </c>
      <c r="H1375" s="1" t="s">
        <v>27</v>
      </c>
      <c r="I1375" s="1" t="s">
        <v>473</v>
      </c>
      <c r="J1375" s="1" t="s">
        <v>436</v>
      </c>
      <c r="K1375" s="1" t="s">
        <v>69</v>
      </c>
      <c r="L1375" s="1" t="s">
        <v>2568</v>
      </c>
      <c r="M1375" s="1" t="s">
        <v>32</v>
      </c>
      <c r="N1375" s="1" t="s">
        <v>47</v>
      </c>
      <c r="O1375" s="1" t="s">
        <v>2569</v>
      </c>
      <c r="P1375">
        <v>194.25</v>
      </c>
      <c r="Q1375">
        <v>2</v>
      </c>
      <c r="R1375">
        <v>0.3</v>
      </c>
      <c r="S1375">
        <v>-38.85</v>
      </c>
      <c r="T1375">
        <v>5</v>
      </c>
      <c r="U1375" s="1" t="s">
        <v>60</v>
      </c>
      <c r="V1375" s="1" t="s">
        <v>163</v>
      </c>
    </row>
    <row r="1376" spans="1:22" x14ac:dyDescent="0.35">
      <c r="A1376" s="1" t="s">
        <v>3512</v>
      </c>
      <c r="B1376" s="2">
        <v>41766</v>
      </c>
      <c r="C1376" s="2">
        <v>41771</v>
      </c>
      <c r="D1376" s="1" t="s">
        <v>41</v>
      </c>
      <c r="E1376" s="1" t="s">
        <v>1650</v>
      </c>
      <c r="F1376" s="1" t="s">
        <v>1651</v>
      </c>
      <c r="G1376" s="1" t="s">
        <v>26</v>
      </c>
      <c r="H1376" s="1" t="s">
        <v>27</v>
      </c>
      <c r="I1376" s="1" t="s">
        <v>473</v>
      </c>
      <c r="J1376" s="1" t="s">
        <v>436</v>
      </c>
      <c r="K1376" s="1" t="s">
        <v>69</v>
      </c>
      <c r="L1376" s="1" t="s">
        <v>818</v>
      </c>
      <c r="M1376" s="1" t="s">
        <v>32</v>
      </c>
      <c r="N1376" s="1" t="s">
        <v>38</v>
      </c>
      <c r="O1376" s="1" t="s">
        <v>819</v>
      </c>
      <c r="P1376">
        <v>872.32</v>
      </c>
      <c r="Q1376">
        <v>4</v>
      </c>
      <c r="R1376">
        <v>0</v>
      </c>
      <c r="S1376">
        <v>244.24959999999999</v>
      </c>
      <c r="T1376">
        <v>5</v>
      </c>
      <c r="U1376" s="1" t="s">
        <v>60</v>
      </c>
      <c r="V1376" s="1" t="s">
        <v>163</v>
      </c>
    </row>
    <row r="1377" spans="1:22" x14ac:dyDescent="0.35">
      <c r="A1377" s="1" t="s">
        <v>3513</v>
      </c>
      <c r="B1377" s="2">
        <v>41747</v>
      </c>
      <c r="C1377" s="2">
        <v>41751</v>
      </c>
      <c r="D1377" s="1" t="s">
        <v>41</v>
      </c>
      <c r="E1377" s="1" t="s">
        <v>127</v>
      </c>
      <c r="F1377" s="1" t="s">
        <v>128</v>
      </c>
      <c r="G1377" s="1" t="s">
        <v>26</v>
      </c>
      <c r="H1377" s="1" t="s">
        <v>27</v>
      </c>
      <c r="I1377" s="1" t="s">
        <v>103</v>
      </c>
      <c r="J1377" s="1" t="s">
        <v>94</v>
      </c>
      <c r="K1377" s="1" t="s">
        <v>95</v>
      </c>
      <c r="L1377" s="1" t="s">
        <v>396</v>
      </c>
      <c r="M1377" s="1" t="s">
        <v>32</v>
      </c>
      <c r="N1377" s="1" t="s">
        <v>38</v>
      </c>
      <c r="O1377" s="1" t="s">
        <v>397</v>
      </c>
      <c r="P1377">
        <v>317.05799999999999</v>
      </c>
      <c r="Q1377">
        <v>3</v>
      </c>
      <c r="R1377">
        <v>0.3</v>
      </c>
      <c r="S1377">
        <v>-18.117599999999999</v>
      </c>
      <c r="T1377">
        <v>4</v>
      </c>
      <c r="U1377" s="1" t="s">
        <v>85</v>
      </c>
      <c r="V1377" s="1" t="s">
        <v>115</v>
      </c>
    </row>
    <row r="1378" spans="1:22" x14ac:dyDescent="0.35">
      <c r="A1378" s="1" t="s">
        <v>3514</v>
      </c>
      <c r="B1378" s="2">
        <v>42797</v>
      </c>
      <c r="C1378" s="2">
        <v>42802</v>
      </c>
      <c r="D1378" s="1" t="s">
        <v>41</v>
      </c>
      <c r="E1378" s="1" t="s">
        <v>2566</v>
      </c>
      <c r="F1378" s="1" t="s">
        <v>2567</v>
      </c>
      <c r="G1378" s="1" t="s">
        <v>26</v>
      </c>
      <c r="H1378" s="1" t="s">
        <v>27</v>
      </c>
      <c r="I1378" s="1" t="s">
        <v>54</v>
      </c>
      <c r="J1378" s="1" t="s">
        <v>55</v>
      </c>
      <c r="K1378" s="1" t="s">
        <v>56</v>
      </c>
      <c r="L1378" s="1" t="s">
        <v>123</v>
      </c>
      <c r="M1378" s="1" t="s">
        <v>32</v>
      </c>
      <c r="N1378" s="1" t="s">
        <v>38</v>
      </c>
      <c r="O1378" s="1" t="s">
        <v>124</v>
      </c>
      <c r="P1378">
        <v>170.352</v>
      </c>
      <c r="Q1378">
        <v>3</v>
      </c>
      <c r="R1378">
        <v>0.2</v>
      </c>
      <c r="S1378">
        <v>-17.0352</v>
      </c>
      <c r="T1378">
        <v>5</v>
      </c>
      <c r="U1378" s="1" t="s">
        <v>60</v>
      </c>
      <c r="V1378" s="1" t="s">
        <v>197</v>
      </c>
    </row>
    <row r="1379" spans="1:22" x14ac:dyDescent="0.35">
      <c r="A1379" s="1" t="s">
        <v>3515</v>
      </c>
      <c r="B1379" s="2">
        <v>42665</v>
      </c>
      <c r="C1379" s="2">
        <v>42665</v>
      </c>
      <c r="D1379" s="1" t="s">
        <v>427</v>
      </c>
      <c r="E1379" s="1" t="s">
        <v>2072</v>
      </c>
      <c r="F1379" s="1" t="s">
        <v>2073</v>
      </c>
      <c r="G1379" s="1" t="s">
        <v>26</v>
      </c>
      <c r="H1379" s="1" t="s">
        <v>27</v>
      </c>
      <c r="I1379" s="1" t="s">
        <v>193</v>
      </c>
      <c r="J1379" s="1" t="s">
        <v>194</v>
      </c>
      <c r="K1379" s="1" t="s">
        <v>56</v>
      </c>
      <c r="L1379" s="1" t="s">
        <v>3516</v>
      </c>
      <c r="M1379" s="1" t="s">
        <v>32</v>
      </c>
      <c r="N1379" s="1" t="s">
        <v>58</v>
      </c>
      <c r="O1379" s="1" t="s">
        <v>3517</v>
      </c>
      <c r="P1379">
        <v>101.94</v>
      </c>
      <c r="Q1379">
        <v>3</v>
      </c>
      <c r="R1379">
        <v>0</v>
      </c>
      <c r="S1379">
        <v>30.582000000000001</v>
      </c>
      <c r="T1379">
        <v>0</v>
      </c>
      <c r="U1379" s="1" t="s">
        <v>432</v>
      </c>
      <c r="V1379" s="1" t="s">
        <v>50</v>
      </c>
    </row>
    <row r="1380" spans="1:22" x14ac:dyDescent="0.35">
      <c r="A1380" s="1" t="s">
        <v>3518</v>
      </c>
      <c r="B1380" s="2">
        <v>42937</v>
      </c>
      <c r="C1380" s="2">
        <v>42943</v>
      </c>
      <c r="D1380" s="1" t="s">
        <v>41</v>
      </c>
      <c r="E1380" s="1" t="s">
        <v>1641</v>
      </c>
      <c r="F1380" s="1" t="s">
        <v>1642</v>
      </c>
      <c r="G1380" s="1" t="s">
        <v>26</v>
      </c>
      <c r="H1380" s="1" t="s">
        <v>27</v>
      </c>
      <c r="I1380" s="1" t="s">
        <v>3235</v>
      </c>
      <c r="J1380" s="1" t="s">
        <v>718</v>
      </c>
      <c r="K1380" s="1" t="s">
        <v>30</v>
      </c>
      <c r="L1380" s="1" t="s">
        <v>339</v>
      </c>
      <c r="M1380" s="1" t="s">
        <v>32</v>
      </c>
      <c r="N1380" s="1" t="s">
        <v>58</v>
      </c>
      <c r="O1380" s="1" t="s">
        <v>340</v>
      </c>
      <c r="P1380">
        <v>8.8000000000000007</v>
      </c>
      <c r="Q1380">
        <v>5</v>
      </c>
      <c r="R1380">
        <v>0</v>
      </c>
      <c r="S1380">
        <v>3.8719999999999999</v>
      </c>
      <c r="T1380">
        <v>6</v>
      </c>
      <c r="U1380" s="1" t="s">
        <v>131</v>
      </c>
      <c r="V1380" s="1" t="s">
        <v>73</v>
      </c>
    </row>
    <row r="1381" spans="1:22" x14ac:dyDescent="0.35">
      <c r="A1381" s="1" t="s">
        <v>3518</v>
      </c>
      <c r="B1381" s="2">
        <v>42937</v>
      </c>
      <c r="C1381" s="2">
        <v>42943</v>
      </c>
      <c r="D1381" s="1" t="s">
        <v>41</v>
      </c>
      <c r="E1381" s="1" t="s">
        <v>1641</v>
      </c>
      <c r="F1381" s="1" t="s">
        <v>1642</v>
      </c>
      <c r="G1381" s="1" t="s">
        <v>26</v>
      </c>
      <c r="H1381" s="1" t="s">
        <v>27</v>
      </c>
      <c r="I1381" s="1" t="s">
        <v>3235</v>
      </c>
      <c r="J1381" s="1" t="s">
        <v>718</v>
      </c>
      <c r="K1381" s="1" t="s">
        <v>30</v>
      </c>
      <c r="L1381" s="1" t="s">
        <v>900</v>
      </c>
      <c r="M1381" s="1" t="s">
        <v>32</v>
      </c>
      <c r="N1381" s="1" t="s">
        <v>33</v>
      </c>
      <c r="O1381" s="1" t="s">
        <v>901</v>
      </c>
      <c r="P1381">
        <v>302.94</v>
      </c>
      <c r="Q1381">
        <v>3</v>
      </c>
      <c r="R1381">
        <v>0</v>
      </c>
      <c r="S1381">
        <v>69.676199999999994</v>
      </c>
      <c r="T1381">
        <v>6</v>
      </c>
      <c r="U1381" s="1" t="s">
        <v>131</v>
      </c>
      <c r="V1381" s="1" t="s">
        <v>73</v>
      </c>
    </row>
    <row r="1382" spans="1:22" x14ac:dyDescent="0.35">
      <c r="A1382" s="1" t="s">
        <v>3519</v>
      </c>
      <c r="B1382" s="2">
        <v>41975</v>
      </c>
      <c r="C1382" s="2">
        <v>41980</v>
      </c>
      <c r="D1382" s="1" t="s">
        <v>41</v>
      </c>
      <c r="E1382" s="1" t="s">
        <v>3520</v>
      </c>
      <c r="F1382" s="1" t="s">
        <v>3521</v>
      </c>
      <c r="G1382" s="1" t="s">
        <v>92</v>
      </c>
      <c r="H1382" s="1" t="s">
        <v>27</v>
      </c>
      <c r="I1382" s="1" t="s">
        <v>2524</v>
      </c>
      <c r="J1382" s="1" t="s">
        <v>1091</v>
      </c>
      <c r="K1382" s="1" t="s">
        <v>69</v>
      </c>
      <c r="L1382" s="1" t="s">
        <v>650</v>
      </c>
      <c r="M1382" s="1" t="s">
        <v>32</v>
      </c>
      <c r="N1382" s="1" t="s">
        <v>58</v>
      </c>
      <c r="O1382" s="1" t="s">
        <v>651</v>
      </c>
      <c r="P1382">
        <v>60.72</v>
      </c>
      <c r="Q1382">
        <v>3</v>
      </c>
      <c r="R1382">
        <v>0</v>
      </c>
      <c r="S1382">
        <v>23.680800000000001</v>
      </c>
      <c r="T1382">
        <v>5</v>
      </c>
      <c r="U1382" s="1" t="s">
        <v>60</v>
      </c>
      <c r="V1382" s="1" t="s">
        <v>98</v>
      </c>
    </row>
    <row r="1383" spans="1:22" x14ac:dyDescent="0.35">
      <c r="A1383" s="1" t="s">
        <v>3519</v>
      </c>
      <c r="B1383" s="2">
        <v>41975</v>
      </c>
      <c r="C1383" s="2">
        <v>41980</v>
      </c>
      <c r="D1383" s="1" t="s">
        <v>41</v>
      </c>
      <c r="E1383" s="1" t="s">
        <v>3520</v>
      </c>
      <c r="F1383" s="1" t="s">
        <v>3521</v>
      </c>
      <c r="G1383" s="1" t="s">
        <v>92</v>
      </c>
      <c r="H1383" s="1" t="s">
        <v>27</v>
      </c>
      <c r="I1383" s="1" t="s">
        <v>2524</v>
      </c>
      <c r="J1383" s="1" t="s">
        <v>1091</v>
      </c>
      <c r="K1383" s="1" t="s">
        <v>69</v>
      </c>
      <c r="L1383" s="1" t="s">
        <v>1515</v>
      </c>
      <c r="M1383" s="1" t="s">
        <v>32</v>
      </c>
      <c r="N1383" s="1" t="s">
        <v>38</v>
      </c>
      <c r="O1383" s="1" t="s">
        <v>1516</v>
      </c>
      <c r="P1383">
        <v>239.84</v>
      </c>
      <c r="Q1383">
        <v>8</v>
      </c>
      <c r="R1383">
        <v>0</v>
      </c>
      <c r="S1383">
        <v>64.756799999999998</v>
      </c>
      <c r="T1383">
        <v>5</v>
      </c>
      <c r="U1383" s="1" t="s">
        <v>60</v>
      </c>
      <c r="V1383" s="1" t="s">
        <v>98</v>
      </c>
    </row>
    <row r="1384" spans="1:22" x14ac:dyDescent="0.35">
      <c r="A1384" s="1" t="s">
        <v>3522</v>
      </c>
      <c r="B1384" s="2">
        <v>42516</v>
      </c>
      <c r="C1384" s="2">
        <v>42521</v>
      </c>
      <c r="D1384" s="1" t="s">
        <v>41</v>
      </c>
      <c r="E1384" s="1" t="s">
        <v>2919</v>
      </c>
      <c r="F1384" s="1" t="s">
        <v>2920</v>
      </c>
      <c r="G1384" s="1" t="s">
        <v>26</v>
      </c>
      <c r="H1384" s="1" t="s">
        <v>27</v>
      </c>
      <c r="I1384" s="1" t="s">
        <v>851</v>
      </c>
      <c r="J1384" s="1" t="s">
        <v>55</v>
      </c>
      <c r="K1384" s="1" t="s">
        <v>56</v>
      </c>
      <c r="L1384" s="1" t="s">
        <v>297</v>
      </c>
      <c r="M1384" s="1" t="s">
        <v>32</v>
      </c>
      <c r="N1384" s="1" t="s">
        <v>38</v>
      </c>
      <c r="O1384" s="1" t="s">
        <v>298</v>
      </c>
      <c r="P1384">
        <v>484.70400000000001</v>
      </c>
      <c r="Q1384">
        <v>6</v>
      </c>
      <c r="R1384">
        <v>0.2</v>
      </c>
      <c r="S1384">
        <v>-84.8232</v>
      </c>
      <c r="T1384">
        <v>5</v>
      </c>
      <c r="U1384" s="1" t="s">
        <v>60</v>
      </c>
      <c r="V1384" s="1" t="s">
        <v>163</v>
      </c>
    </row>
    <row r="1385" spans="1:22" x14ac:dyDescent="0.35">
      <c r="A1385" s="1" t="s">
        <v>3523</v>
      </c>
      <c r="B1385" s="2">
        <v>42115</v>
      </c>
      <c r="C1385" s="2">
        <v>42122</v>
      </c>
      <c r="D1385" s="1" t="s">
        <v>41</v>
      </c>
      <c r="E1385" s="1" t="s">
        <v>3277</v>
      </c>
      <c r="F1385" s="1" t="s">
        <v>3278</v>
      </c>
      <c r="G1385" s="1" t="s">
        <v>26</v>
      </c>
      <c r="H1385" s="1" t="s">
        <v>27</v>
      </c>
      <c r="I1385" s="1" t="s">
        <v>867</v>
      </c>
      <c r="J1385" s="1" t="s">
        <v>29</v>
      </c>
      <c r="K1385" s="1" t="s">
        <v>30</v>
      </c>
      <c r="L1385" s="1" t="s">
        <v>358</v>
      </c>
      <c r="M1385" s="1" t="s">
        <v>32</v>
      </c>
      <c r="N1385" s="1" t="s">
        <v>38</v>
      </c>
      <c r="O1385" s="1" t="s">
        <v>359</v>
      </c>
      <c r="P1385">
        <v>191.96</v>
      </c>
      <c r="Q1385">
        <v>2</v>
      </c>
      <c r="R1385">
        <v>0</v>
      </c>
      <c r="S1385">
        <v>51.8292</v>
      </c>
      <c r="T1385">
        <v>7</v>
      </c>
      <c r="U1385" s="1" t="s">
        <v>49</v>
      </c>
      <c r="V1385" s="1" t="s">
        <v>115</v>
      </c>
    </row>
    <row r="1386" spans="1:22" x14ac:dyDescent="0.35">
      <c r="A1386" s="1" t="s">
        <v>3523</v>
      </c>
      <c r="B1386" s="2">
        <v>42115</v>
      </c>
      <c r="C1386" s="2">
        <v>42122</v>
      </c>
      <c r="D1386" s="1" t="s">
        <v>41</v>
      </c>
      <c r="E1386" s="1" t="s">
        <v>3277</v>
      </c>
      <c r="F1386" s="1" t="s">
        <v>3278</v>
      </c>
      <c r="G1386" s="1" t="s">
        <v>26</v>
      </c>
      <c r="H1386" s="1" t="s">
        <v>27</v>
      </c>
      <c r="I1386" s="1" t="s">
        <v>867</v>
      </c>
      <c r="J1386" s="1" t="s">
        <v>29</v>
      </c>
      <c r="K1386" s="1" t="s">
        <v>30</v>
      </c>
      <c r="L1386" s="1" t="s">
        <v>727</v>
      </c>
      <c r="M1386" s="1" t="s">
        <v>32</v>
      </c>
      <c r="N1386" s="1" t="s">
        <v>58</v>
      </c>
      <c r="O1386" s="1" t="s">
        <v>728</v>
      </c>
      <c r="P1386">
        <v>209.88</v>
      </c>
      <c r="Q1386">
        <v>3</v>
      </c>
      <c r="R1386">
        <v>0</v>
      </c>
      <c r="S1386">
        <v>35.679600000000001</v>
      </c>
      <c r="T1386">
        <v>7</v>
      </c>
      <c r="U1386" s="1" t="s">
        <v>49</v>
      </c>
      <c r="V1386" s="1" t="s">
        <v>115</v>
      </c>
    </row>
    <row r="1387" spans="1:22" x14ac:dyDescent="0.35">
      <c r="A1387" s="1" t="s">
        <v>3524</v>
      </c>
      <c r="B1387" s="2">
        <v>42538</v>
      </c>
      <c r="C1387" s="2">
        <v>42540</v>
      </c>
      <c r="D1387" s="1" t="s">
        <v>89</v>
      </c>
      <c r="E1387" s="1" t="s">
        <v>3525</v>
      </c>
      <c r="F1387" s="1" t="s">
        <v>3526</v>
      </c>
      <c r="G1387" s="1" t="s">
        <v>26</v>
      </c>
      <c r="H1387" s="1" t="s">
        <v>27</v>
      </c>
      <c r="I1387" s="1" t="s">
        <v>54</v>
      </c>
      <c r="J1387" s="1" t="s">
        <v>55</v>
      </c>
      <c r="K1387" s="1" t="s">
        <v>56</v>
      </c>
      <c r="L1387" s="1" t="s">
        <v>2624</v>
      </c>
      <c r="M1387" s="1" t="s">
        <v>32</v>
      </c>
      <c r="N1387" s="1" t="s">
        <v>33</v>
      </c>
      <c r="O1387" s="1" t="s">
        <v>2625</v>
      </c>
      <c r="P1387">
        <v>239.666</v>
      </c>
      <c r="Q1387">
        <v>2</v>
      </c>
      <c r="R1387">
        <v>0.15</v>
      </c>
      <c r="S1387">
        <v>14.098000000000001</v>
      </c>
      <c r="T1387">
        <v>2</v>
      </c>
      <c r="U1387" s="1" t="s">
        <v>72</v>
      </c>
      <c r="V1387" s="1" t="s">
        <v>61</v>
      </c>
    </row>
    <row r="1388" spans="1:22" x14ac:dyDescent="0.35">
      <c r="A1388" s="1" t="s">
        <v>3527</v>
      </c>
      <c r="B1388" s="2">
        <v>42748</v>
      </c>
      <c r="C1388" s="2">
        <v>42753</v>
      </c>
      <c r="D1388" s="1" t="s">
        <v>23</v>
      </c>
      <c r="E1388" s="1" t="s">
        <v>2060</v>
      </c>
      <c r="F1388" s="1" t="s">
        <v>2061</v>
      </c>
      <c r="G1388" s="1" t="s">
        <v>92</v>
      </c>
      <c r="H1388" s="1" t="s">
        <v>27</v>
      </c>
      <c r="I1388" s="1" t="s">
        <v>880</v>
      </c>
      <c r="J1388" s="1" t="s">
        <v>567</v>
      </c>
      <c r="K1388" s="1" t="s">
        <v>95</v>
      </c>
      <c r="L1388" s="1" t="s">
        <v>2481</v>
      </c>
      <c r="M1388" s="1" t="s">
        <v>32</v>
      </c>
      <c r="N1388" s="1" t="s">
        <v>33</v>
      </c>
      <c r="O1388" s="1" t="s">
        <v>2482</v>
      </c>
      <c r="P1388">
        <v>212.94</v>
      </c>
      <c r="Q1388">
        <v>3</v>
      </c>
      <c r="R1388">
        <v>0</v>
      </c>
      <c r="S1388">
        <v>53.234999999999999</v>
      </c>
      <c r="T1388">
        <v>5</v>
      </c>
      <c r="U1388" s="1" t="s">
        <v>60</v>
      </c>
      <c r="V1388" s="1" t="s">
        <v>171</v>
      </c>
    </row>
    <row r="1389" spans="1:22" x14ac:dyDescent="0.35">
      <c r="A1389" s="1" t="s">
        <v>3528</v>
      </c>
      <c r="B1389" s="2">
        <v>41888</v>
      </c>
      <c r="C1389" s="2">
        <v>41891</v>
      </c>
      <c r="D1389" s="1" t="s">
        <v>89</v>
      </c>
      <c r="E1389" s="1" t="s">
        <v>3529</v>
      </c>
      <c r="F1389" s="1" t="s">
        <v>3530</v>
      </c>
      <c r="G1389" s="1" t="s">
        <v>92</v>
      </c>
      <c r="H1389" s="1" t="s">
        <v>27</v>
      </c>
      <c r="I1389" s="1" t="s">
        <v>330</v>
      </c>
      <c r="J1389" s="1" t="s">
        <v>55</v>
      </c>
      <c r="K1389" s="1" t="s">
        <v>56</v>
      </c>
      <c r="L1389" s="1" t="s">
        <v>57</v>
      </c>
      <c r="M1389" s="1" t="s">
        <v>32</v>
      </c>
      <c r="N1389" s="1" t="s">
        <v>58</v>
      </c>
      <c r="O1389" s="1" t="s">
        <v>59</v>
      </c>
      <c r="P1389">
        <v>41.88</v>
      </c>
      <c r="Q1389">
        <v>6</v>
      </c>
      <c r="R1389">
        <v>0</v>
      </c>
      <c r="S1389">
        <v>12.145200000000001</v>
      </c>
      <c r="T1389">
        <v>3</v>
      </c>
      <c r="U1389" s="1" t="s">
        <v>35</v>
      </c>
      <c r="V1389" s="1" t="s">
        <v>79</v>
      </c>
    </row>
    <row r="1390" spans="1:22" x14ac:dyDescent="0.35">
      <c r="A1390" s="1" t="s">
        <v>3531</v>
      </c>
      <c r="B1390" s="2">
        <v>42023</v>
      </c>
      <c r="C1390" s="2">
        <v>42027</v>
      </c>
      <c r="D1390" s="1" t="s">
        <v>41</v>
      </c>
      <c r="E1390" s="1" t="s">
        <v>3532</v>
      </c>
      <c r="F1390" s="1" t="s">
        <v>3533</v>
      </c>
      <c r="G1390" s="1" t="s">
        <v>26</v>
      </c>
      <c r="H1390" s="1" t="s">
        <v>27</v>
      </c>
      <c r="I1390" s="1" t="s">
        <v>3534</v>
      </c>
      <c r="J1390" s="1" t="s">
        <v>94</v>
      </c>
      <c r="K1390" s="1" t="s">
        <v>95</v>
      </c>
      <c r="L1390" s="1" t="s">
        <v>1629</v>
      </c>
      <c r="M1390" s="1" t="s">
        <v>32</v>
      </c>
      <c r="N1390" s="1" t="s">
        <v>47</v>
      </c>
      <c r="O1390" s="1" t="s">
        <v>1630</v>
      </c>
      <c r="P1390">
        <v>102.438</v>
      </c>
      <c r="Q1390">
        <v>1</v>
      </c>
      <c r="R1390">
        <v>0.3</v>
      </c>
      <c r="S1390">
        <v>-13.1706</v>
      </c>
      <c r="T1390">
        <v>4</v>
      </c>
      <c r="U1390" s="1" t="s">
        <v>85</v>
      </c>
      <c r="V1390" s="1" t="s">
        <v>171</v>
      </c>
    </row>
    <row r="1391" spans="1:22" x14ac:dyDescent="0.35">
      <c r="A1391" s="1" t="s">
        <v>3531</v>
      </c>
      <c r="B1391" s="2">
        <v>42023</v>
      </c>
      <c r="C1391" s="2">
        <v>42027</v>
      </c>
      <c r="D1391" s="1" t="s">
        <v>41</v>
      </c>
      <c r="E1391" s="1" t="s">
        <v>3532</v>
      </c>
      <c r="F1391" s="1" t="s">
        <v>3533</v>
      </c>
      <c r="G1391" s="1" t="s">
        <v>26</v>
      </c>
      <c r="H1391" s="1" t="s">
        <v>27</v>
      </c>
      <c r="I1391" s="1" t="s">
        <v>3534</v>
      </c>
      <c r="J1391" s="1" t="s">
        <v>94</v>
      </c>
      <c r="K1391" s="1" t="s">
        <v>95</v>
      </c>
      <c r="L1391" s="1" t="s">
        <v>2196</v>
      </c>
      <c r="M1391" s="1" t="s">
        <v>32</v>
      </c>
      <c r="N1391" s="1" t="s">
        <v>38</v>
      </c>
      <c r="O1391" s="1" t="s">
        <v>2197</v>
      </c>
      <c r="P1391">
        <v>199.304</v>
      </c>
      <c r="Q1391">
        <v>4</v>
      </c>
      <c r="R1391">
        <v>0.3</v>
      </c>
      <c r="S1391">
        <v>-8.5416000000000007</v>
      </c>
      <c r="T1391">
        <v>4</v>
      </c>
      <c r="U1391" s="1" t="s">
        <v>85</v>
      </c>
      <c r="V1391" s="1" t="s">
        <v>171</v>
      </c>
    </row>
    <row r="1392" spans="1:22" x14ac:dyDescent="0.35">
      <c r="A1392" s="1" t="s">
        <v>3535</v>
      </c>
      <c r="B1392" s="2">
        <v>42729</v>
      </c>
      <c r="C1392" s="2">
        <v>42734</v>
      </c>
      <c r="D1392" s="1" t="s">
        <v>41</v>
      </c>
      <c r="E1392" s="1" t="s">
        <v>1611</v>
      </c>
      <c r="F1392" s="1" t="s">
        <v>1612</v>
      </c>
      <c r="G1392" s="1" t="s">
        <v>26</v>
      </c>
      <c r="H1392" s="1" t="s">
        <v>27</v>
      </c>
      <c r="I1392" s="1" t="s">
        <v>193</v>
      </c>
      <c r="J1392" s="1" t="s">
        <v>194</v>
      </c>
      <c r="K1392" s="1" t="s">
        <v>56</v>
      </c>
      <c r="L1392" s="1" t="s">
        <v>1308</v>
      </c>
      <c r="M1392" s="1" t="s">
        <v>32</v>
      </c>
      <c r="N1392" s="1" t="s">
        <v>38</v>
      </c>
      <c r="O1392" s="1" t="s">
        <v>1309</v>
      </c>
      <c r="P1392">
        <v>698.35199999999998</v>
      </c>
      <c r="Q1392">
        <v>3</v>
      </c>
      <c r="R1392">
        <v>0.2</v>
      </c>
      <c r="S1392">
        <v>52.376399999999997</v>
      </c>
      <c r="T1392">
        <v>5</v>
      </c>
      <c r="U1392" s="1" t="s">
        <v>60</v>
      </c>
      <c r="V1392" s="1" t="s">
        <v>98</v>
      </c>
    </row>
    <row r="1393" spans="1:22" x14ac:dyDescent="0.35">
      <c r="A1393" s="1" t="s">
        <v>3535</v>
      </c>
      <c r="B1393" s="2">
        <v>42729</v>
      </c>
      <c r="C1393" s="2">
        <v>42734</v>
      </c>
      <c r="D1393" s="1" t="s">
        <v>41</v>
      </c>
      <c r="E1393" s="1" t="s">
        <v>1611</v>
      </c>
      <c r="F1393" s="1" t="s">
        <v>1612</v>
      </c>
      <c r="G1393" s="1" t="s">
        <v>26</v>
      </c>
      <c r="H1393" s="1" t="s">
        <v>27</v>
      </c>
      <c r="I1393" s="1" t="s">
        <v>193</v>
      </c>
      <c r="J1393" s="1" t="s">
        <v>194</v>
      </c>
      <c r="K1393" s="1" t="s">
        <v>56</v>
      </c>
      <c r="L1393" s="1" t="s">
        <v>1463</v>
      </c>
      <c r="M1393" s="1" t="s">
        <v>32</v>
      </c>
      <c r="N1393" s="1" t="s">
        <v>47</v>
      </c>
      <c r="O1393" s="1" t="s">
        <v>1464</v>
      </c>
      <c r="P1393">
        <v>1747.25</v>
      </c>
      <c r="Q1393">
        <v>5</v>
      </c>
      <c r="R1393">
        <v>0</v>
      </c>
      <c r="S1393">
        <v>629.01</v>
      </c>
      <c r="T1393">
        <v>5</v>
      </c>
      <c r="U1393" s="1" t="s">
        <v>60</v>
      </c>
      <c r="V1393" s="1" t="s">
        <v>98</v>
      </c>
    </row>
    <row r="1394" spans="1:22" x14ac:dyDescent="0.35">
      <c r="A1394" s="1" t="s">
        <v>3536</v>
      </c>
      <c r="B1394" s="2">
        <v>41943</v>
      </c>
      <c r="C1394" s="2">
        <v>41945</v>
      </c>
      <c r="D1394" s="1" t="s">
        <v>23</v>
      </c>
      <c r="E1394" s="1" t="s">
        <v>878</v>
      </c>
      <c r="F1394" s="1" t="s">
        <v>879</v>
      </c>
      <c r="G1394" s="1" t="s">
        <v>92</v>
      </c>
      <c r="H1394" s="1" t="s">
        <v>27</v>
      </c>
      <c r="I1394" s="1" t="s">
        <v>871</v>
      </c>
      <c r="J1394" s="1" t="s">
        <v>233</v>
      </c>
      <c r="K1394" s="1" t="s">
        <v>69</v>
      </c>
      <c r="L1394" s="1" t="s">
        <v>1673</v>
      </c>
      <c r="M1394" s="1" t="s">
        <v>32</v>
      </c>
      <c r="N1394" s="1" t="s">
        <v>47</v>
      </c>
      <c r="O1394" s="1" t="s">
        <v>1674</v>
      </c>
      <c r="P1394">
        <v>1421.664</v>
      </c>
      <c r="Q1394">
        <v>8</v>
      </c>
      <c r="R1394">
        <v>0.4</v>
      </c>
      <c r="S1394">
        <v>-734.52639999999997</v>
      </c>
      <c r="T1394">
        <v>2</v>
      </c>
      <c r="U1394" s="1" t="s">
        <v>72</v>
      </c>
      <c r="V1394" s="1" t="s">
        <v>50</v>
      </c>
    </row>
    <row r="1395" spans="1:22" x14ac:dyDescent="0.35">
      <c r="A1395" s="1" t="s">
        <v>3537</v>
      </c>
      <c r="B1395" s="2">
        <v>42719</v>
      </c>
      <c r="C1395" s="2">
        <v>42725</v>
      </c>
      <c r="D1395" s="1" t="s">
        <v>41</v>
      </c>
      <c r="E1395" s="1" t="s">
        <v>1353</v>
      </c>
      <c r="F1395" s="1" t="s">
        <v>1354</v>
      </c>
      <c r="G1395" s="1" t="s">
        <v>102</v>
      </c>
      <c r="H1395" s="1" t="s">
        <v>27</v>
      </c>
      <c r="I1395" s="1" t="s">
        <v>880</v>
      </c>
      <c r="J1395" s="1" t="s">
        <v>1519</v>
      </c>
      <c r="K1395" s="1" t="s">
        <v>56</v>
      </c>
      <c r="L1395" s="1" t="s">
        <v>308</v>
      </c>
      <c r="M1395" s="1" t="s">
        <v>32</v>
      </c>
      <c r="N1395" s="1" t="s">
        <v>47</v>
      </c>
      <c r="O1395" s="1" t="s">
        <v>309</v>
      </c>
      <c r="P1395">
        <v>564.19500000000005</v>
      </c>
      <c r="Q1395">
        <v>3</v>
      </c>
      <c r="R1395">
        <v>0.5</v>
      </c>
      <c r="S1395">
        <v>-304.6653</v>
      </c>
      <c r="T1395">
        <v>6</v>
      </c>
      <c r="U1395" s="1" t="s">
        <v>131</v>
      </c>
      <c r="V1395" s="1" t="s">
        <v>98</v>
      </c>
    </row>
    <row r="1396" spans="1:22" x14ac:dyDescent="0.35">
      <c r="A1396" s="1" t="s">
        <v>3538</v>
      </c>
      <c r="B1396" s="2">
        <v>42986</v>
      </c>
      <c r="C1396" s="2">
        <v>42989</v>
      </c>
      <c r="D1396" s="1" t="s">
        <v>89</v>
      </c>
      <c r="E1396" s="1" t="s">
        <v>1858</v>
      </c>
      <c r="F1396" s="1" t="s">
        <v>1859</v>
      </c>
      <c r="G1396" s="1" t="s">
        <v>92</v>
      </c>
      <c r="H1396" s="1" t="s">
        <v>27</v>
      </c>
      <c r="I1396" s="1" t="s">
        <v>691</v>
      </c>
      <c r="J1396" s="1" t="s">
        <v>94</v>
      </c>
      <c r="K1396" s="1" t="s">
        <v>95</v>
      </c>
      <c r="L1396" s="1" t="s">
        <v>945</v>
      </c>
      <c r="M1396" s="1" t="s">
        <v>32</v>
      </c>
      <c r="N1396" s="1" t="s">
        <v>58</v>
      </c>
      <c r="O1396" s="1" t="s">
        <v>946</v>
      </c>
      <c r="P1396">
        <v>21.184000000000001</v>
      </c>
      <c r="Q1396">
        <v>2</v>
      </c>
      <c r="R1396">
        <v>0.6</v>
      </c>
      <c r="S1396">
        <v>-11.651199999999999</v>
      </c>
      <c r="T1396">
        <v>3</v>
      </c>
      <c r="U1396" s="1" t="s">
        <v>35</v>
      </c>
      <c r="V1396" s="1" t="s">
        <v>79</v>
      </c>
    </row>
    <row r="1397" spans="1:22" x14ac:dyDescent="0.35">
      <c r="A1397" s="1" t="s">
        <v>3538</v>
      </c>
      <c r="B1397" s="2">
        <v>42986</v>
      </c>
      <c r="C1397" s="2">
        <v>42989</v>
      </c>
      <c r="D1397" s="1" t="s">
        <v>89</v>
      </c>
      <c r="E1397" s="1" t="s">
        <v>1858</v>
      </c>
      <c r="F1397" s="1" t="s">
        <v>1859</v>
      </c>
      <c r="G1397" s="1" t="s">
        <v>92</v>
      </c>
      <c r="H1397" s="1" t="s">
        <v>27</v>
      </c>
      <c r="I1397" s="1" t="s">
        <v>691</v>
      </c>
      <c r="J1397" s="1" t="s">
        <v>94</v>
      </c>
      <c r="K1397" s="1" t="s">
        <v>95</v>
      </c>
      <c r="L1397" s="1" t="s">
        <v>2430</v>
      </c>
      <c r="M1397" s="1" t="s">
        <v>32</v>
      </c>
      <c r="N1397" s="1" t="s">
        <v>38</v>
      </c>
      <c r="O1397" s="1" t="s">
        <v>2431</v>
      </c>
      <c r="P1397">
        <v>213.43</v>
      </c>
      <c r="Q1397">
        <v>5</v>
      </c>
      <c r="R1397">
        <v>0.3</v>
      </c>
      <c r="S1397">
        <v>-39.637</v>
      </c>
      <c r="T1397">
        <v>3</v>
      </c>
      <c r="U1397" s="1" t="s">
        <v>35</v>
      </c>
      <c r="V1397" s="1" t="s">
        <v>79</v>
      </c>
    </row>
    <row r="1398" spans="1:22" x14ac:dyDescent="0.35">
      <c r="A1398" s="1" t="s">
        <v>3539</v>
      </c>
      <c r="B1398" s="2">
        <v>42786</v>
      </c>
      <c r="C1398" s="2">
        <v>42793</v>
      </c>
      <c r="D1398" s="1" t="s">
        <v>41</v>
      </c>
      <c r="E1398" s="1" t="s">
        <v>2297</v>
      </c>
      <c r="F1398" s="1" t="s">
        <v>2298</v>
      </c>
      <c r="G1398" s="1" t="s">
        <v>102</v>
      </c>
      <c r="H1398" s="1" t="s">
        <v>27</v>
      </c>
      <c r="I1398" s="1" t="s">
        <v>2035</v>
      </c>
      <c r="J1398" s="1" t="s">
        <v>522</v>
      </c>
      <c r="K1398" s="1" t="s">
        <v>56</v>
      </c>
      <c r="L1398" s="1" t="s">
        <v>747</v>
      </c>
      <c r="M1398" s="1" t="s">
        <v>32</v>
      </c>
      <c r="N1398" s="1" t="s">
        <v>58</v>
      </c>
      <c r="O1398" s="1" t="s">
        <v>748</v>
      </c>
      <c r="P1398">
        <v>68.703999999999994</v>
      </c>
      <c r="Q1398">
        <v>2</v>
      </c>
      <c r="R1398">
        <v>0.2</v>
      </c>
      <c r="S1398">
        <v>16.3172</v>
      </c>
      <c r="T1398">
        <v>7</v>
      </c>
      <c r="U1398" s="1" t="s">
        <v>49</v>
      </c>
      <c r="V1398" s="1" t="s">
        <v>299</v>
      </c>
    </row>
    <row r="1399" spans="1:22" x14ac:dyDescent="0.35">
      <c r="A1399" s="1" t="s">
        <v>3539</v>
      </c>
      <c r="B1399" s="2">
        <v>42786</v>
      </c>
      <c r="C1399" s="2">
        <v>42793</v>
      </c>
      <c r="D1399" s="1" t="s">
        <v>41</v>
      </c>
      <c r="E1399" s="1" t="s">
        <v>2297</v>
      </c>
      <c r="F1399" s="1" t="s">
        <v>2298</v>
      </c>
      <c r="G1399" s="1" t="s">
        <v>102</v>
      </c>
      <c r="H1399" s="1" t="s">
        <v>27</v>
      </c>
      <c r="I1399" s="1" t="s">
        <v>2035</v>
      </c>
      <c r="J1399" s="1" t="s">
        <v>522</v>
      </c>
      <c r="K1399" s="1" t="s">
        <v>56</v>
      </c>
      <c r="L1399" s="1" t="s">
        <v>1261</v>
      </c>
      <c r="M1399" s="1" t="s">
        <v>32</v>
      </c>
      <c r="N1399" s="1" t="s">
        <v>47</v>
      </c>
      <c r="O1399" s="1" t="s">
        <v>1065</v>
      </c>
      <c r="P1399">
        <v>386.91</v>
      </c>
      <c r="Q1399">
        <v>9</v>
      </c>
      <c r="R1399">
        <v>0.5</v>
      </c>
      <c r="S1399">
        <v>-185.71680000000001</v>
      </c>
      <c r="T1399">
        <v>7</v>
      </c>
      <c r="U1399" s="1" t="s">
        <v>49</v>
      </c>
      <c r="V1399" s="1" t="s">
        <v>299</v>
      </c>
    </row>
    <row r="1400" spans="1:22" x14ac:dyDescent="0.35">
      <c r="A1400" s="1" t="s">
        <v>3540</v>
      </c>
      <c r="B1400" s="2">
        <v>43034</v>
      </c>
      <c r="C1400" s="2">
        <v>43040</v>
      </c>
      <c r="D1400" s="1" t="s">
        <v>41</v>
      </c>
      <c r="E1400" s="1" t="s">
        <v>612</v>
      </c>
      <c r="F1400" s="1" t="s">
        <v>613</v>
      </c>
      <c r="G1400" s="1" t="s">
        <v>26</v>
      </c>
      <c r="H1400" s="1" t="s">
        <v>27</v>
      </c>
      <c r="I1400" s="1" t="s">
        <v>3541</v>
      </c>
      <c r="J1400" s="1" t="s">
        <v>718</v>
      </c>
      <c r="K1400" s="1" t="s">
        <v>30</v>
      </c>
      <c r="L1400" s="1" t="s">
        <v>909</v>
      </c>
      <c r="M1400" s="1" t="s">
        <v>32</v>
      </c>
      <c r="N1400" s="1" t="s">
        <v>47</v>
      </c>
      <c r="O1400" s="1" t="s">
        <v>910</v>
      </c>
      <c r="P1400">
        <v>356.85</v>
      </c>
      <c r="Q1400">
        <v>5</v>
      </c>
      <c r="R1400">
        <v>0</v>
      </c>
      <c r="S1400">
        <v>60.664499999999997</v>
      </c>
      <c r="T1400">
        <v>6</v>
      </c>
      <c r="U1400" s="1" t="s">
        <v>131</v>
      </c>
      <c r="V1400" s="1" t="s">
        <v>50</v>
      </c>
    </row>
    <row r="1401" spans="1:22" x14ac:dyDescent="0.35">
      <c r="A1401" s="1" t="s">
        <v>3542</v>
      </c>
      <c r="B1401" s="2">
        <v>42867</v>
      </c>
      <c r="C1401" s="2">
        <v>42869</v>
      </c>
      <c r="D1401" s="1" t="s">
        <v>23</v>
      </c>
      <c r="E1401" s="1" t="s">
        <v>620</v>
      </c>
      <c r="F1401" s="1" t="s">
        <v>621</v>
      </c>
      <c r="G1401" s="1" t="s">
        <v>26</v>
      </c>
      <c r="H1401" s="1" t="s">
        <v>27</v>
      </c>
      <c r="I1401" s="1" t="s">
        <v>1297</v>
      </c>
      <c r="J1401" s="1" t="s">
        <v>364</v>
      </c>
      <c r="K1401" s="1" t="s">
        <v>69</v>
      </c>
      <c r="L1401" s="1" t="s">
        <v>2903</v>
      </c>
      <c r="M1401" s="1" t="s">
        <v>32</v>
      </c>
      <c r="N1401" s="1" t="s">
        <v>58</v>
      </c>
      <c r="O1401" s="1" t="s">
        <v>2904</v>
      </c>
      <c r="P1401">
        <v>42.85</v>
      </c>
      <c r="Q1401">
        <v>5</v>
      </c>
      <c r="R1401">
        <v>0</v>
      </c>
      <c r="S1401">
        <v>15.426</v>
      </c>
      <c r="T1401">
        <v>2</v>
      </c>
      <c r="U1401" s="1" t="s">
        <v>72</v>
      </c>
      <c r="V1401" s="1" t="s">
        <v>163</v>
      </c>
    </row>
    <row r="1402" spans="1:22" x14ac:dyDescent="0.35">
      <c r="A1402" s="1" t="s">
        <v>3543</v>
      </c>
      <c r="B1402" s="2">
        <v>42252</v>
      </c>
      <c r="C1402" s="2">
        <v>42259</v>
      </c>
      <c r="D1402" s="1" t="s">
        <v>41</v>
      </c>
      <c r="E1402" s="1" t="s">
        <v>3544</v>
      </c>
      <c r="F1402" s="1" t="s">
        <v>3545</v>
      </c>
      <c r="G1402" s="1" t="s">
        <v>102</v>
      </c>
      <c r="H1402" s="1" t="s">
        <v>27</v>
      </c>
      <c r="I1402" s="1" t="s">
        <v>3546</v>
      </c>
      <c r="J1402" s="1" t="s">
        <v>718</v>
      </c>
      <c r="K1402" s="1" t="s">
        <v>30</v>
      </c>
      <c r="L1402" s="1" t="s">
        <v>3547</v>
      </c>
      <c r="M1402" s="1" t="s">
        <v>32</v>
      </c>
      <c r="N1402" s="1" t="s">
        <v>58</v>
      </c>
      <c r="O1402" s="1" t="s">
        <v>3548</v>
      </c>
      <c r="P1402">
        <v>67.959999999999994</v>
      </c>
      <c r="Q1402">
        <v>4</v>
      </c>
      <c r="R1402">
        <v>0</v>
      </c>
      <c r="S1402">
        <v>12.232799999999999</v>
      </c>
      <c r="T1402">
        <v>7</v>
      </c>
      <c r="U1402" s="1" t="s">
        <v>49</v>
      </c>
      <c r="V1402" s="1" t="s">
        <v>79</v>
      </c>
    </row>
    <row r="1403" spans="1:22" x14ac:dyDescent="0.35">
      <c r="A1403" s="1" t="s">
        <v>3549</v>
      </c>
      <c r="B1403" s="2">
        <v>41922</v>
      </c>
      <c r="C1403" s="2">
        <v>41926</v>
      </c>
      <c r="D1403" s="1" t="s">
        <v>41</v>
      </c>
      <c r="E1403" s="1" t="s">
        <v>1259</v>
      </c>
      <c r="F1403" s="1" t="s">
        <v>1260</v>
      </c>
      <c r="G1403" s="1" t="s">
        <v>102</v>
      </c>
      <c r="H1403" s="1" t="s">
        <v>27</v>
      </c>
      <c r="I1403" s="1" t="s">
        <v>521</v>
      </c>
      <c r="J1403" s="1" t="s">
        <v>522</v>
      </c>
      <c r="K1403" s="1" t="s">
        <v>56</v>
      </c>
      <c r="L1403" s="1" t="s">
        <v>1149</v>
      </c>
      <c r="M1403" s="1" t="s">
        <v>32</v>
      </c>
      <c r="N1403" s="1" t="s">
        <v>58</v>
      </c>
      <c r="O1403" s="1" t="s">
        <v>1150</v>
      </c>
      <c r="P1403">
        <v>46.872</v>
      </c>
      <c r="Q1403">
        <v>7</v>
      </c>
      <c r="R1403">
        <v>0.2</v>
      </c>
      <c r="S1403">
        <v>3.5154000000000001</v>
      </c>
      <c r="T1403">
        <v>4</v>
      </c>
      <c r="U1403" s="1" t="s">
        <v>85</v>
      </c>
      <c r="V1403" s="1" t="s">
        <v>50</v>
      </c>
    </row>
    <row r="1404" spans="1:22" x14ac:dyDescent="0.35">
      <c r="A1404" s="1" t="s">
        <v>3550</v>
      </c>
      <c r="B1404" s="2">
        <v>41948</v>
      </c>
      <c r="C1404" s="2">
        <v>41953</v>
      </c>
      <c r="D1404" s="1" t="s">
        <v>41</v>
      </c>
      <c r="E1404" s="1" t="s">
        <v>2445</v>
      </c>
      <c r="F1404" s="1" t="s">
        <v>2446</v>
      </c>
      <c r="G1404" s="1" t="s">
        <v>102</v>
      </c>
      <c r="H1404" s="1" t="s">
        <v>27</v>
      </c>
      <c r="I1404" s="1" t="s">
        <v>54</v>
      </c>
      <c r="J1404" s="1" t="s">
        <v>55</v>
      </c>
      <c r="K1404" s="1" t="s">
        <v>56</v>
      </c>
      <c r="L1404" s="1" t="s">
        <v>2427</v>
      </c>
      <c r="M1404" s="1" t="s">
        <v>32</v>
      </c>
      <c r="N1404" s="1" t="s">
        <v>58</v>
      </c>
      <c r="O1404" s="1" t="s">
        <v>2428</v>
      </c>
      <c r="P1404">
        <v>20.04</v>
      </c>
      <c r="Q1404">
        <v>6</v>
      </c>
      <c r="R1404">
        <v>0</v>
      </c>
      <c r="S1404">
        <v>8.8176000000000005</v>
      </c>
      <c r="T1404">
        <v>5</v>
      </c>
      <c r="U1404" s="1" t="s">
        <v>60</v>
      </c>
      <c r="V1404" s="1" t="s">
        <v>36</v>
      </c>
    </row>
    <row r="1405" spans="1:22" x14ac:dyDescent="0.35">
      <c r="A1405" s="1" t="s">
        <v>3551</v>
      </c>
      <c r="B1405" s="2">
        <v>42355</v>
      </c>
      <c r="C1405" s="2">
        <v>42360</v>
      </c>
      <c r="D1405" s="1" t="s">
        <v>41</v>
      </c>
      <c r="E1405" s="1" t="s">
        <v>1374</v>
      </c>
      <c r="F1405" s="1" t="s">
        <v>1375</v>
      </c>
      <c r="G1405" s="1" t="s">
        <v>26</v>
      </c>
      <c r="H1405" s="1" t="s">
        <v>27</v>
      </c>
      <c r="I1405" s="1" t="s">
        <v>213</v>
      </c>
      <c r="J1405" s="1" t="s">
        <v>136</v>
      </c>
      <c r="K1405" s="1" t="s">
        <v>95</v>
      </c>
      <c r="L1405" s="1" t="s">
        <v>881</v>
      </c>
      <c r="M1405" s="1" t="s">
        <v>32</v>
      </c>
      <c r="N1405" s="1" t="s">
        <v>58</v>
      </c>
      <c r="O1405" s="1" t="s">
        <v>882</v>
      </c>
      <c r="P1405">
        <v>41.552</v>
      </c>
      <c r="Q1405">
        <v>2</v>
      </c>
      <c r="R1405">
        <v>0.6</v>
      </c>
      <c r="S1405">
        <v>-19.737200000000001</v>
      </c>
      <c r="T1405">
        <v>5</v>
      </c>
      <c r="U1405" s="1" t="s">
        <v>60</v>
      </c>
      <c r="V1405" s="1" t="s">
        <v>98</v>
      </c>
    </row>
    <row r="1406" spans="1:22" x14ac:dyDescent="0.35">
      <c r="A1406" s="1" t="s">
        <v>3552</v>
      </c>
      <c r="B1406" s="2">
        <v>42937</v>
      </c>
      <c r="C1406" s="2">
        <v>42941</v>
      </c>
      <c r="D1406" s="1" t="s">
        <v>41</v>
      </c>
      <c r="E1406" s="1" t="s">
        <v>1905</v>
      </c>
      <c r="F1406" s="1" t="s">
        <v>1906</v>
      </c>
      <c r="G1406" s="1" t="s">
        <v>26</v>
      </c>
      <c r="H1406" s="1" t="s">
        <v>27</v>
      </c>
      <c r="I1406" s="1" t="s">
        <v>641</v>
      </c>
      <c r="J1406" s="1" t="s">
        <v>55</v>
      </c>
      <c r="K1406" s="1" t="s">
        <v>56</v>
      </c>
      <c r="L1406" s="1" t="s">
        <v>1534</v>
      </c>
      <c r="M1406" s="1" t="s">
        <v>32</v>
      </c>
      <c r="N1406" s="1" t="s">
        <v>38</v>
      </c>
      <c r="O1406" s="1" t="s">
        <v>1535</v>
      </c>
      <c r="P1406">
        <v>225.29599999999999</v>
      </c>
      <c r="Q1406">
        <v>2</v>
      </c>
      <c r="R1406">
        <v>0.2</v>
      </c>
      <c r="S1406">
        <v>22.529599999999999</v>
      </c>
      <c r="T1406">
        <v>4</v>
      </c>
      <c r="U1406" s="1" t="s">
        <v>85</v>
      </c>
      <c r="V1406" s="1" t="s">
        <v>73</v>
      </c>
    </row>
    <row r="1407" spans="1:22" x14ac:dyDescent="0.35">
      <c r="A1407" s="1" t="s">
        <v>3553</v>
      </c>
      <c r="B1407" s="2">
        <v>42144</v>
      </c>
      <c r="C1407" s="2">
        <v>42148</v>
      </c>
      <c r="D1407" s="1" t="s">
        <v>41</v>
      </c>
      <c r="E1407" s="1" t="s">
        <v>1370</v>
      </c>
      <c r="F1407" s="1" t="s">
        <v>1371</v>
      </c>
      <c r="G1407" s="1" t="s">
        <v>26</v>
      </c>
      <c r="H1407" s="1" t="s">
        <v>27</v>
      </c>
      <c r="I1407" s="1" t="s">
        <v>3554</v>
      </c>
      <c r="J1407" s="1" t="s">
        <v>1038</v>
      </c>
      <c r="K1407" s="1" t="s">
        <v>30</v>
      </c>
      <c r="L1407" s="1" t="s">
        <v>1539</v>
      </c>
      <c r="M1407" s="1" t="s">
        <v>32</v>
      </c>
      <c r="N1407" s="1" t="s">
        <v>58</v>
      </c>
      <c r="O1407" s="1" t="s">
        <v>1540</v>
      </c>
      <c r="P1407">
        <v>163.136</v>
      </c>
      <c r="Q1407">
        <v>4</v>
      </c>
      <c r="R1407">
        <v>0.2</v>
      </c>
      <c r="S1407">
        <v>20.391999999999999</v>
      </c>
      <c r="T1407">
        <v>4</v>
      </c>
      <c r="U1407" s="1" t="s">
        <v>85</v>
      </c>
      <c r="V1407" s="1" t="s">
        <v>163</v>
      </c>
    </row>
    <row r="1408" spans="1:22" x14ac:dyDescent="0.35">
      <c r="A1408" s="1" t="s">
        <v>3555</v>
      </c>
      <c r="B1408" s="2">
        <v>42322</v>
      </c>
      <c r="C1408" s="2">
        <v>42327</v>
      </c>
      <c r="D1408" s="1" t="s">
        <v>41</v>
      </c>
      <c r="E1408" s="1" t="s">
        <v>2792</v>
      </c>
      <c r="F1408" s="1" t="s">
        <v>2793</v>
      </c>
      <c r="G1408" s="1" t="s">
        <v>26</v>
      </c>
      <c r="H1408" s="1" t="s">
        <v>27</v>
      </c>
      <c r="I1408" s="1" t="s">
        <v>3556</v>
      </c>
      <c r="J1408" s="1" t="s">
        <v>1898</v>
      </c>
      <c r="K1408" s="1" t="s">
        <v>56</v>
      </c>
      <c r="L1408" s="1" t="s">
        <v>248</v>
      </c>
      <c r="M1408" s="1" t="s">
        <v>32</v>
      </c>
      <c r="N1408" s="1" t="s">
        <v>38</v>
      </c>
      <c r="O1408" s="1" t="s">
        <v>249</v>
      </c>
      <c r="P1408">
        <v>883.84</v>
      </c>
      <c r="Q1408">
        <v>4</v>
      </c>
      <c r="R1408">
        <v>0.2</v>
      </c>
      <c r="S1408">
        <v>99.432000000000002</v>
      </c>
      <c r="T1408">
        <v>5</v>
      </c>
      <c r="U1408" s="1" t="s">
        <v>60</v>
      </c>
      <c r="V1408" s="1" t="s">
        <v>36</v>
      </c>
    </row>
    <row r="1409" spans="1:22" x14ac:dyDescent="0.35">
      <c r="A1409" s="1" t="s">
        <v>3555</v>
      </c>
      <c r="B1409" s="2">
        <v>42322</v>
      </c>
      <c r="C1409" s="2">
        <v>42327</v>
      </c>
      <c r="D1409" s="1" t="s">
        <v>41</v>
      </c>
      <c r="E1409" s="1" t="s">
        <v>2792</v>
      </c>
      <c r="F1409" s="1" t="s">
        <v>2793</v>
      </c>
      <c r="G1409" s="1" t="s">
        <v>26</v>
      </c>
      <c r="H1409" s="1" t="s">
        <v>27</v>
      </c>
      <c r="I1409" s="1" t="s">
        <v>3556</v>
      </c>
      <c r="J1409" s="1" t="s">
        <v>1898</v>
      </c>
      <c r="K1409" s="1" t="s">
        <v>56</v>
      </c>
      <c r="L1409" s="1" t="s">
        <v>358</v>
      </c>
      <c r="M1409" s="1" t="s">
        <v>32</v>
      </c>
      <c r="N1409" s="1" t="s">
        <v>38</v>
      </c>
      <c r="O1409" s="1" t="s">
        <v>359</v>
      </c>
      <c r="P1409">
        <v>230.352</v>
      </c>
      <c r="Q1409">
        <v>3</v>
      </c>
      <c r="R1409">
        <v>0.2</v>
      </c>
      <c r="S1409">
        <v>20.155799999999999</v>
      </c>
      <c r="T1409">
        <v>5</v>
      </c>
      <c r="U1409" s="1" t="s">
        <v>60</v>
      </c>
      <c r="V1409" s="1" t="s">
        <v>36</v>
      </c>
    </row>
    <row r="1410" spans="1:22" x14ac:dyDescent="0.35">
      <c r="A1410" s="1" t="s">
        <v>3557</v>
      </c>
      <c r="B1410" s="2">
        <v>43083</v>
      </c>
      <c r="C1410" s="2">
        <v>43083</v>
      </c>
      <c r="D1410" s="1" t="s">
        <v>427</v>
      </c>
      <c r="E1410" s="1" t="s">
        <v>242</v>
      </c>
      <c r="F1410" s="1" t="s">
        <v>243</v>
      </c>
      <c r="G1410" s="1" t="s">
        <v>26</v>
      </c>
      <c r="H1410" s="1" t="s">
        <v>27</v>
      </c>
      <c r="I1410" s="1" t="s">
        <v>2211</v>
      </c>
      <c r="J1410" s="1" t="s">
        <v>136</v>
      </c>
      <c r="K1410" s="1" t="s">
        <v>95</v>
      </c>
      <c r="L1410" s="1" t="s">
        <v>1855</v>
      </c>
      <c r="M1410" s="1" t="s">
        <v>32</v>
      </c>
      <c r="N1410" s="1" t="s">
        <v>58</v>
      </c>
      <c r="O1410" s="1" t="s">
        <v>1856</v>
      </c>
      <c r="P1410">
        <v>266.35199999999998</v>
      </c>
      <c r="Q1410">
        <v>6</v>
      </c>
      <c r="R1410">
        <v>0.6</v>
      </c>
      <c r="S1410">
        <v>-292.98719999999997</v>
      </c>
      <c r="T1410">
        <v>0</v>
      </c>
      <c r="U1410" s="1" t="s">
        <v>432</v>
      </c>
      <c r="V1410" s="1" t="s">
        <v>98</v>
      </c>
    </row>
    <row r="1411" spans="1:22" x14ac:dyDescent="0.35">
      <c r="A1411" s="1" t="s">
        <v>3557</v>
      </c>
      <c r="B1411" s="2">
        <v>43083</v>
      </c>
      <c r="C1411" s="2">
        <v>43083</v>
      </c>
      <c r="D1411" s="1" t="s">
        <v>427</v>
      </c>
      <c r="E1411" s="1" t="s">
        <v>242</v>
      </c>
      <c r="F1411" s="1" t="s">
        <v>243</v>
      </c>
      <c r="G1411" s="1" t="s">
        <v>26</v>
      </c>
      <c r="H1411" s="1" t="s">
        <v>27</v>
      </c>
      <c r="I1411" s="1" t="s">
        <v>2211</v>
      </c>
      <c r="J1411" s="1" t="s">
        <v>136</v>
      </c>
      <c r="K1411" s="1" t="s">
        <v>95</v>
      </c>
      <c r="L1411" s="1" t="s">
        <v>356</v>
      </c>
      <c r="M1411" s="1" t="s">
        <v>32</v>
      </c>
      <c r="N1411" s="1" t="s">
        <v>58</v>
      </c>
      <c r="O1411" s="1" t="s">
        <v>357</v>
      </c>
      <c r="P1411">
        <v>56.328000000000003</v>
      </c>
      <c r="Q1411">
        <v>3</v>
      </c>
      <c r="R1411">
        <v>0.6</v>
      </c>
      <c r="S1411">
        <v>-26.755800000000001</v>
      </c>
      <c r="T1411">
        <v>0</v>
      </c>
      <c r="U1411" s="1" t="s">
        <v>432</v>
      </c>
      <c r="V1411" s="1" t="s">
        <v>98</v>
      </c>
    </row>
    <row r="1412" spans="1:22" x14ac:dyDescent="0.35">
      <c r="A1412" s="1" t="s">
        <v>3558</v>
      </c>
      <c r="B1412" s="2">
        <v>42468</v>
      </c>
      <c r="C1412" s="2">
        <v>42475</v>
      </c>
      <c r="D1412" s="1" t="s">
        <v>41</v>
      </c>
      <c r="E1412" s="1" t="s">
        <v>750</v>
      </c>
      <c r="F1412" s="1" t="s">
        <v>751</v>
      </c>
      <c r="G1412" s="1" t="s">
        <v>102</v>
      </c>
      <c r="H1412" s="1" t="s">
        <v>27</v>
      </c>
      <c r="I1412" s="1" t="s">
        <v>3559</v>
      </c>
      <c r="J1412" s="1" t="s">
        <v>1060</v>
      </c>
      <c r="K1412" s="1" t="s">
        <v>30</v>
      </c>
      <c r="L1412" s="1" t="s">
        <v>1125</v>
      </c>
      <c r="M1412" s="1" t="s">
        <v>32</v>
      </c>
      <c r="N1412" s="1" t="s">
        <v>58</v>
      </c>
      <c r="O1412" s="1" t="s">
        <v>1126</v>
      </c>
      <c r="P1412">
        <v>159.91999999999999</v>
      </c>
      <c r="Q1412">
        <v>4</v>
      </c>
      <c r="R1412">
        <v>0</v>
      </c>
      <c r="S1412">
        <v>31.984000000000002</v>
      </c>
      <c r="T1412">
        <v>7</v>
      </c>
      <c r="U1412" s="1" t="s">
        <v>49</v>
      </c>
      <c r="V1412" s="1" t="s">
        <v>115</v>
      </c>
    </row>
    <row r="1413" spans="1:22" x14ac:dyDescent="0.35">
      <c r="A1413" s="1" t="s">
        <v>3560</v>
      </c>
      <c r="B1413" s="2">
        <v>42678</v>
      </c>
      <c r="C1413" s="2">
        <v>42683</v>
      </c>
      <c r="D1413" s="1" t="s">
        <v>41</v>
      </c>
      <c r="E1413" s="1" t="s">
        <v>2531</v>
      </c>
      <c r="F1413" s="1" t="s">
        <v>2532</v>
      </c>
      <c r="G1413" s="1" t="s">
        <v>92</v>
      </c>
      <c r="H1413" s="1" t="s">
        <v>27</v>
      </c>
      <c r="I1413" s="1" t="s">
        <v>1008</v>
      </c>
      <c r="J1413" s="1" t="s">
        <v>45</v>
      </c>
      <c r="K1413" s="1" t="s">
        <v>30</v>
      </c>
      <c r="L1413" s="1" t="s">
        <v>1579</v>
      </c>
      <c r="M1413" s="1" t="s">
        <v>32</v>
      </c>
      <c r="N1413" s="1" t="s">
        <v>58</v>
      </c>
      <c r="O1413" s="1" t="s">
        <v>1580</v>
      </c>
      <c r="P1413">
        <v>50.496000000000002</v>
      </c>
      <c r="Q1413">
        <v>6</v>
      </c>
      <c r="R1413">
        <v>0.2</v>
      </c>
      <c r="S1413">
        <v>8.2056000000000004</v>
      </c>
      <c r="T1413">
        <v>5</v>
      </c>
      <c r="U1413" s="1" t="s">
        <v>60</v>
      </c>
      <c r="V1413" s="1" t="s">
        <v>36</v>
      </c>
    </row>
    <row r="1414" spans="1:22" x14ac:dyDescent="0.35">
      <c r="A1414" s="1" t="s">
        <v>3561</v>
      </c>
      <c r="B1414" s="2">
        <v>42173</v>
      </c>
      <c r="C1414" s="2">
        <v>42175</v>
      </c>
      <c r="D1414" s="1" t="s">
        <v>89</v>
      </c>
      <c r="E1414" s="1" t="s">
        <v>800</v>
      </c>
      <c r="F1414" s="1" t="s">
        <v>801</v>
      </c>
      <c r="G1414" s="1" t="s">
        <v>92</v>
      </c>
      <c r="H1414" s="1" t="s">
        <v>27</v>
      </c>
      <c r="I1414" s="1" t="s">
        <v>1244</v>
      </c>
      <c r="J1414" s="1" t="s">
        <v>143</v>
      </c>
      <c r="K1414" s="1" t="s">
        <v>30</v>
      </c>
      <c r="L1414" s="1" t="s">
        <v>331</v>
      </c>
      <c r="M1414" s="1" t="s">
        <v>32</v>
      </c>
      <c r="N1414" s="1" t="s">
        <v>38</v>
      </c>
      <c r="O1414" s="1" t="s">
        <v>332</v>
      </c>
      <c r="P1414">
        <v>643.13599999999997</v>
      </c>
      <c r="Q1414">
        <v>4</v>
      </c>
      <c r="R1414">
        <v>0.2</v>
      </c>
      <c r="S1414">
        <v>56.2744</v>
      </c>
      <c r="T1414">
        <v>2</v>
      </c>
      <c r="U1414" s="1" t="s">
        <v>72</v>
      </c>
      <c r="V1414" s="1" t="s">
        <v>61</v>
      </c>
    </row>
    <row r="1415" spans="1:22" x14ac:dyDescent="0.35">
      <c r="A1415" s="1" t="s">
        <v>3562</v>
      </c>
      <c r="B1415" s="2">
        <v>41785</v>
      </c>
      <c r="C1415" s="2">
        <v>41790</v>
      </c>
      <c r="D1415" s="1" t="s">
        <v>41</v>
      </c>
      <c r="E1415" s="1" t="s">
        <v>1443</v>
      </c>
      <c r="F1415" s="1" t="s">
        <v>1444</v>
      </c>
      <c r="G1415" s="1" t="s">
        <v>26</v>
      </c>
      <c r="H1415" s="1" t="s">
        <v>27</v>
      </c>
      <c r="I1415" s="1" t="s">
        <v>135</v>
      </c>
      <c r="J1415" s="1" t="s">
        <v>136</v>
      </c>
      <c r="K1415" s="1" t="s">
        <v>95</v>
      </c>
      <c r="L1415" s="1" t="s">
        <v>1602</v>
      </c>
      <c r="M1415" s="1" t="s">
        <v>32</v>
      </c>
      <c r="N1415" s="1" t="s">
        <v>38</v>
      </c>
      <c r="O1415" s="1" t="s">
        <v>1603</v>
      </c>
      <c r="P1415">
        <v>359.77199999999999</v>
      </c>
      <c r="Q1415">
        <v>2</v>
      </c>
      <c r="R1415">
        <v>0.3</v>
      </c>
      <c r="S1415">
        <v>-5.1395999999999997</v>
      </c>
      <c r="T1415">
        <v>5</v>
      </c>
      <c r="U1415" s="1" t="s">
        <v>60</v>
      </c>
      <c r="V1415" s="1" t="s">
        <v>163</v>
      </c>
    </row>
    <row r="1416" spans="1:22" x14ac:dyDescent="0.35">
      <c r="A1416" s="1" t="s">
        <v>3563</v>
      </c>
      <c r="B1416" s="2">
        <v>42922</v>
      </c>
      <c r="C1416" s="2">
        <v>42927</v>
      </c>
      <c r="D1416" s="1" t="s">
        <v>41</v>
      </c>
      <c r="E1416" s="1" t="s">
        <v>405</v>
      </c>
      <c r="F1416" s="1" t="s">
        <v>406</v>
      </c>
      <c r="G1416" s="1" t="s">
        <v>26</v>
      </c>
      <c r="H1416" s="1" t="s">
        <v>27</v>
      </c>
      <c r="I1416" s="1" t="s">
        <v>54</v>
      </c>
      <c r="J1416" s="1" t="s">
        <v>55</v>
      </c>
      <c r="K1416" s="1" t="s">
        <v>56</v>
      </c>
      <c r="L1416" s="1" t="s">
        <v>137</v>
      </c>
      <c r="M1416" s="1" t="s">
        <v>32</v>
      </c>
      <c r="N1416" s="1" t="s">
        <v>38</v>
      </c>
      <c r="O1416" s="1" t="s">
        <v>219</v>
      </c>
      <c r="P1416">
        <v>122.136</v>
      </c>
      <c r="Q1416">
        <v>3</v>
      </c>
      <c r="R1416">
        <v>0.2</v>
      </c>
      <c r="S1416">
        <v>-13.7403</v>
      </c>
      <c r="T1416">
        <v>5</v>
      </c>
      <c r="U1416" s="1" t="s">
        <v>60</v>
      </c>
      <c r="V1416" s="1" t="s">
        <v>73</v>
      </c>
    </row>
    <row r="1417" spans="1:22" x14ac:dyDescent="0.35">
      <c r="A1417" s="1" t="s">
        <v>3564</v>
      </c>
      <c r="B1417" s="2">
        <v>42549</v>
      </c>
      <c r="C1417" s="2">
        <v>42551</v>
      </c>
      <c r="D1417" s="1" t="s">
        <v>23</v>
      </c>
      <c r="E1417" s="1" t="s">
        <v>2174</v>
      </c>
      <c r="F1417" s="1" t="s">
        <v>2175</v>
      </c>
      <c r="G1417" s="1" t="s">
        <v>26</v>
      </c>
      <c r="H1417" s="1" t="s">
        <v>27</v>
      </c>
      <c r="I1417" s="1" t="s">
        <v>3565</v>
      </c>
      <c r="J1417" s="1" t="s">
        <v>364</v>
      </c>
      <c r="K1417" s="1" t="s">
        <v>69</v>
      </c>
      <c r="L1417" s="1" t="s">
        <v>2430</v>
      </c>
      <c r="M1417" s="1" t="s">
        <v>32</v>
      </c>
      <c r="N1417" s="1" t="s">
        <v>38</v>
      </c>
      <c r="O1417" s="1" t="s">
        <v>2431</v>
      </c>
      <c r="P1417">
        <v>121.96</v>
      </c>
      <c r="Q1417">
        <v>2</v>
      </c>
      <c r="R1417">
        <v>0</v>
      </c>
      <c r="S1417">
        <v>20.7332</v>
      </c>
      <c r="T1417">
        <v>2</v>
      </c>
      <c r="U1417" s="1" t="s">
        <v>72</v>
      </c>
      <c r="V1417" s="1" t="s">
        <v>61</v>
      </c>
    </row>
    <row r="1418" spans="1:22" x14ac:dyDescent="0.35">
      <c r="A1418" s="1" t="s">
        <v>3566</v>
      </c>
      <c r="B1418" s="2">
        <v>42993</v>
      </c>
      <c r="C1418" s="2">
        <v>42997</v>
      </c>
      <c r="D1418" s="1" t="s">
        <v>41</v>
      </c>
      <c r="E1418" s="1" t="s">
        <v>3567</v>
      </c>
      <c r="F1418" s="1" t="s">
        <v>3568</v>
      </c>
      <c r="G1418" s="1" t="s">
        <v>92</v>
      </c>
      <c r="H1418" s="1" t="s">
        <v>27</v>
      </c>
      <c r="I1418" s="1" t="s">
        <v>2062</v>
      </c>
      <c r="J1418" s="1" t="s">
        <v>364</v>
      </c>
      <c r="K1418" s="1" t="s">
        <v>69</v>
      </c>
      <c r="L1418" s="1" t="s">
        <v>2206</v>
      </c>
      <c r="M1418" s="1" t="s">
        <v>32</v>
      </c>
      <c r="N1418" s="1" t="s">
        <v>58</v>
      </c>
      <c r="O1418" s="1" t="s">
        <v>2207</v>
      </c>
      <c r="P1418">
        <v>47.4</v>
      </c>
      <c r="Q1418">
        <v>5</v>
      </c>
      <c r="R1418">
        <v>0</v>
      </c>
      <c r="S1418">
        <v>18.96</v>
      </c>
      <c r="T1418">
        <v>4</v>
      </c>
      <c r="U1418" s="1" t="s">
        <v>85</v>
      </c>
      <c r="V1418" s="1" t="s">
        <v>79</v>
      </c>
    </row>
    <row r="1419" spans="1:22" x14ac:dyDescent="0.35">
      <c r="A1419" s="1" t="s">
        <v>3566</v>
      </c>
      <c r="B1419" s="2">
        <v>42993</v>
      </c>
      <c r="C1419" s="2">
        <v>42997</v>
      </c>
      <c r="D1419" s="1" t="s">
        <v>41</v>
      </c>
      <c r="E1419" s="1" t="s">
        <v>3567</v>
      </c>
      <c r="F1419" s="1" t="s">
        <v>3568</v>
      </c>
      <c r="G1419" s="1" t="s">
        <v>92</v>
      </c>
      <c r="H1419" s="1" t="s">
        <v>27</v>
      </c>
      <c r="I1419" s="1" t="s">
        <v>2062</v>
      </c>
      <c r="J1419" s="1" t="s">
        <v>364</v>
      </c>
      <c r="K1419" s="1" t="s">
        <v>69</v>
      </c>
      <c r="L1419" s="1" t="s">
        <v>2575</v>
      </c>
      <c r="M1419" s="1" t="s">
        <v>32</v>
      </c>
      <c r="N1419" s="1" t="s">
        <v>38</v>
      </c>
      <c r="O1419" s="1" t="s">
        <v>2576</v>
      </c>
      <c r="P1419">
        <v>512.96</v>
      </c>
      <c r="Q1419">
        <v>4</v>
      </c>
      <c r="R1419">
        <v>0</v>
      </c>
      <c r="S1419">
        <v>143.62880000000001</v>
      </c>
      <c r="T1419">
        <v>4</v>
      </c>
      <c r="U1419" s="1" t="s">
        <v>85</v>
      </c>
      <c r="V1419" s="1" t="s">
        <v>79</v>
      </c>
    </row>
    <row r="1420" spans="1:22" x14ac:dyDescent="0.35">
      <c r="A1420" s="1" t="s">
        <v>3569</v>
      </c>
      <c r="B1420" s="2">
        <v>42575</v>
      </c>
      <c r="C1420" s="2">
        <v>42577</v>
      </c>
      <c r="D1420" s="1" t="s">
        <v>23</v>
      </c>
      <c r="E1420" s="1" t="s">
        <v>3196</v>
      </c>
      <c r="F1420" s="1" t="s">
        <v>3197</v>
      </c>
      <c r="G1420" s="1" t="s">
        <v>92</v>
      </c>
      <c r="H1420" s="1" t="s">
        <v>27</v>
      </c>
      <c r="I1420" s="1" t="s">
        <v>175</v>
      </c>
      <c r="J1420" s="1" t="s">
        <v>122</v>
      </c>
      <c r="K1420" s="1" t="s">
        <v>69</v>
      </c>
      <c r="L1420" s="1" t="s">
        <v>1143</v>
      </c>
      <c r="M1420" s="1" t="s">
        <v>32</v>
      </c>
      <c r="N1420" s="1" t="s">
        <v>38</v>
      </c>
      <c r="O1420" s="1" t="s">
        <v>1144</v>
      </c>
      <c r="P1420">
        <v>253.76400000000001</v>
      </c>
      <c r="Q1420">
        <v>2</v>
      </c>
      <c r="R1420">
        <v>0.1</v>
      </c>
      <c r="S1420">
        <v>31.015599999999999</v>
      </c>
      <c r="T1420">
        <v>2</v>
      </c>
      <c r="U1420" s="1" t="s">
        <v>72</v>
      </c>
      <c r="V1420" s="1" t="s">
        <v>73</v>
      </c>
    </row>
    <row r="1421" spans="1:22" x14ac:dyDescent="0.35">
      <c r="A1421" s="1" t="s">
        <v>3570</v>
      </c>
      <c r="B1421" s="2">
        <v>42845</v>
      </c>
      <c r="C1421" s="2">
        <v>42849</v>
      </c>
      <c r="D1421" s="1" t="s">
        <v>41</v>
      </c>
      <c r="E1421" s="1" t="s">
        <v>2361</v>
      </c>
      <c r="F1421" s="1" t="s">
        <v>2362</v>
      </c>
      <c r="G1421" s="1" t="s">
        <v>26</v>
      </c>
      <c r="H1421" s="1" t="s">
        <v>27</v>
      </c>
      <c r="I1421" s="1" t="s">
        <v>135</v>
      </c>
      <c r="J1421" s="1" t="s">
        <v>136</v>
      </c>
      <c r="K1421" s="1" t="s">
        <v>95</v>
      </c>
      <c r="L1421" s="1" t="s">
        <v>396</v>
      </c>
      <c r="M1421" s="1" t="s">
        <v>32</v>
      </c>
      <c r="N1421" s="1" t="s">
        <v>38</v>
      </c>
      <c r="O1421" s="1" t="s">
        <v>397</v>
      </c>
      <c r="P1421">
        <v>317.05799999999999</v>
      </c>
      <c r="Q1421">
        <v>3</v>
      </c>
      <c r="R1421">
        <v>0.3</v>
      </c>
      <c r="S1421">
        <v>-18.117599999999999</v>
      </c>
      <c r="T1421">
        <v>4</v>
      </c>
      <c r="U1421" s="1" t="s">
        <v>85</v>
      </c>
      <c r="V1421" s="1" t="s">
        <v>115</v>
      </c>
    </row>
    <row r="1422" spans="1:22" x14ac:dyDescent="0.35">
      <c r="A1422" s="1" t="s">
        <v>3570</v>
      </c>
      <c r="B1422" s="2">
        <v>42845</v>
      </c>
      <c r="C1422" s="2">
        <v>42849</v>
      </c>
      <c r="D1422" s="1" t="s">
        <v>41</v>
      </c>
      <c r="E1422" s="1" t="s">
        <v>2361</v>
      </c>
      <c r="F1422" s="1" t="s">
        <v>2362</v>
      </c>
      <c r="G1422" s="1" t="s">
        <v>26</v>
      </c>
      <c r="H1422" s="1" t="s">
        <v>27</v>
      </c>
      <c r="I1422" s="1" t="s">
        <v>135</v>
      </c>
      <c r="J1422" s="1" t="s">
        <v>136</v>
      </c>
      <c r="K1422" s="1" t="s">
        <v>95</v>
      </c>
      <c r="L1422" s="1" t="s">
        <v>1350</v>
      </c>
      <c r="M1422" s="1" t="s">
        <v>32</v>
      </c>
      <c r="N1422" s="1" t="s">
        <v>58</v>
      </c>
      <c r="O1422" s="1" t="s">
        <v>1351</v>
      </c>
      <c r="P1422">
        <v>14.56</v>
      </c>
      <c r="Q1422">
        <v>5</v>
      </c>
      <c r="R1422">
        <v>0.6</v>
      </c>
      <c r="S1422">
        <v>-6.1879999999999997</v>
      </c>
      <c r="T1422">
        <v>4</v>
      </c>
      <c r="U1422" s="1" t="s">
        <v>85</v>
      </c>
      <c r="V1422" s="1" t="s">
        <v>115</v>
      </c>
    </row>
    <row r="1423" spans="1:22" x14ac:dyDescent="0.35">
      <c r="A1423" s="1" t="s">
        <v>3571</v>
      </c>
      <c r="B1423" s="2">
        <v>42616</v>
      </c>
      <c r="C1423" s="2">
        <v>42621</v>
      </c>
      <c r="D1423" s="1" t="s">
        <v>23</v>
      </c>
      <c r="E1423" s="1" t="s">
        <v>2037</v>
      </c>
      <c r="F1423" s="1" t="s">
        <v>2038</v>
      </c>
      <c r="G1423" s="1" t="s">
        <v>26</v>
      </c>
      <c r="H1423" s="1" t="s">
        <v>27</v>
      </c>
      <c r="I1423" s="1" t="s">
        <v>2756</v>
      </c>
      <c r="J1423" s="1" t="s">
        <v>1091</v>
      </c>
      <c r="K1423" s="1" t="s">
        <v>69</v>
      </c>
      <c r="L1423" s="1" t="s">
        <v>1478</v>
      </c>
      <c r="M1423" s="1" t="s">
        <v>32</v>
      </c>
      <c r="N1423" s="1" t="s">
        <v>33</v>
      </c>
      <c r="O1423" s="1" t="s">
        <v>1479</v>
      </c>
      <c r="P1423">
        <v>344.94</v>
      </c>
      <c r="Q1423">
        <v>3</v>
      </c>
      <c r="R1423">
        <v>0</v>
      </c>
      <c r="S1423">
        <v>31.044599999999999</v>
      </c>
      <c r="T1423">
        <v>5</v>
      </c>
      <c r="U1423" s="1" t="s">
        <v>60</v>
      </c>
      <c r="V1423" s="1" t="s">
        <v>79</v>
      </c>
    </row>
    <row r="1424" spans="1:22" x14ac:dyDescent="0.35">
      <c r="A1424" s="1" t="s">
        <v>3571</v>
      </c>
      <c r="B1424" s="2">
        <v>42616</v>
      </c>
      <c r="C1424" s="2">
        <v>42621</v>
      </c>
      <c r="D1424" s="1" t="s">
        <v>23</v>
      </c>
      <c r="E1424" s="1" t="s">
        <v>2037</v>
      </c>
      <c r="F1424" s="1" t="s">
        <v>2038</v>
      </c>
      <c r="G1424" s="1" t="s">
        <v>26</v>
      </c>
      <c r="H1424" s="1" t="s">
        <v>27</v>
      </c>
      <c r="I1424" s="1" t="s">
        <v>2756</v>
      </c>
      <c r="J1424" s="1" t="s">
        <v>1091</v>
      </c>
      <c r="K1424" s="1" t="s">
        <v>69</v>
      </c>
      <c r="L1424" s="1" t="s">
        <v>1720</v>
      </c>
      <c r="M1424" s="1" t="s">
        <v>32</v>
      </c>
      <c r="N1424" s="1" t="s">
        <v>58</v>
      </c>
      <c r="O1424" s="1" t="s">
        <v>1721</v>
      </c>
      <c r="P1424">
        <v>14.76</v>
      </c>
      <c r="Q1424">
        <v>2</v>
      </c>
      <c r="R1424">
        <v>0</v>
      </c>
      <c r="S1424">
        <v>4.2804000000000002</v>
      </c>
      <c r="T1424">
        <v>5</v>
      </c>
      <c r="U1424" s="1" t="s">
        <v>60</v>
      </c>
      <c r="V1424" s="1" t="s">
        <v>79</v>
      </c>
    </row>
    <row r="1425" spans="1:22" x14ac:dyDescent="0.35">
      <c r="A1425" s="1" t="s">
        <v>3572</v>
      </c>
      <c r="B1425" s="2">
        <v>42941</v>
      </c>
      <c r="C1425" s="2">
        <v>42944</v>
      </c>
      <c r="D1425" s="1" t="s">
        <v>23</v>
      </c>
      <c r="E1425" s="1" t="s">
        <v>2508</v>
      </c>
      <c r="F1425" s="1" t="s">
        <v>2509</v>
      </c>
      <c r="G1425" s="1" t="s">
        <v>26</v>
      </c>
      <c r="H1425" s="1" t="s">
        <v>27</v>
      </c>
      <c r="I1425" s="1" t="s">
        <v>67</v>
      </c>
      <c r="J1425" s="1" t="s">
        <v>68</v>
      </c>
      <c r="K1425" s="1" t="s">
        <v>69</v>
      </c>
      <c r="L1425" s="1" t="s">
        <v>679</v>
      </c>
      <c r="M1425" s="1" t="s">
        <v>32</v>
      </c>
      <c r="N1425" s="1" t="s">
        <v>58</v>
      </c>
      <c r="O1425" s="1" t="s">
        <v>680</v>
      </c>
      <c r="P1425">
        <v>20.096</v>
      </c>
      <c r="Q1425">
        <v>4</v>
      </c>
      <c r="R1425">
        <v>0.2</v>
      </c>
      <c r="S1425">
        <v>3.0144000000000002</v>
      </c>
      <c r="T1425">
        <v>3</v>
      </c>
      <c r="U1425" s="1" t="s">
        <v>35</v>
      </c>
      <c r="V1425" s="1" t="s">
        <v>73</v>
      </c>
    </row>
    <row r="1426" spans="1:22" x14ac:dyDescent="0.35">
      <c r="A1426" s="1" t="s">
        <v>3572</v>
      </c>
      <c r="B1426" s="2">
        <v>42941</v>
      </c>
      <c r="C1426" s="2">
        <v>42944</v>
      </c>
      <c r="D1426" s="1" t="s">
        <v>23</v>
      </c>
      <c r="E1426" s="1" t="s">
        <v>2508</v>
      </c>
      <c r="F1426" s="1" t="s">
        <v>2509</v>
      </c>
      <c r="G1426" s="1" t="s">
        <v>26</v>
      </c>
      <c r="H1426" s="1" t="s">
        <v>27</v>
      </c>
      <c r="I1426" s="1" t="s">
        <v>67</v>
      </c>
      <c r="J1426" s="1" t="s">
        <v>68</v>
      </c>
      <c r="K1426" s="1" t="s">
        <v>69</v>
      </c>
      <c r="L1426" s="1" t="s">
        <v>3167</v>
      </c>
      <c r="M1426" s="1" t="s">
        <v>32</v>
      </c>
      <c r="N1426" s="1" t="s">
        <v>47</v>
      </c>
      <c r="O1426" s="1" t="s">
        <v>3168</v>
      </c>
      <c r="P1426">
        <v>138.58799999999999</v>
      </c>
      <c r="Q1426">
        <v>1</v>
      </c>
      <c r="R1426">
        <v>0.4</v>
      </c>
      <c r="S1426">
        <v>-34.646999999999998</v>
      </c>
      <c r="T1426">
        <v>3</v>
      </c>
      <c r="U1426" s="1" t="s">
        <v>35</v>
      </c>
      <c r="V1426" s="1" t="s">
        <v>73</v>
      </c>
    </row>
    <row r="1427" spans="1:22" x14ac:dyDescent="0.35">
      <c r="A1427" s="1" t="s">
        <v>3573</v>
      </c>
      <c r="B1427" s="2">
        <v>42260</v>
      </c>
      <c r="C1427" s="2">
        <v>42267</v>
      </c>
      <c r="D1427" s="1" t="s">
        <v>41</v>
      </c>
      <c r="E1427" s="1" t="s">
        <v>368</v>
      </c>
      <c r="F1427" s="1" t="s">
        <v>369</v>
      </c>
      <c r="G1427" s="1" t="s">
        <v>26</v>
      </c>
      <c r="H1427" s="1" t="s">
        <v>27</v>
      </c>
      <c r="I1427" s="1" t="s">
        <v>2140</v>
      </c>
      <c r="J1427" s="1" t="s">
        <v>669</v>
      </c>
      <c r="K1427" s="1" t="s">
        <v>30</v>
      </c>
      <c r="L1427" s="1" t="s">
        <v>992</v>
      </c>
      <c r="M1427" s="1" t="s">
        <v>32</v>
      </c>
      <c r="N1427" s="1" t="s">
        <v>58</v>
      </c>
      <c r="O1427" s="1" t="s">
        <v>993</v>
      </c>
      <c r="P1427">
        <v>129.93</v>
      </c>
      <c r="Q1427">
        <v>3</v>
      </c>
      <c r="R1427">
        <v>0</v>
      </c>
      <c r="S1427">
        <v>12.993</v>
      </c>
      <c r="T1427">
        <v>7</v>
      </c>
      <c r="U1427" s="1" t="s">
        <v>49</v>
      </c>
      <c r="V1427" s="1" t="s">
        <v>79</v>
      </c>
    </row>
    <row r="1428" spans="1:22" x14ac:dyDescent="0.35">
      <c r="A1428" s="1" t="s">
        <v>3574</v>
      </c>
      <c r="B1428" s="2">
        <v>42684</v>
      </c>
      <c r="C1428" s="2">
        <v>42689</v>
      </c>
      <c r="D1428" s="1" t="s">
        <v>41</v>
      </c>
      <c r="E1428" s="1" t="s">
        <v>1739</v>
      </c>
      <c r="F1428" s="1" t="s">
        <v>1740</v>
      </c>
      <c r="G1428" s="1" t="s">
        <v>102</v>
      </c>
      <c r="H1428" s="1" t="s">
        <v>27</v>
      </c>
      <c r="I1428" s="1" t="s">
        <v>1851</v>
      </c>
      <c r="J1428" s="1" t="s">
        <v>55</v>
      </c>
      <c r="K1428" s="1" t="s">
        <v>56</v>
      </c>
      <c r="L1428" s="1" t="s">
        <v>2661</v>
      </c>
      <c r="M1428" s="1" t="s">
        <v>32</v>
      </c>
      <c r="N1428" s="1" t="s">
        <v>58</v>
      </c>
      <c r="O1428" s="1" t="s">
        <v>2662</v>
      </c>
      <c r="P1428">
        <v>9.98</v>
      </c>
      <c r="Q1428">
        <v>1</v>
      </c>
      <c r="R1428">
        <v>0</v>
      </c>
      <c r="S1428">
        <v>2.7944</v>
      </c>
      <c r="T1428">
        <v>5</v>
      </c>
      <c r="U1428" s="1" t="s">
        <v>60</v>
      </c>
      <c r="V1428" s="1" t="s">
        <v>36</v>
      </c>
    </row>
    <row r="1429" spans="1:22" x14ac:dyDescent="0.35">
      <c r="A1429" s="1" t="s">
        <v>3575</v>
      </c>
      <c r="B1429" s="2">
        <v>42324</v>
      </c>
      <c r="C1429" s="2">
        <v>42328</v>
      </c>
      <c r="D1429" s="1" t="s">
        <v>41</v>
      </c>
      <c r="E1429" s="1" t="s">
        <v>571</v>
      </c>
      <c r="F1429" s="1" t="s">
        <v>572</v>
      </c>
      <c r="G1429" s="1" t="s">
        <v>92</v>
      </c>
      <c r="H1429" s="1" t="s">
        <v>27</v>
      </c>
      <c r="I1429" s="1" t="s">
        <v>135</v>
      </c>
      <c r="J1429" s="1" t="s">
        <v>136</v>
      </c>
      <c r="K1429" s="1" t="s">
        <v>95</v>
      </c>
      <c r="L1429" s="1" t="s">
        <v>2692</v>
      </c>
      <c r="M1429" s="1" t="s">
        <v>32</v>
      </c>
      <c r="N1429" s="1" t="s">
        <v>58</v>
      </c>
      <c r="O1429" s="1" t="s">
        <v>2693</v>
      </c>
      <c r="P1429">
        <v>34.503999999999998</v>
      </c>
      <c r="Q1429">
        <v>2</v>
      </c>
      <c r="R1429">
        <v>0.6</v>
      </c>
      <c r="S1429">
        <v>-15.5268</v>
      </c>
      <c r="T1429">
        <v>4</v>
      </c>
      <c r="U1429" s="1" t="s">
        <v>85</v>
      </c>
      <c r="V1429" s="1" t="s">
        <v>36</v>
      </c>
    </row>
    <row r="1430" spans="1:22" x14ac:dyDescent="0.35">
      <c r="A1430" s="1" t="s">
        <v>3576</v>
      </c>
      <c r="B1430" s="2">
        <v>42241</v>
      </c>
      <c r="C1430" s="2">
        <v>42241</v>
      </c>
      <c r="D1430" s="1" t="s">
        <v>427</v>
      </c>
      <c r="E1430" s="1" t="s">
        <v>1374</v>
      </c>
      <c r="F1430" s="1" t="s">
        <v>1375</v>
      </c>
      <c r="G1430" s="1" t="s">
        <v>26</v>
      </c>
      <c r="H1430" s="1" t="s">
        <v>27</v>
      </c>
      <c r="I1430" s="1" t="s">
        <v>103</v>
      </c>
      <c r="J1430" s="1" t="s">
        <v>94</v>
      </c>
      <c r="K1430" s="1" t="s">
        <v>95</v>
      </c>
      <c r="L1430" s="1" t="s">
        <v>1292</v>
      </c>
      <c r="M1430" s="1" t="s">
        <v>32</v>
      </c>
      <c r="N1430" s="1" t="s">
        <v>58</v>
      </c>
      <c r="O1430" s="1" t="s">
        <v>1760</v>
      </c>
      <c r="P1430">
        <v>20.103999999999999</v>
      </c>
      <c r="Q1430">
        <v>2</v>
      </c>
      <c r="R1430">
        <v>0.6</v>
      </c>
      <c r="S1430">
        <v>-16.585799999999999</v>
      </c>
      <c r="T1430">
        <v>0</v>
      </c>
      <c r="U1430" s="1" t="s">
        <v>432</v>
      </c>
      <c r="V1430" s="1" t="s">
        <v>255</v>
      </c>
    </row>
    <row r="1431" spans="1:22" x14ac:dyDescent="0.35">
      <c r="A1431" s="1" t="s">
        <v>3576</v>
      </c>
      <c r="B1431" s="2">
        <v>42241</v>
      </c>
      <c r="C1431" s="2">
        <v>42241</v>
      </c>
      <c r="D1431" s="1" t="s">
        <v>427</v>
      </c>
      <c r="E1431" s="1" t="s">
        <v>1374</v>
      </c>
      <c r="F1431" s="1" t="s">
        <v>1375</v>
      </c>
      <c r="G1431" s="1" t="s">
        <v>26</v>
      </c>
      <c r="H1431" s="1" t="s">
        <v>27</v>
      </c>
      <c r="I1431" s="1" t="s">
        <v>103</v>
      </c>
      <c r="J1431" s="1" t="s">
        <v>94</v>
      </c>
      <c r="K1431" s="1" t="s">
        <v>95</v>
      </c>
      <c r="L1431" s="1" t="s">
        <v>3577</v>
      </c>
      <c r="M1431" s="1" t="s">
        <v>32</v>
      </c>
      <c r="N1431" s="1" t="s">
        <v>58</v>
      </c>
      <c r="O1431" s="1" t="s">
        <v>3578</v>
      </c>
      <c r="P1431">
        <v>7.88</v>
      </c>
      <c r="Q1431">
        <v>5</v>
      </c>
      <c r="R1431">
        <v>0.6</v>
      </c>
      <c r="S1431">
        <v>-3.94</v>
      </c>
      <c r="T1431">
        <v>0</v>
      </c>
      <c r="U1431" s="1" t="s">
        <v>432</v>
      </c>
      <c r="V1431" s="1" t="s">
        <v>255</v>
      </c>
    </row>
    <row r="1432" spans="1:22" x14ac:dyDescent="0.35">
      <c r="A1432" s="1" t="s">
        <v>3579</v>
      </c>
      <c r="B1432" s="2">
        <v>42729</v>
      </c>
      <c r="C1432" s="2">
        <v>42736</v>
      </c>
      <c r="D1432" s="1" t="s">
        <v>41</v>
      </c>
      <c r="E1432" s="1" t="s">
        <v>1623</v>
      </c>
      <c r="F1432" s="1" t="s">
        <v>1624</v>
      </c>
      <c r="G1432" s="1" t="s">
        <v>92</v>
      </c>
      <c r="H1432" s="1" t="s">
        <v>27</v>
      </c>
      <c r="I1432" s="1" t="s">
        <v>521</v>
      </c>
      <c r="J1432" s="1" t="s">
        <v>522</v>
      </c>
      <c r="K1432" s="1" t="s">
        <v>56</v>
      </c>
      <c r="L1432" s="1" t="s">
        <v>319</v>
      </c>
      <c r="M1432" s="1" t="s">
        <v>32</v>
      </c>
      <c r="N1432" s="1" t="s">
        <v>47</v>
      </c>
      <c r="O1432" s="1" t="s">
        <v>320</v>
      </c>
      <c r="P1432">
        <v>35.445</v>
      </c>
      <c r="Q1432">
        <v>1</v>
      </c>
      <c r="R1432">
        <v>0.5</v>
      </c>
      <c r="S1432">
        <v>-24.102599999999999</v>
      </c>
      <c r="T1432">
        <v>7</v>
      </c>
      <c r="U1432" s="1" t="s">
        <v>49</v>
      </c>
      <c r="V1432" s="1" t="s">
        <v>98</v>
      </c>
    </row>
    <row r="1433" spans="1:22" x14ac:dyDescent="0.35">
      <c r="A1433" s="1" t="s">
        <v>3579</v>
      </c>
      <c r="B1433" s="2">
        <v>42729</v>
      </c>
      <c r="C1433" s="2">
        <v>42736</v>
      </c>
      <c r="D1433" s="1" t="s">
        <v>41</v>
      </c>
      <c r="E1433" s="1" t="s">
        <v>1623</v>
      </c>
      <c r="F1433" s="1" t="s">
        <v>1624</v>
      </c>
      <c r="G1433" s="1" t="s">
        <v>92</v>
      </c>
      <c r="H1433" s="1" t="s">
        <v>27</v>
      </c>
      <c r="I1433" s="1" t="s">
        <v>521</v>
      </c>
      <c r="J1433" s="1" t="s">
        <v>522</v>
      </c>
      <c r="K1433" s="1" t="s">
        <v>56</v>
      </c>
      <c r="L1433" s="1" t="s">
        <v>1515</v>
      </c>
      <c r="M1433" s="1" t="s">
        <v>32</v>
      </c>
      <c r="N1433" s="1" t="s">
        <v>38</v>
      </c>
      <c r="O1433" s="1" t="s">
        <v>1516</v>
      </c>
      <c r="P1433">
        <v>47.968000000000004</v>
      </c>
      <c r="Q1433">
        <v>2</v>
      </c>
      <c r="R1433">
        <v>0.2</v>
      </c>
      <c r="S1433">
        <v>4.1971999999999996</v>
      </c>
      <c r="T1433">
        <v>7</v>
      </c>
      <c r="U1433" s="1" t="s">
        <v>49</v>
      </c>
      <c r="V1433" s="1" t="s">
        <v>98</v>
      </c>
    </row>
    <row r="1434" spans="1:22" x14ac:dyDescent="0.35">
      <c r="A1434" s="1" t="s">
        <v>3580</v>
      </c>
      <c r="B1434" s="2">
        <v>42094</v>
      </c>
      <c r="C1434" s="2">
        <v>42099</v>
      </c>
      <c r="D1434" s="1" t="s">
        <v>41</v>
      </c>
      <c r="E1434" s="1" t="s">
        <v>505</v>
      </c>
      <c r="F1434" s="1" t="s">
        <v>506</v>
      </c>
      <c r="G1434" s="1" t="s">
        <v>92</v>
      </c>
      <c r="H1434" s="1" t="s">
        <v>27</v>
      </c>
      <c r="I1434" s="1" t="s">
        <v>103</v>
      </c>
      <c r="J1434" s="1" t="s">
        <v>94</v>
      </c>
      <c r="K1434" s="1" t="s">
        <v>95</v>
      </c>
      <c r="L1434" s="1" t="s">
        <v>2650</v>
      </c>
      <c r="M1434" s="1" t="s">
        <v>32</v>
      </c>
      <c r="N1434" s="1" t="s">
        <v>58</v>
      </c>
      <c r="O1434" s="1" t="s">
        <v>2651</v>
      </c>
      <c r="P1434">
        <v>22.38</v>
      </c>
      <c r="Q1434">
        <v>3</v>
      </c>
      <c r="R1434">
        <v>0.6</v>
      </c>
      <c r="S1434">
        <v>-7.8330000000000002</v>
      </c>
      <c r="T1434">
        <v>5</v>
      </c>
      <c r="U1434" s="1" t="s">
        <v>60</v>
      </c>
      <c r="V1434" s="1" t="s">
        <v>197</v>
      </c>
    </row>
    <row r="1435" spans="1:22" x14ac:dyDescent="0.35">
      <c r="A1435" s="1" t="s">
        <v>3581</v>
      </c>
      <c r="B1435" s="2">
        <v>42992</v>
      </c>
      <c r="C1435" s="2">
        <v>42993</v>
      </c>
      <c r="D1435" s="1" t="s">
        <v>89</v>
      </c>
      <c r="E1435" s="1" t="s">
        <v>3582</v>
      </c>
      <c r="F1435" s="1" t="s">
        <v>3583</v>
      </c>
      <c r="G1435" s="1" t="s">
        <v>26</v>
      </c>
      <c r="H1435" s="1" t="s">
        <v>27</v>
      </c>
      <c r="I1435" s="1" t="s">
        <v>67</v>
      </c>
      <c r="J1435" s="1" t="s">
        <v>68</v>
      </c>
      <c r="K1435" s="1" t="s">
        <v>69</v>
      </c>
      <c r="L1435" s="1" t="s">
        <v>497</v>
      </c>
      <c r="M1435" s="1" t="s">
        <v>32</v>
      </c>
      <c r="N1435" s="1" t="s">
        <v>38</v>
      </c>
      <c r="O1435" s="1" t="s">
        <v>498</v>
      </c>
      <c r="P1435">
        <v>113.372</v>
      </c>
      <c r="Q1435">
        <v>2</v>
      </c>
      <c r="R1435">
        <v>0.3</v>
      </c>
      <c r="S1435">
        <v>-29.152799999999999</v>
      </c>
      <c r="T1435">
        <v>1</v>
      </c>
      <c r="U1435" s="1" t="s">
        <v>125</v>
      </c>
      <c r="V1435" s="1" t="s">
        <v>79</v>
      </c>
    </row>
    <row r="1436" spans="1:22" x14ac:dyDescent="0.35">
      <c r="A1436" s="1" t="s">
        <v>3581</v>
      </c>
      <c r="B1436" s="2">
        <v>42992</v>
      </c>
      <c r="C1436" s="2">
        <v>42993</v>
      </c>
      <c r="D1436" s="1" t="s">
        <v>89</v>
      </c>
      <c r="E1436" s="1" t="s">
        <v>3582</v>
      </c>
      <c r="F1436" s="1" t="s">
        <v>3583</v>
      </c>
      <c r="G1436" s="1" t="s">
        <v>26</v>
      </c>
      <c r="H1436" s="1" t="s">
        <v>27</v>
      </c>
      <c r="I1436" s="1" t="s">
        <v>67</v>
      </c>
      <c r="J1436" s="1" t="s">
        <v>68</v>
      </c>
      <c r="K1436" s="1" t="s">
        <v>69</v>
      </c>
      <c r="L1436" s="1" t="s">
        <v>3584</v>
      </c>
      <c r="M1436" s="1" t="s">
        <v>32</v>
      </c>
      <c r="N1436" s="1" t="s">
        <v>58</v>
      </c>
      <c r="O1436" s="1" t="s">
        <v>3585</v>
      </c>
      <c r="P1436">
        <v>127.93600000000001</v>
      </c>
      <c r="Q1436">
        <v>8</v>
      </c>
      <c r="R1436">
        <v>0.2</v>
      </c>
      <c r="S1436">
        <v>4.7976000000000001</v>
      </c>
      <c r="T1436">
        <v>1</v>
      </c>
      <c r="U1436" s="1" t="s">
        <v>125</v>
      </c>
      <c r="V1436" s="1" t="s">
        <v>79</v>
      </c>
    </row>
    <row r="1437" spans="1:22" x14ac:dyDescent="0.35">
      <c r="A1437" s="1" t="s">
        <v>3586</v>
      </c>
      <c r="B1437" s="2">
        <v>41807</v>
      </c>
      <c r="C1437" s="2">
        <v>41811</v>
      </c>
      <c r="D1437" s="1" t="s">
        <v>41</v>
      </c>
      <c r="E1437" s="1" t="s">
        <v>1344</v>
      </c>
      <c r="F1437" s="1" t="s">
        <v>1345</v>
      </c>
      <c r="G1437" s="1" t="s">
        <v>26</v>
      </c>
      <c r="H1437" s="1" t="s">
        <v>27</v>
      </c>
      <c r="I1437" s="1" t="s">
        <v>193</v>
      </c>
      <c r="J1437" s="1" t="s">
        <v>194</v>
      </c>
      <c r="K1437" s="1" t="s">
        <v>56</v>
      </c>
      <c r="L1437" s="1" t="s">
        <v>1363</v>
      </c>
      <c r="M1437" s="1" t="s">
        <v>32</v>
      </c>
      <c r="N1437" s="1" t="s">
        <v>58</v>
      </c>
      <c r="O1437" s="1" t="s">
        <v>425</v>
      </c>
      <c r="P1437">
        <v>6.24</v>
      </c>
      <c r="Q1437">
        <v>3</v>
      </c>
      <c r="R1437">
        <v>0</v>
      </c>
      <c r="S1437">
        <v>2.6208</v>
      </c>
      <c r="T1437">
        <v>4</v>
      </c>
      <c r="U1437" s="1" t="s">
        <v>85</v>
      </c>
      <c r="V1437" s="1" t="s">
        <v>61</v>
      </c>
    </row>
    <row r="1438" spans="1:22" x14ac:dyDescent="0.35">
      <c r="A1438" s="1" t="s">
        <v>3587</v>
      </c>
      <c r="B1438" s="2">
        <v>43097</v>
      </c>
      <c r="C1438" s="2">
        <v>43101</v>
      </c>
      <c r="D1438" s="1" t="s">
        <v>41</v>
      </c>
      <c r="E1438" s="1" t="s">
        <v>3419</v>
      </c>
      <c r="F1438" s="1" t="s">
        <v>3420</v>
      </c>
      <c r="G1438" s="1" t="s">
        <v>92</v>
      </c>
      <c r="H1438" s="1" t="s">
        <v>27</v>
      </c>
      <c r="I1438" s="1" t="s">
        <v>1381</v>
      </c>
      <c r="J1438" s="1" t="s">
        <v>136</v>
      </c>
      <c r="K1438" s="1" t="s">
        <v>95</v>
      </c>
      <c r="L1438" s="1" t="s">
        <v>2328</v>
      </c>
      <c r="M1438" s="1" t="s">
        <v>32</v>
      </c>
      <c r="N1438" s="1" t="s">
        <v>58</v>
      </c>
      <c r="O1438" s="1" t="s">
        <v>2329</v>
      </c>
      <c r="P1438">
        <v>7.968</v>
      </c>
      <c r="Q1438">
        <v>3</v>
      </c>
      <c r="R1438">
        <v>0.6</v>
      </c>
      <c r="S1438">
        <v>-2.3904000000000001</v>
      </c>
      <c r="T1438">
        <v>4</v>
      </c>
      <c r="U1438" s="1" t="s">
        <v>85</v>
      </c>
      <c r="V1438" s="1" t="s">
        <v>98</v>
      </c>
    </row>
    <row r="1439" spans="1:22" x14ac:dyDescent="0.35">
      <c r="A1439" s="1" t="s">
        <v>3587</v>
      </c>
      <c r="B1439" s="2">
        <v>43097</v>
      </c>
      <c r="C1439" s="2">
        <v>43101</v>
      </c>
      <c r="D1439" s="1" t="s">
        <v>41</v>
      </c>
      <c r="E1439" s="1" t="s">
        <v>3419</v>
      </c>
      <c r="F1439" s="1" t="s">
        <v>3420</v>
      </c>
      <c r="G1439" s="1" t="s">
        <v>92</v>
      </c>
      <c r="H1439" s="1" t="s">
        <v>27</v>
      </c>
      <c r="I1439" s="1" t="s">
        <v>1381</v>
      </c>
      <c r="J1439" s="1" t="s">
        <v>136</v>
      </c>
      <c r="K1439" s="1" t="s">
        <v>95</v>
      </c>
      <c r="L1439" s="1" t="s">
        <v>257</v>
      </c>
      <c r="M1439" s="1" t="s">
        <v>32</v>
      </c>
      <c r="N1439" s="1" t="s">
        <v>38</v>
      </c>
      <c r="O1439" s="1" t="s">
        <v>258</v>
      </c>
      <c r="P1439">
        <v>113.372</v>
      </c>
      <c r="Q1439">
        <v>2</v>
      </c>
      <c r="R1439">
        <v>0.3</v>
      </c>
      <c r="S1439">
        <v>-3.2391999999999999</v>
      </c>
      <c r="T1439">
        <v>4</v>
      </c>
      <c r="U1439" s="1" t="s">
        <v>85</v>
      </c>
      <c r="V1439" s="1" t="s">
        <v>98</v>
      </c>
    </row>
    <row r="1440" spans="1:22" x14ac:dyDescent="0.35">
      <c r="A1440" s="1" t="s">
        <v>3587</v>
      </c>
      <c r="B1440" s="2">
        <v>43097</v>
      </c>
      <c r="C1440" s="2">
        <v>43101</v>
      </c>
      <c r="D1440" s="1" t="s">
        <v>41</v>
      </c>
      <c r="E1440" s="1" t="s">
        <v>3419</v>
      </c>
      <c r="F1440" s="1" t="s">
        <v>3420</v>
      </c>
      <c r="G1440" s="1" t="s">
        <v>92</v>
      </c>
      <c r="H1440" s="1" t="s">
        <v>27</v>
      </c>
      <c r="I1440" s="1" t="s">
        <v>1381</v>
      </c>
      <c r="J1440" s="1" t="s">
        <v>136</v>
      </c>
      <c r="K1440" s="1" t="s">
        <v>95</v>
      </c>
      <c r="L1440" s="1" t="s">
        <v>448</v>
      </c>
      <c r="M1440" s="1" t="s">
        <v>32</v>
      </c>
      <c r="N1440" s="1" t="s">
        <v>58</v>
      </c>
      <c r="O1440" s="1" t="s">
        <v>449</v>
      </c>
      <c r="P1440">
        <v>2.96</v>
      </c>
      <c r="Q1440">
        <v>2</v>
      </c>
      <c r="R1440">
        <v>0.6</v>
      </c>
      <c r="S1440">
        <v>-1.4059999999999999</v>
      </c>
      <c r="T1440">
        <v>4</v>
      </c>
      <c r="U1440" s="1" t="s">
        <v>85</v>
      </c>
      <c r="V1440" s="1" t="s">
        <v>98</v>
      </c>
    </row>
    <row r="1441" spans="1:22" x14ac:dyDescent="0.35">
      <c r="A1441" s="1" t="s">
        <v>3588</v>
      </c>
      <c r="B1441" s="2">
        <v>42210</v>
      </c>
      <c r="C1441" s="2">
        <v>42214</v>
      </c>
      <c r="D1441" s="1" t="s">
        <v>41</v>
      </c>
      <c r="E1441" s="1" t="s">
        <v>3408</v>
      </c>
      <c r="F1441" s="1" t="s">
        <v>3409</v>
      </c>
      <c r="G1441" s="1" t="s">
        <v>92</v>
      </c>
      <c r="H1441" s="1" t="s">
        <v>27</v>
      </c>
      <c r="I1441" s="1" t="s">
        <v>1618</v>
      </c>
      <c r="J1441" s="1" t="s">
        <v>1278</v>
      </c>
      <c r="K1441" s="1" t="s">
        <v>30</v>
      </c>
      <c r="L1441" s="1" t="s">
        <v>456</v>
      </c>
      <c r="M1441" s="1" t="s">
        <v>32</v>
      </c>
      <c r="N1441" s="1" t="s">
        <v>47</v>
      </c>
      <c r="O1441" s="1" t="s">
        <v>457</v>
      </c>
      <c r="P1441">
        <v>358.58</v>
      </c>
      <c r="Q1441">
        <v>2</v>
      </c>
      <c r="R1441">
        <v>0</v>
      </c>
      <c r="S1441">
        <v>39.443800000000003</v>
      </c>
      <c r="T1441">
        <v>4</v>
      </c>
      <c r="U1441" s="1" t="s">
        <v>85</v>
      </c>
      <c r="V1441" s="1" t="s">
        <v>73</v>
      </c>
    </row>
    <row r="1442" spans="1:22" x14ac:dyDescent="0.35">
      <c r="A1442" s="1" t="s">
        <v>3589</v>
      </c>
      <c r="B1442" s="2">
        <v>42621</v>
      </c>
      <c r="C1442" s="2">
        <v>42621</v>
      </c>
      <c r="D1442" s="1" t="s">
        <v>427</v>
      </c>
      <c r="E1442" s="1" t="s">
        <v>849</v>
      </c>
      <c r="F1442" s="1" t="s">
        <v>850</v>
      </c>
      <c r="G1442" s="1" t="s">
        <v>26</v>
      </c>
      <c r="H1442" s="1" t="s">
        <v>27</v>
      </c>
      <c r="I1442" s="1" t="s">
        <v>851</v>
      </c>
      <c r="J1442" s="1" t="s">
        <v>55</v>
      </c>
      <c r="K1442" s="1" t="s">
        <v>56</v>
      </c>
      <c r="L1442" s="1" t="s">
        <v>1236</v>
      </c>
      <c r="M1442" s="1" t="s">
        <v>32</v>
      </c>
      <c r="N1442" s="1" t="s">
        <v>47</v>
      </c>
      <c r="O1442" s="1" t="s">
        <v>1237</v>
      </c>
      <c r="P1442">
        <v>146.04</v>
      </c>
      <c r="Q1442">
        <v>1</v>
      </c>
      <c r="R1442">
        <v>0.2</v>
      </c>
      <c r="S1442">
        <v>-12.778499999999999</v>
      </c>
      <c r="T1442">
        <v>0</v>
      </c>
      <c r="U1442" s="1" t="s">
        <v>432</v>
      </c>
      <c r="V1442" s="1" t="s">
        <v>79</v>
      </c>
    </row>
    <row r="1443" spans="1:22" x14ac:dyDescent="0.35">
      <c r="A1443" s="1" t="s">
        <v>3590</v>
      </c>
      <c r="B1443" s="2">
        <v>43023</v>
      </c>
      <c r="C1443" s="2">
        <v>43028</v>
      </c>
      <c r="D1443" s="1" t="s">
        <v>41</v>
      </c>
      <c r="E1443" s="1" t="s">
        <v>2720</v>
      </c>
      <c r="F1443" s="1" t="s">
        <v>2721</v>
      </c>
      <c r="G1443" s="1" t="s">
        <v>92</v>
      </c>
      <c r="H1443" s="1" t="s">
        <v>27</v>
      </c>
      <c r="I1443" s="1" t="s">
        <v>3591</v>
      </c>
      <c r="J1443" s="1" t="s">
        <v>55</v>
      </c>
      <c r="K1443" s="1" t="s">
        <v>56</v>
      </c>
      <c r="L1443" s="1" t="s">
        <v>285</v>
      </c>
      <c r="M1443" s="1" t="s">
        <v>32</v>
      </c>
      <c r="N1443" s="1" t="s">
        <v>58</v>
      </c>
      <c r="O1443" s="1" t="s">
        <v>286</v>
      </c>
      <c r="P1443">
        <v>22.72</v>
      </c>
      <c r="Q1443">
        <v>1</v>
      </c>
      <c r="R1443">
        <v>0</v>
      </c>
      <c r="S1443">
        <v>9.3152000000000008</v>
      </c>
      <c r="T1443">
        <v>5</v>
      </c>
      <c r="U1443" s="1" t="s">
        <v>60</v>
      </c>
      <c r="V1443" s="1" t="s">
        <v>50</v>
      </c>
    </row>
    <row r="1444" spans="1:22" x14ac:dyDescent="0.35">
      <c r="A1444" s="1" t="s">
        <v>3592</v>
      </c>
      <c r="B1444" s="2">
        <v>42625</v>
      </c>
      <c r="C1444" s="2">
        <v>42630</v>
      </c>
      <c r="D1444" s="1" t="s">
        <v>41</v>
      </c>
      <c r="E1444" s="1" t="s">
        <v>789</v>
      </c>
      <c r="F1444" s="1" t="s">
        <v>790</v>
      </c>
      <c r="G1444" s="1" t="s">
        <v>92</v>
      </c>
      <c r="H1444" s="1" t="s">
        <v>27</v>
      </c>
      <c r="I1444" s="1" t="s">
        <v>880</v>
      </c>
      <c r="J1444" s="1" t="s">
        <v>718</v>
      </c>
      <c r="K1444" s="1" t="s">
        <v>30</v>
      </c>
      <c r="L1444" s="1" t="s">
        <v>3593</v>
      </c>
      <c r="M1444" s="1" t="s">
        <v>32</v>
      </c>
      <c r="N1444" s="1" t="s">
        <v>38</v>
      </c>
      <c r="O1444" s="1" t="s">
        <v>3594</v>
      </c>
      <c r="P1444">
        <v>1059.1199999999999</v>
      </c>
      <c r="Q1444">
        <v>4</v>
      </c>
      <c r="R1444">
        <v>0</v>
      </c>
      <c r="S1444">
        <v>307.14479999999998</v>
      </c>
      <c r="T1444">
        <v>5</v>
      </c>
      <c r="U1444" s="1" t="s">
        <v>60</v>
      </c>
      <c r="V1444" s="1" t="s">
        <v>79</v>
      </c>
    </row>
    <row r="1445" spans="1:22" x14ac:dyDescent="0.35">
      <c r="A1445" s="1" t="s">
        <v>3595</v>
      </c>
      <c r="B1445" s="2">
        <v>41826</v>
      </c>
      <c r="C1445" s="2">
        <v>41832</v>
      </c>
      <c r="D1445" s="1" t="s">
        <v>41</v>
      </c>
      <c r="E1445" s="1" t="s">
        <v>1822</v>
      </c>
      <c r="F1445" s="1" t="s">
        <v>1823</v>
      </c>
      <c r="G1445" s="1" t="s">
        <v>102</v>
      </c>
      <c r="H1445" s="1" t="s">
        <v>27</v>
      </c>
      <c r="I1445" s="1" t="s">
        <v>3596</v>
      </c>
      <c r="J1445" s="1" t="s">
        <v>55</v>
      </c>
      <c r="K1445" s="1" t="s">
        <v>56</v>
      </c>
      <c r="L1445" s="1" t="s">
        <v>1587</v>
      </c>
      <c r="M1445" s="1" t="s">
        <v>32</v>
      </c>
      <c r="N1445" s="1" t="s">
        <v>38</v>
      </c>
      <c r="O1445" s="1" t="s">
        <v>1588</v>
      </c>
      <c r="P1445">
        <v>478.48</v>
      </c>
      <c r="Q1445">
        <v>2</v>
      </c>
      <c r="R1445">
        <v>0.2</v>
      </c>
      <c r="S1445">
        <v>47.847999999999999</v>
      </c>
      <c r="T1445">
        <v>6</v>
      </c>
      <c r="U1445" s="1" t="s">
        <v>131</v>
      </c>
      <c r="V1445" s="1" t="s">
        <v>73</v>
      </c>
    </row>
    <row r="1446" spans="1:22" x14ac:dyDescent="0.35">
      <c r="A1446" s="1" t="s">
        <v>3597</v>
      </c>
      <c r="B1446" s="2">
        <v>41749</v>
      </c>
      <c r="C1446" s="2">
        <v>41754</v>
      </c>
      <c r="D1446" s="1" t="s">
        <v>41</v>
      </c>
      <c r="E1446" s="1" t="s">
        <v>1566</v>
      </c>
      <c r="F1446" s="1" t="s">
        <v>1567</v>
      </c>
      <c r="G1446" s="1" t="s">
        <v>26</v>
      </c>
      <c r="H1446" s="1" t="s">
        <v>27</v>
      </c>
      <c r="I1446" s="1" t="s">
        <v>54</v>
      </c>
      <c r="J1446" s="1" t="s">
        <v>55</v>
      </c>
      <c r="K1446" s="1" t="s">
        <v>56</v>
      </c>
      <c r="L1446" s="1" t="s">
        <v>2131</v>
      </c>
      <c r="M1446" s="1" t="s">
        <v>32</v>
      </c>
      <c r="N1446" s="1" t="s">
        <v>58</v>
      </c>
      <c r="O1446" s="1" t="s">
        <v>2132</v>
      </c>
      <c r="P1446">
        <v>59.92</v>
      </c>
      <c r="Q1446">
        <v>4</v>
      </c>
      <c r="R1446">
        <v>0</v>
      </c>
      <c r="S1446">
        <v>27.563199999999998</v>
      </c>
      <c r="T1446">
        <v>5</v>
      </c>
      <c r="U1446" s="1" t="s">
        <v>60</v>
      </c>
      <c r="V1446" s="1" t="s">
        <v>115</v>
      </c>
    </row>
    <row r="1447" spans="1:22" x14ac:dyDescent="0.35">
      <c r="A1447" s="1" t="s">
        <v>3598</v>
      </c>
      <c r="B1447" s="2">
        <v>42377</v>
      </c>
      <c r="C1447" s="2">
        <v>42381</v>
      </c>
      <c r="D1447" s="1" t="s">
        <v>41</v>
      </c>
      <c r="E1447" s="1" t="s">
        <v>2698</v>
      </c>
      <c r="F1447" s="1" t="s">
        <v>2699</v>
      </c>
      <c r="G1447" s="1" t="s">
        <v>92</v>
      </c>
      <c r="H1447" s="1" t="s">
        <v>27</v>
      </c>
      <c r="I1447" s="1" t="s">
        <v>239</v>
      </c>
      <c r="J1447" s="1" t="s">
        <v>240</v>
      </c>
      <c r="K1447" s="1" t="s">
        <v>95</v>
      </c>
      <c r="L1447" s="1" t="s">
        <v>104</v>
      </c>
      <c r="M1447" s="1" t="s">
        <v>32</v>
      </c>
      <c r="N1447" s="1" t="s">
        <v>33</v>
      </c>
      <c r="O1447" s="1" t="s">
        <v>105</v>
      </c>
      <c r="P1447">
        <v>1565.88</v>
      </c>
      <c r="Q1447">
        <v>6</v>
      </c>
      <c r="R1447">
        <v>0</v>
      </c>
      <c r="S1447">
        <v>407.12880000000001</v>
      </c>
      <c r="T1447">
        <v>4</v>
      </c>
      <c r="U1447" s="1" t="s">
        <v>85</v>
      </c>
      <c r="V1447" s="1" t="s">
        <v>171</v>
      </c>
    </row>
    <row r="1448" spans="1:22" x14ac:dyDescent="0.35">
      <c r="A1448" s="1" t="s">
        <v>3599</v>
      </c>
      <c r="B1448" s="2">
        <v>42842</v>
      </c>
      <c r="C1448" s="2">
        <v>42847</v>
      </c>
      <c r="D1448" s="1" t="s">
        <v>41</v>
      </c>
      <c r="E1448" s="1" t="s">
        <v>3582</v>
      </c>
      <c r="F1448" s="1" t="s">
        <v>3583</v>
      </c>
      <c r="G1448" s="1" t="s">
        <v>26</v>
      </c>
      <c r="H1448" s="1" t="s">
        <v>27</v>
      </c>
      <c r="I1448" s="1" t="s">
        <v>54</v>
      </c>
      <c r="J1448" s="1" t="s">
        <v>55</v>
      </c>
      <c r="K1448" s="1" t="s">
        <v>56</v>
      </c>
      <c r="L1448" s="1" t="s">
        <v>1619</v>
      </c>
      <c r="M1448" s="1" t="s">
        <v>32</v>
      </c>
      <c r="N1448" s="1" t="s">
        <v>38</v>
      </c>
      <c r="O1448" s="1" t="s">
        <v>1620</v>
      </c>
      <c r="P1448">
        <v>218.352</v>
      </c>
      <c r="Q1448">
        <v>3</v>
      </c>
      <c r="R1448">
        <v>0.2</v>
      </c>
      <c r="S1448">
        <v>-19.105799999999999</v>
      </c>
      <c r="T1448">
        <v>5</v>
      </c>
      <c r="U1448" s="1" t="s">
        <v>60</v>
      </c>
      <c r="V1448" s="1" t="s">
        <v>115</v>
      </c>
    </row>
    <row r="1449" spans="1:22" x14ac:dyDescent="0.35">
      <c r="A1449" s="1" t="s">
        <v>3600</v>
      </c>
      <c r="B1449" s="2">
        <v>42603</v>
      </c>
      <c r="C1449" s="2">
        <v>42610</v>
      </c>
      <c r="D1449" s="1" t="s">
        <v>41</v>
      </c>
      <c r="E1449" s="1" t="s">
        <v>3601</v>
      </c>
      <c r="F1449" s="1" t="s">
        <v>3602</v>
      </c>
      <c r="G1449" s="1" t="s">
        <v>92</v>
      </c>
      <c r="H1449" s="1" t="s">
        <v>27</v>
      </c>
      <c r="I1449" s="1" t="s">
        <v>54</v>
      </c>
      <c r="J1449" s="1" t="s">
        <v>55</v>
      </c>
      <c r="K1449" s="1" t="s">
        <v>56</v>
      </c>
      <c r="L1449" s="1" t="s">
        <v>1993</v>
      </c>
      <c r="M1449" s="1" t="s">
        <v>32</v>
      </c>
      <c r="N1449" s="1" t="s">
        <v>47</v>
      </c>
      <c r="O1449" s="1" t="s">
        <v>1994</v>
      </c>
      <c r="P1449">
        <v>2887.056</v>
      </c>
      <c r="Q1449">
        <v>9</v>
      </c>
      <c r="R1449">
        <v>0.2</v>
      </c>
      <c r="S1449">
        <v>180.441</v>
      </c>
      <c r="T1449">
        <v>7</v>
      </c>
      <c r="U1449" s="1" t="s">
        <v>49</v>
      </c>
      <c r="V1449" s="1" t="s">
        <v>255</v>
      </c>
    </row>
    <row r="1450" spans="1:22" x14ac:dyDescent="0.35">
      <c r="A1450" s="1" t="s">
        <v>3603</v>
      </c>
      <c r="B1450" s="2">
        <v>42618</v>
      </c>
      <c r="C1450" s="2">
        <v>42623</v>
      </c>
      <c r="D1450" s="1" t="s">
        <v>41</v>
      </c>
      <c r="E1450" s="1" t="s">
        <v>1417</v>
      </c>
      <c r="F1450" s="1" t="s">
        <v>1418</v>
      </c>
      <c r="G1450" s="1" t="s">
        <v>26</v>
      </c>
      <c r="H1450" s="1" t="s">
        <v>27</v>
      </c>
      <c r="I1450" s="1" t="s">
        <v>2122</v>
      </c>
      <c r="J1450" s="1" t="s">
        <v>718</v>
      </c>
      <c r="K1450" s="1" t="s">
        <v>30</v>
      </c>
      <c r="L1450" s="1" t="s">
        <v>1725</v>
      </c>
      <c r="M1450" s="1" t="s">
        <v>32</v>
      </c>
      <c r="N1450" s="1" t="s">
        <v>47</v>
      </c>
      <c r="O1450" s="1" t="s">
        <v>1726</v>
      </c>
      <c r="P1450">
        <v>1652.94</v>
      </c>
      <c r="Q1450">
        <v>3</v>
      </c>
      <c r="R1450">
        <v>0</v>
      </c>
      <c r="S1450">
        <v>314.05860000000001</v>
      </c>
      <c r="T1450">
        <v>5</v>
      </c>
      <c r="U1450" s="1" t="s">
        <v>60</v>
      </c>
      <c r="V1450" s="1" t="s">
        <v>79</v>
      </c>
    </row>
    <row r="1451" spans="1:22" x14ac:dyDescent="0.35">
      <c r="A1451" s="1" t="s">
        <v>3604</v>
      </c>
      <c r="B1451" s="2">
        <v>42292</v>
      </c>
      <c r="C1451" s="2">
        <v>42292</v>
      </c>
      <c r="D1451" s="1" t="s">
        <v>427</v>
      </c>
      <c r="E1451" s="1" t="s">
        <v>24</v>
      </c>
      <c r="F1451" s="1" t="s">
        <v>25</v>
      </c>
      <c r="G1451" s="1" t="s">
        <v>26</v>
      </c>
      <c r="H1451" s="1" t="s">
        <v>27</v>
      </c>
      <c r="I1451" s="1" t="s">
        <v>1741</v>
      </c>
      <c r="J1451" s="1" t="s">
        <v>94</v>
      </c>
      <c r="K1451" s="1" t="s">
        <v>95</v>
      </c>
      <c r="L1451" s="1" t="s">
        <v>1087</v>
      </c>
      <c r="M1451" s="1" t="s">
        <v>32</v>
      </c>
      <c r="N1451" s="1" t="s">
        <v>58</v>
      </c>
      <c r="O1451" s="1" t="s">
        <v>1088</v>
      </c>
      <c r="P1451">
        <v>131.376</v>
      </c>
      <c r="Q1451">
        <v>6</v>
      </c>
      <c r="R1451">
        <v>0.6</v>
      </c>
      <c r="S1451">
        <v>-95.247600000000006</v>
      </c>
      <c r="T1451">
        <v>0</v>
      </c>
      <c r="U1451" s="1" t="s">
        <v>432</v>
      </c>
      <c r="V1451" s="1" t="s">
        <v>50</v>
      </c>
    </row>
    <row r="1452" spans="1:22" x14ac:dyDescent="0.35">
      <c r="A1452" s="1" t="s">
        <v>3605</v>
      </c>
      <c r="B1452" s="2">
        <v>42339</v>
      </c>
      <c r="C1452" s="2">
        <v>42343</v>
      </c>
      <c r="D1452" s="1" t="s">
        <v>23</v>
      </c>
      <c r="E1452" s="1" t="s">
        <v>3544</v>
      </c>
      <c r="F1452" s="1" t="s">
        <v>3545</v>
      </c>
      <c r="G1452" s="1" t="s">
        <v>102</v>
      </c>
      <c r="H1452" s="1" t="s">
        <v>27</v>
      </c>
      <c r="I1452" s="1" t="s">
        <v>193</v>
      </c>
      <c r="J1452" s="1" t="s">
        <v>194</v>
      </c>
      <c r="K1452" s="1" t="s">
        <v>56</v>
      </c>
      <c r="L1452" s="1" t="s">
        <v>561</v>
      </c>
      <c r="M1452" s="1" t="s">
        <v>32</v>
      </c>
      <c r="N1452" s="1" t="s">
        <v>38</v>
      </c>
      <c r="O1452" s="1" t="s">
        <v>562</v>
      </c>
      <c r="P1452">
        <v>2003.92</v>
      </c>
      <c r="Q1452">
        <v>5</v>
      </c>
      <c r="R1452">
        <v>0.2</v>
      </c>
      <c r="S1452">
        <v>125.245</v>
      </c>
      <c r="T1452">
        <v>4</v>
      </c>
      <c r="U1452" s="1" t="s">
        <v>85</v>
      </c>
      <c r="V1452" s="1" t="s">
        <v>98</v>
      </c>
    </row>
    <row r="1453" spans="1:22" x14ac:dyDescent="0.35">
      <c r="A1453" s="1" t="s">
        <v>3605</v>
      </c>
      <c r="B1453" s="2">
        <v>42339</v>
      </c>
      <c r="C1453" s="2">
        <v>42343</v>
      </c>
      <c r="D1453" s="1" t="s">
        <v>23</v>
      </c>
      <c r="E1453" s="1" t="s">
        <v>3544</v>
      </c>
      <c r="F1453" s="1" t="s">
        <v>3545</v>
      </c>
      <c r="G1453" s="1" t="s">
        <v>102</v>
      </c>
      <c r="H1453" s="1" t="s">
        <v>27</v>
      </c>
      <c r="I1453" s="1" t="s">
        <v>193</v>
      </c>
      <c r="J1453" s="1" t="s">
        <v>194</v>
      </c>
      <c r="K1453" s="1" t="s">
        <v>56</v>
      </c>
      <c r="L1453" s="1" t="s">
        <v>306</v>
      </c>
      <c r="M1453" s="1" t="s">
        <v>32</v>
      </c>
      <c r="N1453" s="1" t="s">
        <v>47</v>
      </c>
      <c r="O1453" s="1" t="s">
        <v>307</v>
      </c>
      <c r="P1453">
        <v>1913.4</v>
      </c>
      <c r="Q1453">
        <v>9</v>
      </c>
      <c r="R1453">
        <v>0</v>
      </c>
      <c r="S1453">
        <v>401.81400000000002</v>
      </c>
      <c r="T1453">
        <v>4</v>
      </c>
      <c r="U1453" s="1" t="s">
        <v>85</v>
      </c>
      <c r="V1453" s="1" t="s">
        <v>98</v>
      </c>
    </row>
    <row r="1454" spans="1:22" x14ac:dyDescent="0.35">
      <c r="A1454" s="1" t="s">
        <v>3606</v>
      </c>
      <c r="B1454" s="2">
        <v>42155</v>
      </c>
      <c r="C1454" s="2">
        <v>42159</v>
      </c>
      <c r="D1454" s="1" t="s">
        <v>41</v>
      </c>
      <c r="E1454" s="1" t="s">
        <v>601</v>
      </c>
      <c r="F1454" s="1" t="s">
        <v>602</v>
      </c>
      <c r="G1454" s="1" t="s">
        <v>26</v>
      </c>
      <c r="H1454" s="1" t="s">
        <v>27</v>
      </c>
      <c r="I1454" s="1" t="s">
        <v>167</v>
      </c>
      <c r="J1454" s="1" t="s">
        <v>168</v>
      </c>
      <c r="K1454" s="1" t="s">
        <v>95</v>
      </c>
      <c r="L1454" s="1" t="s">
        <v>2275</v>
      </c>
      <c r="M1454" s="1" t="s">
        <v>32</v>
      </c>
      <c r="N1454" s="1" t="s">
        <v>38</v>
      </c>
      <c r="O1454" s="1" t="s">
        <v>2276</v>
      </c>
      <c r="P1454">
        <v>2567.84</v>
      </c>
      <c r="Q1454">
        <v>8</v>
      </c>
      <c r="R1454">
        <v>0</v>
      </c>
      <c r="S1454">
        <v>770.35199999999998</v>
      </c>
      <c r="T1454">
        <v>4</v>
      </c>
      <c r="U1454" s="1" t="s">
        <v>85</v>
      </c>
      <c r="V1454" s="1" t="s">
        <v>163</v>
      </c>
    </row>
    <row r="1455" spans="1:22" x14ac:dyDescent="0.35">
      <c r="A1455" s="1" t="s">
        <v>3607</v>
      </c>
      <c r="B1455" s="2">
        <v>42996</v>
      </c>
      <c r="C1455" s="2">
        <v>43000</v>
      </c>
      <c r="D1455" s="1" t="s">
        <v>41</v>
      </c>
      <c r="E1455" s="1" t="s">
        <v>2089</v>
      </c>
      <c r="F1455" s="1" t="s">
        <v>2090</v>
      </c>
      <c r="G1455" s="1" t="s">
        <v>92</v>
      </c>
      <c r="H1455" s="1" t="s">
        <v>27</v>
      </c>
      <c r="I1455" s="1" t="s">
        <v>349</v>
      </c>
      <c r="J1455" s="1" t="s">
        <v>669</v>
      </c>
      <c r="K1455" s="1" t="s">
        <v>30</v>
      </c>
      <c r="L1455" s="1" t="s">
        <v>2392</v>
      </c>
      <c r="M1455" s="1" t="s">
        <v>32</v>
      </c>
      <c r="N1455" s="1" t="s">
        <v>58</v>
      </c>
      <c r="O1455" s="1" t="s">
        <v>2393</v>
      </c>
      <c r="P1455">
        <v>20.32</v>
      </c>
      <c r="Q1455">
        <v>4</v>
      </c>
      <c r="R1455">
        <v>0</v>
      </c>
      <c r="S1455">
        <v>6.9088000000000003</v>
      </c>
      <c r="T1455">
        <v>4</v>
      </c>
      <c r="U1455" s="1" t="s">
        <v>85</v>
      </c>
      <c r="V1455" s="1" t="s">
        <v>79</v>
      </c>
    </row>
    <row r="1456" spans="1:22" x14ac:dyDescent="0.35">
      <c r="A1456" s="1" t="s">
        <v>3608</v>
      </c>
      <c r="B1456" s="2">
        <v>42148</v>
      </c>
      <c r="C1456" s="2">
        <v>42150</v>
      </c>
      <c r="D1456" s="1" t="s">
        <v>23</v>
      </c>
      <c r="E1456" s="1" t="s">
        <v>2846</v>
      </c>
      <c r="F1456" s="1" t="s">
        <v>2847</v>
      </c>
      <c r="G1456" s="1" t="s">
        <v>26</v>
      </c>
      <c r="H1456" s="1" t="s">
        <v>27</v>
      </c>
      <c r="I1456" s="1" t="s">
        <v>3609</v>
      </c>
      <c r="J1456" s="1" t="s">
        <v>136</v>
      </c>
      <c r="K1456" s="1" t="s">
        <v>95</v>
      </c>
      <c r="L1456" s="1" t="s">
        <v>1030</v>
      </c>
      <c r="M1456" s="1" t="s">
        <v>32</v>
      </c>
      <c r="N1456" s="1" t="s">
        <v>38</v>
      </c>
      <c r="O1456" s="1" t="s">
        <v>1031</v>
      </c>
      <c r="P1456">
        <v>602.65099999999995</v>
      </c>
      <c r="Q1456">
        <v>7</v>
      </c>
      <c r="R1456">
        <v>0.3</v>
      </c>
      <c r="S1456">
        <v>-163.57669999999999</v>
      </c>
      <c r="T1456">
        <v>2</v>
      </c>
      <c r="U1456" s="1" t="s">
        <v>72</v>
      </c>
      <c r="V1456" s="1" t="s">
        <v>163</v>
      </c>
    </row>
    <row r="1457" spans="1:22" x14ac:dyDescent="0.35">
      <c r="A1457" s="1" t="s">
        <v>3610</v>
      </c>
      <c r="B1457" s="2">
        <v>43079</v>
      </c>
      <c r="C1457" s="2">
        <v>43084</v>
      </c>
      <c r="D1457" s="1" t="s">
        <v>41</v>
      </c>
      <c r="E1457" s="1" t="s">
        <v>237</v>
      </c>
      <c r="F1457" s="1" t="s">
        <v>238</v>
      </c>
      <c r="G1457" s="1" t="s">
        <v>92</v>
      </c>
      <c r="H1457" s="1" t="s">
        <v>27</v>
      </c>
      <c r="I1457" s="1" t="s">
        <v>3611</v>
      </c>
      <c r="J1457" s="1" t="s">
        <v>160</v>
      </c>
      <c r="K1457" s="1" t="s">
        <v>30</v>
      </c>
      <c r="L1457" s="1" t="s">
        <v>1720</v>
      </c>
      <c r="M1457" s="1" t="s">
        <v>32</v>
      </c>
      <c r="N1457" s="1" t="s">
        <v>58</v>
      </c>
      <c r="O1457" s="1" t="s">
        <v>1721</v>
      </c>
      <c r="P1457">
        <v>14.76</v>
      </c>
      <c r="Q1457">
        <v>2</v>
      </c>
      <c r="R1457">
        <v>0</v>
      </c>
      <c r="S1457">
        <v>4.2804000000000002</v>
      </c>
      <c r="T1457">
        <v>5</v>
      </c>
      <c r="U1457" s="1" t="s">
        <v>60</v>
      </c>
      <c r="V1457" s="1" t="s">
        <v>98</v>
      </c>
    </row>
    <row r="1458" spans="1:22" x14ac:dyDescent="0.35">
      <c r="A1458" s="1" t="s">
        <v>3612</v>
      </c>
      <c r="B1458" s="2">
        <v>42945</v>
      </c>
      <c r="C1458" s="2">
        <v>42949</v>
      </c>
      <c r="D1458" s="1" t="s">
        <v>41</v>
      </c>
      <c r="E1458" s="1" t="s">
        <v>967</v>
      </c>
      <c r="F1458" s="1" t="s">
        <v>968</v>
      </c>
      <c r="G1458" s="1" t="s">
        <v>26</v>
      </c>
      <c r="H1458" s="1" t="s">
        <v>27</v>
      </c>
      <c r="I1458" s="1" t="s">
        <v>193</v>
      </c>
      <c r="J1458" s="1" t="s">
        <v>194</v>
      </c>
      <c r="K1458" s="1" t="s">
        <v>56</v>
      </c>
      <c r="L1458" s="1" t="s">
        <v>350</v>
      </c>
      <c r="M1458" s="1" t="s">
        <v>32</v>
      </c>
      <c r="N1458" s="1" t="s">
        <v>33</v>
      </c>
      <c r="O1458" s="1" t="s">
        <v>351</v>
      </c>
      <c r="P1458">
        <v>115.96</v>
      </c>
      <c r="Q1458">
        <v>2</v>
      </c>
      <c r="R1458">
        <v>0</v>
      </c>
      <c r="S1458">
        <v>25.511199999999999</v>
      </c>
      <c r="T1458">
        <v>4</v>
      </c>
      <c r="U1458" s="1" t="s">
        <v>85</v>
      </c>
      <c r="V1458" s="1" t="s">
        <v>73</v>
      </c>
    </row>
    <row r="1459" spans="1:22" x14ac:dyDescent="0.35">
      <c r="A1459" s="1" t="s">
        <v>3613</v>
      </c>
      <c r="B1459" s="2">
        <v>41989</v>
      </c>
      <c r="C1459" s="2">
        <v>41994</v>
      </c>
      <c r="D1459" s="1" t="s">
        <v>41</v>
      </c>
      <c r="E1459" s="1" t="s">
        <v>2768</v>
      </c>
      <c r="F1459" s="1" t="s">
        <v>2769</v>
      </c>
      <c r="G1459" s="1" t="s">
        <v>92</v>
      </c>
      <c r="H1459" s="1" t="s">
        <v>27</v>
      </c>
      <c r="I1459" s="1" t="s">
        <v>1851</v>
      </c>
      <c r="J1459" s="1" t="s">
        <v>55</v>
      </c>
      <c r="K1459" s="1" t="s">
        <v>56</v>
      </c>
      <c r="L1459" s="1" t="s">
        <v>1488</v>
      </c>
      <c r="M1459" s="1" t="s">
        <v>32</v>
      </c>
      <c r="N1459" s="1" t="s">
        <v>38</v>
      </c>
      <c r="O1459" s="1" t="s">
        <v>1489</v>
      </c>
      <c r="P1459">
        <v>1403.92</v>
      </c>
      <c r="Q1459">
        <v>5</v>
      </c>
      <c r="R1459">
        <v>0.2</v>
      </c>
      <c r="S1459">
        <v>70.195999999999998</v>
      </c>
      <c r="T1459">
        <v>5</v>
      </c>
      <c r="U1459" s="1" t="s">
        <v>60</v>
      </c>
      <c r="V1459" s="1" t="s">
        <v>98</v>
      </c>
    </row>
    <row r="1460" spans="1:22" x14ac:dyDescent="0.35">
      <c r="A1460" s="1" t="s">
        <v>3614</v>
      </c>
      <c r="B1460" s="2">
        <v>42338</v>
      </c>
      <c r="C1460" s="2">
        <v>42342</v>
      </c>
      <c r="D1460" s="1" t="s">
        <v>41</v>
      </c>
      <c r="E1460" s="1" t="s">
        <v>1508</v>
      </c>
      <c r="F1460" s="1" t="s">
        <v>1509</v>
      </c>
      <c r="G1460" s="1" t="s">
        <v>26</v>
      </c>
      <c r="H1460" s="1" t="s">
        <v>27</v>
      </c>
      <c r="I1460" s="1" t="s">
        <v>175</v>
      </c>
      <c r="J1460" s="1" t="s">
        <v>122</v>
      </c>
      <c r="K1460" s="1" t="s">
        <v>69</v>
      </c>
      <c r="L1460" s="1" t="s">
        <v>2481</v>
      </c>
      <c r="M1460" s="1" t="s">
        <v>32</v>
      </c>
      <c r="N1460" s="1" t="s">
        <v>33</v>
      </c>
      <c r="O1460" s="1" t="s">
        <v>2482</v>
      </c>
      <c r="P1460">
        <v>681.40800000000002</v>
      </c>
      <c r="Q1460">
        <v>12</v>
      </c>
      <c r="R1460">
        <v>0.2</v>
      </c>
      <c r="S1460">
        <v>42.588000000000001</v>
      </c>
      <c r="T1460">
        <v>4</v>
      </c>
      <c r="U1460" s="1" t="s">
        <v>85</v>
      </c>
      <c r="V1460" s="1" t="s">
        <v>36</v>
      </c>
    </row>
    <row r="1461" spans="1:22" x14ac:dyDescent="0.35">
      <c r="A1461" s="1" t="s">
        <v>3615</v>
      </c>
      <c r="B1461" s="2">
        <v>41834</v>
      </c>
      <c r="C1461" s="2">
        <v>41838</v>
      </c>
      <c r="D1461" s="1" t="s">
        <v>41</v>
      </c>
      <c r="E1461" s="1" t="s">
        <v>3616</v>
      </c>
      <c r="F1461" s="1" t="s">
        <v>3617</v>
      </c>
      <c r="G1461" s="1" t="s">
        <v>26</v>
      </c>
      <c r="H1461" s="1" t="s">
        <v>27</v>
      </c>
      <c r="I1461" s="1" t="s">
        <v>67</v>
      </c>
      <c r="J1461" s="1" t="s">
        <v>68</v>
      </c>
      <c r="K1461" s="1" t="s">
        <v>69</v>
      </c>
      <c r="L1461" s="1" t="s">
        <v>3584</v>
      </c>
      <c r="M1461" s="1" t="s">
        <v>32</v>
      </c>
      <c r="N1461" s="1" t="s">
        <v>58</v>
      </c>
      <c r="O1461" s="1" t="s">
        <v>3585</v>
      </c>
      <c r="P1461">
        <v>31.984000000000002</v>
      </c>
      <c r="Q1461">
        <v>2</v>
      </c>
      <c r="R1461">
        <v>0.2</v>
      </c>
      <c r="S1461">
        <v>1.1994</v>
      </c>
      <c r="T1461">
        <v>4</v>
      </c>
      <c r="U1461" s="1" t="s">
        <v>85</v>
      </c>
      <c r="V1461" s="1" t="s">
        <v>73</v>
      </c>
    </row>
    <row r="1462" spans="1:22" x14ac:dyDescent="0.35">
      <c r="A1462" s="1" t="s">
        <v>3618</v>
      </c>
      <c r="B1462" s="2">
        <v>42615</v>
      </c>
      <c r="C1462" s="2">
        <v>42617</v>
      </c>
      <c r="D1462" s="1" t="s">
        <v>89</v>
      </c>
      <c r="E1462" s="1" t="s">
        <v>3162</v>
      </c>
      <c r="F1462" s="1" t="s">
        <v>3163</v>
      </c>
      <c r="G1462" s="1" t="s">
        <v>102</v>
      </c>
      <c r="H1462" s="1" t="s">
        <v>27</v>
      </c>
      <c r="I1462" s="1" t="s">
        <v>135</v>
      </c>
      <c r="J1462" s="1" t="s">
        <v>136</v>
      </c>
      <c r="K1462" s="1" t="s">
        <v>95</v>
      </c>
      <c r="L1462" s="1" t="s">
        <v>3619</v>
      </c>
      <c r="M1462" s="1" t="s">
        <v>32</v>
      </c>
      <c r="N1462" s="1" t="s">
        <v>58</v>
      </c>
      <c r="O1462" s="1" t="s">
        <v>3620</v>
      </c>
      <c r="P1462">
        <v>84.272000000000006</v>
      </c>
      <c r="Q1462">
        <v>2</v>
      </c>
      <c r="R1462">
        <v>0.6</v>
      </c>
      <c r="S1462">
        <v>-75.844800000000006</v>
      </c>
      <c r="T1462">
        <v>2</v>
      </c>
      <c r="U1462" s="1" t="s">
        <v>72</v>
      </c>
      <c r="V1462" s="1" t="s">
        <v>79</v>
      </c>
    </row>
    <row r="1463" spans="1:22" x14ac:dyDescent="0.35">
      <c r="A1463" s="1" t="s">
        <v>3621</v>
      </c>
      <c r="B1463" s="2">
        <v>42643</v>
      </c>
      <c r="C1463" s="2">
        <v>42647</v>
      </c>
      <c r="D1463" s="1" t="s">
        <v>41</v>
      </c>
      <c r="E1463" s="1" t="s">
        <v>1128</v>
      </c>
      <c r="F1463" s="1" t="s">
        <v>1129</v>
      </c>
      <c r="G1463" s="1" t="s">
        <v>26</v>
      </c>
      <c r="H1463" s="1" t="s">
        <v>27</v>
      </c>
      <c r="I1463" s="1" t="s">
        <v>175</v>
      </c>
      <c r="J1463" s="1" t="s">
        <v>122</v>
      </c>
      <c r="K1463" s="1" t="s">
        <v>69</v>
      </c>
      <c r="L1463" s="1" t="s">
        <v>1638</v>
      </c>
      <c r="M1463" s="1" t="s">
        <v>32</v>
      </c>
      <c r="N1463" s="1" t="s">
        <v>33</v>
      </c>
      <c r="O1463" s="1" t="s">
        <v>1639</v>
      </c>
      <c r="P1463">
        <v>523.91999999999996</v>
      </c>
      <c r="Q1463">
        <v>5</v>
      </c>
      <c r="R1463">
        <v>0.2</v>
      </c>
      <c r="S1463">
        <v>-26.196000000000002</v>
      </c>
      <c r="T1463">
        <v>4</v>
      </c>
      <c r="U1463" s="1" t="s">
        <v>85</v>
      </c>
      <c r="V1463" s="1" t="s">
        <v>79</v>
      </c>
    </row>
    <row r="1464" spans="1:22" x14ac:dyDescent="0.35">
      <c r="A1464" s="1" t="s">
        <v>3622</v>
      </c>
      <c r="B1464" s="2">
        <v>42119</v>
      </c>
      <c r="C1464" s="2">
        <v>42123</v>
      </c>
      <c r="D1464" s="1" t="s">
        <v>41</v>
      </c>
      <c r="E1464" s="1" t="s">
        <v>845</v>
      </c>
      <c r="F1464" s="1" t="s">
        <v>846</v>
      </c>
      <c r="G1464" s="1" t="s">
        <v>26</v>
      </c>
      <c r="H1464" s="1" t="s">
        <v>27</v>
      </c>
      <c r="I1464" s="1" t="s">
        <v>181</v>
      </c>
      <c r="J1464" s="1" t="s">
        <v>136</v>
      </c>
      <c r="K1464" s="1" t="s">
        <v>95</v>
      </c>
      <c r="L1464" s="1" t="s">
        <v>2430</v>
      </c>
      <c r="M1464" s="1" t="s">
        <v>32</v>
      </c>
      <c r="N1464" s="1" t="s">
        <v>38</v>
      </c>
      <c r="O1464" s="1" t="s">
        <v>2431</v>
      </c>
      <c r="P1464">
        <v>128.05799999999999</v>
      </c>
      <c r="Q1464">
        <v>3</v>
      </c>
      <c r="R1464">
        <v>0.3</v>
      </c>
      <c r="S1464">
        <v>-23.7822</v>
      </c>
      <c r="T1464">
        <v>4</v>
      </c>
      <c r="U1464" s="1" t="s">
        <v>85</v>
      </c>
      <c r="V1464" s="1" t="s">
        <v>115</v>
      </c>
    </row>
    <row r="1465" spans="1:22" x14ac:dyDescent="0.35">
      <c r="A1465" s="1" t="s">
        <v>3623</v>
      </c>
      <c r="B1465" s="2">
        <v>43058</v>
      </c>
      <c r="C1465" s="2">
        <v>43058</v>
      </c>
      <c r="D1465" s="1" t="s">
        <v>427</v>
      </c>
      <c r="E1465" s="1" t="s">
        <v>1952</v>
      </c>
      <c r="F1465" s="1" t="s">
        <v>1953</v>
      </c>
      <c r="G1465" s="1" t="s">
        <v>102</v>
      </c>
      <c r="H1465" s="1" t="s">
        <v>27</v>
      </c>
      <c r="I1465" s="1" t="s">
        <v>175</v>
      </c>
      <c r="J1465" s="1" t="s">
        <v>122</v>
      </c>
      <c r="K1465" s="1" t="s">
        <v>69</v>
      </c>
      <c r="L1465" s="1" t="s">
        <v>1251</v>
      </c>
      <c r="M1465" s="1" t="s">
        <v>32</v>
      </c>
      <c r="N1465" s="1" t="s">
        <v>47</v>
      </c>
      <c r="O1465" s="1" t="s">
        <v>1252</v>
      </c>
      <c r="P1465">
        <v>79.974000000000004</v>
      </c>
      <c r="Q1465">
        <v>3</v>
      </c>
      <c r="R1465">
        <v>0.4</v>
      </c>
      <c r="S1465">
        <v>-29.323799999999999</v>
      </c>
      <c r="T1465">
        <v>0</v>
      </c>
      <c r="U1465" s="1" t="s">
        <v>432</v>
      </c>
      <c r="V1465" s="1" t="s">
        <v>36</v>
      </c>
    </row>
    <row r="1466" spans="1:22" x14ac:dyDescent="0.35">
      <c r="A1466" s="1" t="s">
        <v>3624</v>
      </c>
      <c r="B1466" s="2">
        <v>42565</v>
      </c>
      <c r="C1466" s="2">
        <v>42570</v>
      </c>
      <c r="D1466" s="1" t="s">
        <v>41</v>
      </c>
      <c r="E1466" s="1" t="s">
        <v>3625</v>
      </c>
      <c r="F1466" s="1" t="s">
        <v>3626</v>
      </c>
      <c r="G1466" s="1" t="s">
        <v>26</v>
      </c>
      <c r="H1466" s="1" t="s">
        <v>27</v>
      </c>
      <c r="I1466" s="1" t="s">
        <v>349</v>
      </c>
      <c r="J1466" s="1" t="s">
        <v>669</v>
      </c>
      <c r="K1466" s="1" t="s">
        <v>30</v>
      </c>
      <c r="L1466" s="1" t="s">
        <v>86</v>
      </c>
      <c r="M1466" s="1" t="s">
        <v>32</v>
      </c>
      <c r="N1466" s="1" t="s">
        <v>58</v>
      </c>
      <c r="O1466" s="1" t="s">
        <v>87</v>
      </c>
      <c r="P1466">
        <v>51.75</v>
      </c>
      <c r="Q1466">
        <v>1</v>
      </c>
      <c r="R1466">
        <v>0</v>
      </c>
      <c r="S1466">
        <v>15.525</v>
      </c>
      <c r="T1466">
        <v>5</v>
      </c>
      <c r="U1466" s="1" t="s">
        <v>60</v>
      </c>
      <c r="V1466" s="1" t="s">
        <v>73</v>
      </c>
    </row>
    <row r="1467" spans="1:22" x14ac:dyDescent="0.35">
      <c r="A1467" s="1" t="s">
        <v>3627</v>
      </c>
      <c r="B1467" s="2">
        <v>42379</v>
      </c>
      <c r="C1467" s="2">
        <v>42382</v>
      </c>
      <c r="D1467" s="1" t="s">
        <v>23</v>
      </c>
      <c r="E1467" s="1" t="s">
        <v>2249</v>
      </c>
      <c r="F1467" s="1" t="s">
        <v>2250</v>
      </c>
      <c r="G1467" s="1" t="s">
        <v>26</v>
      </c>
      <c r="H1467" s="1" t="s">
        <v>27</v>
      </c>
      <c r="I1467" s="1" t="s">
        <v>3628</v>
      </c>
      <c r="J1467" s="1" t="s">
        <v>194</v>
      </c>
      <c r="K1467" s="1" t="s">
        <v>56</v>
      </c>
      <c r="L1467" s="1" t="s">
        <v>652</v>
      </c>
      <c r="M1467" s="1" t="s">
        <v>32</v>
      </c>
      <c r="N1467" s="1" t="s">
        <v>58</v>
      </c>
      <c r="O1467" s="1" t="s">
        <v>653</v>
      </c>
      <c r="P1467">
        <v>24.85</v>
      </c>
      <c r="Q1467">
        <v>5</v>
      </c>
      <c r="R1467">
        <v>0</v>
      </c>
      <c r="S1467">
        <v>7.7035</v>
      </c>
      <c r="T1467">
        <v>3</v>
      </c>
      <c r="U1467" s="1" t="s">
        <v>35</v>
      </c>
      <c r="V1467" s="1" t="s">
        <v>171</v>
      </c>
    </row>
    <row r="1468" spans="1:22" x14ac:dyDescent="0.35">
      <c r="A1468" s="1" t="s">
        <v>3629</v>
      </c>
      <c r="B1468" s="2">
        <v>42183</v>
      </c>
      <c r="C1468" s="2">
        <v>42187</v>
      </c>
      <c r="D1468" s="1" t="s">
        <v>41</v>
      </c>
      <c r="E1468" s="1" t="s">
        <v>3630</v>
      </c>
      <c r="F1468" s="1" t="s">
        <v>3631</v>
      </c>
      <c r="G1468" s="1" t="s">
        <v>92</v>
      </c>
      <c r="H1468" s="1" t="s">
        <v>27</v>
      </c>
      <c r="I1468" s="1" t="s">
        <v>2035</v>
      </c>
      <c r="J1468" s="1" t="s">
        <v>522</v>
      </c>
      <c r="K1468" s="1" t="s">
        <v>56</v>
      </c>
      <c r="L1468" s="1" t="s">
        <v>792</v>
      </c>
      <c r="M1468" s="1" t="s">
        <v>32</v>
      </c>
      <c r="N1468" s="1" t="s">
        <v>58</v>
      </c>
      <c r="O1468" s="1" t="s">
        <v>793</v>
      </c>
      <c r="P1468">
        <v>621.76</v>
      </c>
      <c r="Q1468">
        <v>4</v>
      </c>
      <c r="R1468">
        <v>0.2</v>
      </c>
      <c r="S1468">
        <v>46.631999999999998</v>
      </c>
      <c r="T1468">
        <v>4</v>
      </c>
      <c r="U1468" s="1" t="s">
        <v>85</v>
      </c>
      <c r="V1468" s="1" t="s">
        <v>61</v>
      </c>
    </row>
    <row r="1469" spans="1:22" x14ac:dyDescent="0.35">
      <c r="A1469" s="1" t="s">
        <v>3632</v>
      </c>
      <c r="B1469" s="2">
        <v>42316</v>
      </c>
      <c r="C1469" s="2">
        <v>42321</v>
      </c>
      <c r="D1469" s="1" t="s">
        <v>23</v>
      </c>
      <c r="E1469" s="1" t="s">
        <v>2469</v>
      </c>
      <c r="F1469" s="1" t="s">
        <v>2470</v>
      </c>
      <c r="G1469" s="1" t="s">
        <v>26</v>
      </c>
      <c r="H1469" s="1" t="s">
        <v>27</v>
      </c>
      <c r="I1469" s="1" t="s">
        <v>2852</v>
      </c>
      <c r="J1469" s="1" t="s">
        <v>718</v>
      </c>
      <c r="K1469" s="1" t="s">
        <v>30</v>
      </c>
      <c r="L1469" s="1" t="s">
        <v>1798</v>
      </c>
      <c r="M1469" s="1" t="s">
        <v>32</v>
      </c>
      <c r="N1469" s="1" t="s">
        <v>58</v>
      </c>
      <c r="O1469" s="1" t="s">
        <v>1799</v>
      </c>
      <c r="P1469">
        <v>186.54</v>
      </c>
      <c r="Q1469">
        <v>3</v>
      </c>
      <c r="R1469">
        <v>0</v>
      </c>
      <c r="S1469">
        <v>41.038800000000002</v>
      </c>
      <c r="T1469">
        <v>5</v>
      </c>
      <c r="U1469" s="1" t="s">
        <v>60</v>
      </c>
      <c r="V1469" s="1" t="s">
        <v>36</v>
      </c>
    </row>
    <row r="1470" spans="1:22" x14ac:dyDescent="0.35">
      <c r="A1470" s="1" t="s">
        <v>3633</v>
      </c>
      <c r="B1470" s="2">
        <v>42093</v>
      </c>
      <c r="C1470" s="2">
        <v>42097</v>
      </c>
      <c r="D1470" s="1" t="s">
        <v>41</v>
      </c>
      <c r="E1470" s="1" t="s">
        <v>2115</v>
      </c>
      <c r="F1470" s="1" t="s">
        <v>2116</v>
      </c>
      <c r="G1470" s="1" t="s">
        <v>102</v>
      </c>
      <c r="H1470" s="1" t="s">
        <v>27</v>
      </c>
      <c r="I1470" s="1" t="s">
        <v>3634</v>
      </c>
      <c r="J1470" s="1" t="s">
        <v>136</v>
      </c>
      <c r="K1470" s="1" t="s">
        <v>95</v>
      </c>
      <c r="L1470" s="1" t="s">
        <v>2580</v>
      </c>
      <c r="M1470" s="1" t="s">
        <v>32</v>
      </c>
      <c r="N1470" s="1" t="s">
        <v>38</v>
      </c>
      <c r="O1470" s="1" t="s">
        <v>2581</v>
      </c>
      <c r="P1470">
        <v>366.74400000000003</v>
      </c>
      <c r="Q1470">
        <v>4</v>
      </c>
      <c r="R1470">
        <v>0.3</v>
      </c>
      <c r="S1470">
        <v>-110.0232</v>
      </c>
      <c r="T1470">
        <v>4</v>
      </c>
      <c r="U1470" s="1" t="s">
        <v>85</v>
      </c>
      <c r="V1470" s="1" t="s">
        <v>197</v>
      </c>
    </row>
    <row r="1471" spans="1:22" x14ac:dyDescent="0.35">
      <c r="A1471" s="1" t="s">
        <v>3635</v>
      </c>
      <c r="B1471" s="2">
        <v>41870</v>
      </c>
      <c r="C1471" s="2">
        <v>41872</v>
      </c>
      <c r="D1471" s="1" t="s">
        <v>23</v>
      </c>
      <c r="E1471" s="1" t="s">
        <v>2358</v>
      </c>
      <c r="F1471" s="1" t="s">
        <v>2359</v>
      </c>
      <c r="G1471" s="1" t="s">
        <v>92</v>
      </c>
      <c r="H1471" s="1" t="s">
        <v>27</v>
      </c>
      <c r="I1471" s="1" t="s">
        <v>54</v>
      </c>
      <c r="J1471" s="1" t="s">
        <v>55</v>
      </c>
      <c r="K1471" s="1" t="s">
        <v>56</v>
      </c>
      <c r="L1471" s="1" t="s">
        <v>598</v>
      </c>
      <c r="M1471" s="1" t="s">
        <v>32</v>
      </c>
      <c r="N1471" s="1" t="s">
        <v>58</v>
      </c>
      <c r="O1471" s="1" t="s">
        <v>599</v>
      </c>
      <c r="P1471">
        <v>289.24</v>
      </c>
      <c r="Q1471">
        <v>7</v>
      </c>
      <c r="R1471">
        <v>0</v>
      </c>
      <c r="S1471">
        <v>26.031600000000001</v>
      </c>
      <c r="T1471">
        <v>2</v>
      </c>
      <c r="U1471" s="1" t="s">
        <v>72</v>
      </c>
      <c r="V1471" s="1" t="s">
        <v>255</v>
      </c>
    </row>
    <row r="1472" spans="1:22" x14ac:dyDescent="0.35">
      <c r="A1472" s="1" t="s">
        <v>3636</v>
      </c>
      <c r="B1472" s="2">
        <v>42309</v>
      </c>
      <c r="C1472" s="2">
        <v>42313</v>
      </c>
      <c r="D1472" s="1" t="s">
        <v>41</v>
      </c>
      <c r="E1472" s="1" t="s">
        <v>2875</v>
      </c>
      <c r="F1472" s="1" t="s">
        <v>2876</v>
      </c>
      <c r="G1472" s="1" t="s">
        <v>26</v>
      </c>
      <c r="H1472" s="1" t="s">
        <v>27</v>
      </c>
      <c r="I1472" s="1" t="s">
        <v>175</v>
      </c>
      <c r="J1472" s="1" t="s">
        <v>122</v>
      </c>
      <c r="K1472" s="1" t="s">
        <v>69</v>
      </c>
      <c r="L1472" s="1" t="s">
        <v>3218</v>
      </c>
      <c r="M1472" s="1" t="s">
        <v>32</v>
      </c>
      <c r="N1472" s="1" t="s">
        <v>38</v>
      </c>
      <c r="O1472" s="1" t="s">
        <v>3219</v>
      </c>
      <c r="P1472">
        <v>205.16399999999999</v>
      </c>
      <c r="Q1472">
        <v>2</v>
      </c>
      <c r="R1472">
        <v>0.1</v>
      </c>
      <c r="S1472">
        <v>13.6776</v>
      </c>
      <c r="T1472">
        <v>4</v>
      </c>
      <c r="U1472" s="1" t="s">
        <v>85</v>
      </c>
      <c r="V1472" s="1" t="s">
        <v>36</v>
      </c>
    </row>
    <row r="1473" spans="1:22" x14ac:dyDescent="0.35">
      <c r="A1473" s="1" t="s">
        <v>3637</v>
      </c>
      <c r="B1473" s="2">
        <v>41988</v>
      </c>
      <c r="C1473" s="2">
        <v>41994</v>
      </c>
      <c r="D1473" s="1" t="s">
        <v>41</v>
      </c>
      <c r="E1473" s="1" t="s">
        <v>2619</v>
      </c>
      <c r="F1473" s="1" t="s">
        <v>2620</v>
      </c>
      <c r="G1473" s="1" t="s">
        <v>92</v>
      </c>
      <c r="H1473" s="1" t="s">
        <v>27</v>
      </c>
      <c r="I1473" s="1" t="s">
        <v>135</v>
      </c>
      <c r="J1473" s="1" t="s">
        <v>136</v>
      </c>
      <c r="K1473" s="1" t="s">
        <v>95</v>
      </c>
      <c r="L1473" s="1" t="s">
        <v>2142</v>
      </c>
      <c r="M1473" s="1" t="s">
        <v>32</v>
      </c>
      <c r="N1473" s="1" t="s">
        <v>58</v>
      </c>
      <c r="O1473" s="1" t="s">
        <v>2143</v>
      </c>
      <c r="P1473">
        <v>8.5440000000000005</v>
      </c>
      <c r="Q1473">
        <v>2</v>
      </c>
      <c r="R1473">
        <v>0.6</v>
      </c>
      <c r="S1473">
        <v>-7.476</v>
      </c>
      <c r="T1473">
        <v>6</v>
      </c>
      <c r="U1473" s="1" t="s">
        <v>131</v>
      </c>
      <c r="V1473" s="1" t="s">
        <v>98</v>
      </c>
    </row>
    <row r="1474" spans="1:22" x14ac:dyDescent="0.35">
      <c r="A1474" s="1" t="s">
        <v>3638</v>
      </c>
      <c r="B1474" s="2">
        <v>42237</v>
      </c>
      <c r="C1474" s="2">
        <v>42241</v>
      </c>
      <c r="D1474" s="1" t="s">
        <v>41</v>
      </c>
      <c r="E1474" s="1" t="s">
        <v>3490</v>
      </c>
      <c r="F1474" s="1" t="s">
        <v>3491</v>
      </c>
      <c r="G1474" s="1" t="s">
        <v>92</v>
      </c>
      <c r="H1474" s="1" t="s">
        <v>27</v>
      </c>
      <c r="I1474" s="1" t="s">
        <v>880</v>
      </c>
      <c r="J1474" s="1" t="s">
        <v>233</v>
      </c>
      <c r="K1474" s="1" t="s">
        <v>69</v>
      </c>
      <c r="L1474" s="1" t="s">
        <v>577</v>
      </c>
      <c r="M1474" s="1" t="s">
        <v>32</v>
      </c>
      <c r="N1474" s="1" t="s">
        <v>38</v>
      </c>
      <c r="O1474" s="1" t="s">
        <v>578</v>
      </c>
      <c r="P1474">
        <v>598.45799999999997</v>
      </c>
      <c r="Q1474">
        <v>3</v>
      </c>
      <c r="R1474">
        <v>0.3</v>
      </c>
      <c r="S1474">
        <v>-42.747</v>
      </c>
      <c r="T1474">
        <v>4</v>
      </c>
      <c r="U1474" s="1" t="s">
        <v>85</v>
      </c>
      <c r="V1474" s="1" t="s">
        <v>255</v>
      </c>
    </row>
    <row r="1475" spans="1:22" x14ac:dyDescent="0.35">
      <c r="A1475" s="1" t="s">
        <v>3638</v>
      </c>
      <c r="B1475" s="2">
        <v>42237</v>
      </c>
      <c r="C1475" s="2">
        <v>42241</v>
      </c>
      <c r="D1475" s="1" t="s">
        <v>41</v>
      </c>
      <c r="E1475" s="1" t="s">
        <v>3490</v>
      </c>
      <c r="F1475" s="1" t="s">
        <v>3491</v>
      </c>
      <c r="G1475" s="1" t="s">
        <v>92</v>
      </c>
      <c r="H1475" s="1" t="s">
        <v>27</v>
      </c>
      <c r="I1475" s="1" t="s">
        <v>880</v>
      </c>
      <c r="J1475" s="1" t="s">
        <v>233</v>
      </c>
      <c r="K1475" s="1" t="s">
        <v>69</v>
      </c>
      <c r="L1475" s="1" t="s">
        <v>2397</v>
      </c>
      <c r="M1475" s="1" t="s">
        <v>32</v>
      </c>
      <c r="N1475" s="1" t="s">
        <v>58</v>
      </c>
      <c r="O1475" s="1" t="s">
        <v>2398</v>
      </c>
      <c r="P1475">
        <v>25.984000000000002</v>
      </c>
      <c r="Q1475">
        <v>1</v>
      </c>
      <c r="R1475">
        <v>0.2</v>
      </c>
      <c r="S1475">
        <v>-3.8976000000000002</v>
      </c>
      <c r="T1475">
        <v>4</v>
      </c>
      <c r="U1475" s="1" t="s">
        <v>85</v>
      </c>
      <c r="V1475" s="1" t="s">
        <v>255</v>
      </c>
    </row>
    <row r="1476" spans="1:22" x14ac:dyDescent="0.35">
      <c r="A1476" s="1" t="s">
        <v>3639</v>
      </c>
      <c r="B1476" s="2">
        <v>43078</v>
      </c>
      <c r="C1476" s="2">
        <v>43080</v>
      </c>
      <c r="D1476" s="1" t="s">
        <v>23</v>
      </c>
      <c r="E1476" s="1" t="s">
        <v>2303</v>
      </c>
      <c r="F1476" s="1" t="s">
        <v>2304</v>
      </c>
      <c r="G1476" s="1" t="s">
        <v>102</v>
      </c>
      <c r="H1476" s="1" t="s">
        <v>27</v>
      </c>
      <c r="I1476" s="1" t="s">
        <v>3640</v>
      </c>
      <c r="J1476" s="1" t="s">
        <v>55</v>
      </c>
      <c r="K1476" s="1" t="s">
        <v>56</v>
      </c>
      <c r="L1476" s="1" t="s">
        <v>862</v>
      </c>
      <c r="M1476" s="1" t="s">
        <v>32</v>
      </c>
      <c r="N1476" s="1" t="s">
        <v>33</v>
      </c>
      <c r="O1476" s="1" t="s">
        <v>863</v>
      </c>
      <c r="P1476">
        <v>148.25700000000001</v>
      </c>
      <c r="Q1476">
        <v>3</v>
      </c>
      <c r="R1476">
        <v>0.15</v>
      </c>
      <c r="S1476">
        <v>15.697800000000001</v>
      </c>
      <c r="T1476">
        <v>2</v>
      </c>
      <c r="U1476" s="1" t="s">
        <v>72</v>
      </c>
      <c r="V1476" s="1" t="s">
        <v>98</v>
      </c>
    </row>
    <row r="1477" spans="1:22" x14ac:dyDescent="0.35">
      <c r="A1477" s="1" t="s">
        <v>3641</v>
      </c>
      <c r="B1477" s="2">
        <v>41874</v>
      </c>
      <c r="C1477" s="2">
        <v>41878</v>
      </c>
      <c r="D1477" s="1" t="s">
        <v>41</v>
      </c>
      <c r="E1477" s="1" t="s">
        <v>1067</v>
      </c>
      <c r="F1477" s="1" t="s">
        <v>1068</v>
      </c>
      <c r="G1477" s="1" t="s">
        <v>26</v>
      </c>
      <c r="H1477" s="1" t="s">
        <v>27</v>
      </c>
      <c r="I1477" s="1" t="s">
        <v>267</v>
      </c>
      <c r="J1477" s="1" t="s">
        <v>182</v>
      </c>
      <c r="K1477" s="1" t="s">
        <v>56</v>
      </c>
      <c r="L1477" s="1" t="s">
        <v>339</v>
      </c>
      <c r="M1477" s="1" t="s">
        <v>32</v>
      </c>
      <c r="N1477" s="1" t="s">
        <v>58</v>
      </c>
      <c r="O1477" s="1" t="s">
        <v>340</v>
      </c>
      <c r="P1477">
        <v>4.2240000000000002</v>
      </c>
      <c r="Q1477">
        <v>3</v>
      </c>
      <c r="R1477">
        <v>0.2</v>
      </c>
      <c r="S1477">
        <v>1.2672000000000001</v>
      </c>
      <c r="T1477">
        <v>4</v>
      </c>
      <c r="U1477" s="1" t="s">
        <v>85</v>
      </c>
      <c r="V1477" s="1" t="s">
        <v>255</v>
      </c>
    </row>
    <row r="1478" spans="1:22" x14ac:dyDescent="0.35">
      <c r="A1478" s="1" t="s">
        <v>3642</v>
      </c>
      <c r="B1478" s="2">
        <v>42685</v>
      </c>
      <c r="C1478" s="2">
        <v>42690</v>
      </c>
      <c r="D1478" s="1" t="s">
        <v>41</v>
      </c>
      <c r="E1478" s="1" t="s">
        <v>2383</v>
      </c>
      <c r="F1478" s="1" t="s">
        <v>2384</v>
      </c>
      <c r="G1478" s="1" t="s">
        <v>92</v>
      </c>
      <c r="H1478" s="1" t="s">
        <v>27</v>
      </c>
      <c r="I1478" s="1" t="s">
        <v>175</v>
      </c>
      <c r="J1478" s="1" t="s">
        <v>122</v>
      </c>
      <c r="K1478" s="1" t="s">
        <v>69</v>
      </c>
      <c r="L1478" s="1" t="s">
        <v>1619</v>
      </c>
      <c r="M1478" s="1" t="s">
        <v>32</v>
      </c>
      <c r="N1478" s="1" t="s">
        <v>38</v>
      </c>
      <c r="O1478" s="1" t="s">
        <v>1620</v>
      </c>
      <c r="P1478">
        <v>245.64599999999999</v>
      </c>
      <c r="Q1478">
        <v>3</v>
      </c>
      <c r="R1478">
        <v>0.1</v>
      </c>
      <c r="S1478">
        <v>8.1882000000000001</v>
      </c>
      <c r="T1478">
        <v>5</v>
      </c>
      <c r="U1478" s="1" t="s">
        <v>60</v>
      </c>
      <c r="V1478" s="1" t="s">
        <v>36</v>
      </c>
    </row>
    <row r="1479" spans="1:22" x14ac:dyDescent="0.35">
      <c r="A1479" s="1" t="s">
        <v>3643</v>
      </c>
      <c r="B1479" s="2">
        <v>43048</v>
      </c>
      <c r="C1479" s="2">
        <v>43052</v>
      </c>
      <c r="D1479" s="1" t="s">
        <v>41</v>
      </c>
      <c r="E1479" s="1" t="s">
        <v>2318</v>
      </c>
      <c r="F1479" s="1" t="s">
        <v>2319</v>
      </c>
      <c r="G1479" s="1" t="s">
        <v>92</v>
      </c>
      <c r="H1479" s="1" t="s">
        <v>27</v>
      </c>
      <c r="I1479" s="1" t="s">
        <v>641</v>
      </c>
      <c r="J1479" s="1" t="s">
        <v>55</v>
      </c>
      <c r="K1479" s="1" t="s">
        <v>56</v>
      </c>
      <c r="L1479" s="1" t="s">
        <v>818</v>
      </c>
      <c r="M1479" s="1" t="s">
        <v>32</v>
      </c>
      <c r="N1479" s="1" t="s">
        <v>38</v>
      </c>
      <c r="O1479" s="1" t="s">
        <v>819</v>
      </c>
      <c r="P1479">
        <v>523.39200000000005</v>
      </c>
      <c r="Q1479">
        <v>3</v>
      </c>
      <c r="R1479">
        <v>0.2</v>
      </c>
      <c r="S1479">
        <v>52.339199999999998</v>
      </c>
      <c r="T1479">
        <v>4</v>
      </c>
      <c r="U1479" s="1" t="s">
        <v>85</v>
      </c>
      <c r="V1479" s="1" t="s">
        <v>36</v>
      </c>
    </row>
    <row r="1480" spans="1:22" x14ac:dyDescent="0.35">
      <c r="A1480" s="1" t="s">
        <v>3644</v>
      </c>
      <c r="B1480" s="2">
        <v>43086</v>
      </c>
      <c r="C1480" s="2">
        <v>43092</v>
      </c>
      <c r="D1480" s="1" t="s">
        <v>41</v>
      </c>
      <c r="E1480" s="1" t="s">
        <v>3645</v>
      </c>
      <c r="F1480" s="1" t="s">
        <v>3646</v>
      </c>
      <c r="G1480" s="1" t="s">
        <v>26</v>
      </c>
      <c r="H1480" s="1" t="s">
        <v>27</v>
      </c>
      <c r="I1480" s="1" t="s">
        <v>175</v>
      </c>
      <c r="J1480" s="1" t="s">
        <v>122</v>
      </c>
      <c r="K1480" s="1" t="s">
        <v>69</v>
      </c>
      <c r="L1480" s="1" t="s">
        <v>1798</v>
      </c>
      <c r="M1480" s="1" t="s">
        <v>32</v>
      </c>
      <c r="N1480" s="1" t="s">
        <v>58</v>
      </c>
      <c r="O1480" s="1" t="s">
        <v>1799</v>
      </c>
      <c r="P1480">
        <v>124.36</v>
      </c>
      <c r="Q1480">
        <v>2</v>
      </c>
      <c r="R1480">
        <v>0</v>
      </c>
      <c r="S1480">
        <v>27.359200000000001</v>
      </c>
      <c r="T1480">
        <v>6</v>
      </c>
      <c r="U1480" s="1" t="s">
        <v>131</v>
      </c>
      <c r="V1480" s="1" t="s">
        <v>98</v>
      </c>
    </row>
    <row r="1481" spans="1:22" x14ac:dyDescent="0.35">
      <c r="A1481" s="1" t="s">
        <v>3647</v>
      </c>
      <c r="B1481" s="2">
        <v>42934</v>
      </c>
      <c r="C1481" s="2">
        <v>42939</v>
      </c>
      <c r="D1481" s="1" t="s">
        <v>41</v>
      </c>
      <c r="E1481" s="1" t="s">
        <v>741</v>
      </c>
      <c r="F1481" s="1" t="s">
        <v>742</v>
      </c>
      <c r="G1481" s="1" t="s">
        <v>26</v>
      </c>
      <c r="H1481" s="1" t="s">
        <v>27</v>
      </c>
      <c r="I1481" s="1" t="s">
        <v>67</v>
      </c>
      <c r="J1481" s="1" t="s">
        <v>68</v>
      </c>
      <c r="K1481" s="1" t="s">
        <v>69</v>
      </c>
      <c r="L1481" s="1" t="s">
        <v>592</v>
      </c>
      <c r="M1481" s="1" t="s">
        <v>32</v>
      </c>
      <c r="N1481" s="1" t="s">
        <v>38</v>
      </c>
      <c r="O1481" s="1" t="s">
        <v>593</v>
      </c>
      <c r="P1481">
        <v>198.744</v>
      </c>
      <c r="Q1481">
        <v>4</v>
      </c>
      <c r="R1481">
        <v>0.3</v>
      </c>
      <c r="S1481">
        <v>-14.196</v>
      </c>
      <c r="T1481">
        <v>5</v>
      </c>
      <c r="U1481" s="1" t="s">
        <v>60</v>
      </c>
      <c r="V1481" s="1" t="s">
        <v>73</v>
      </c>
    </row>
    <row r="1482" spans="1:22" x14ac:dyDescent="0.35">
      <c r="A1482" s="1" t="s">
        <v>3648</v>
      </c>
      <c r="B1482" s="2">
        <v>41737</v>
      </c>
      <c r="C1482" s="2">
        <v>41741</v>
      </c>
      <c r="D1482" s="1" t="s">
        <v>41</v>
      </c>
      <c r="E1482" s="1" t="s">
        <v>394</v>
      </c>
      <c r="F1482" s="1" t="s">
        <v>395</v>
      </c>
      <c r="G1482" s="1" t="s">
        <v>102</v>
      </c>
      <c r="H1482" s="1" t="s">
        <v>27</v>
      </c>
      <c r="I1482" s="1" t="s">
        <v>511</v>
      </c>
      <c r="J1482" s="1" t="s">
        <v>55</v>
      </c>
      <c r="K1482" s="1" t="s">
        <v>56</v>
      </c>
      <c r="L1482" s="1" t="s">
        <v>292</v>
      </c>
      <c r="M1482" s="1" t="s">
        <v>32</v>
      </c>
      <c r="N1482" s="1" t="s">
        <v>47</v>
      </c>
      <c r="O1482" s="1" t="s">
        <v>293</v>
      </c>
      <c r="P1482">
        <v>99.591999999999999</v>
      </c>
      <c r="Q1482">
        <v>1</v>
      </c>
      <c r="R1482">
        <v>0.2</v>
      </c>
      <c r="S1482">
        <v>2.4897999999999998</v>
      </c>
      <c r="T1482">
        <v>4</v>
      </c>
      <c r="U1482" s="1" t="s">
        <v>85</v>
      </c>
      <c r="V1482" s="1" t="s">
        <v>115</v>
      </c>
    </row>
    <row r="1483" spans="1:22" x14ac:dyDescent="0.35">
      <c r="A1483" s="1" t="s">
        <v>3649</v>
      </c>
      <c r="B1483" s="2">
        <v>42715</v>
      </c>
      <c r="C1483" s="2">
        <v>42715</v>
      </c>
      <c r="D1483" s="1" t="s">
        <v>427</v>
      </c>
      <c r="E1483" s="1" t="s">
        <v>1732</v>
      </c>
      <c r="F1483" s="1" t="s">
        <v>1733</v>
      </c>
      <c r="G1483" s="1" t="s">
        <v>26</v>
      </c>
      <c r="H1483" s="1" t="s">
        <v>27</v>
      </c>
      <c r="I1483" s="1" t="s">
        <v>3049</v>
      </c>
      <c r="J1483" s="1" t="s">
        <v>55</v>
      </c>
      <c r="K1483" s="1" t="s">
        <v>56</v>
      </c>
      <c r="L1483" s="1" t="s">
        <v>1619</v>
      </c>
      <c r="M1483" s="1" t="s">
        <v>32</v>
      </c>
      <c r="N1483" s="1" t="s">
        <v>38</v>
      </c>
      <c r="O1483" s="1" t="s">
        <v>1620</v>
      </c>
      <c r="P1483">
        <v>363.92</v>
      </c>
      <c r="Q1483">
        <v>5</v>
      </c>
      <c r="R1483">
        <v>0.2</v>
      </c>
      <c r="S1483">
        <v>-31.843</v>
      </c>
      <c r="T1483">
        <v>0</v>
      </c>
      <c r="U1483" s="1" t="s">
        <v>432</v>
      </c>
      <c r="V1483" s="1" t="s">
        <v>98</v>
      </c>
    </row>
    <row r="1484" spans="1:22" x14ac:dyDescent="0.35">
      <c r="A1484" s="1" t="s">
        <v>3649</v>
      </c>
      <c r="B1484" s="2">
        <v>42715</v>
      </c>
      <c r="C1484" s="2">
        <v>42715</v>
      </c>
      <c r="D1484" s="1" t="s">
        <v>427</v>
      </c>
      <c r="E1484" s="1" t="s">
        <v>1732</v>
      </c>
      <c r="F1484" s="1" t="s">
        <v>1733</v>
      </c>
      <c r="G1484" s="1" t="s">
        <v>26</v>
      </c>
      <c r="H1484" s="1" t="s">
        <v>27</v>
      </c>
      <c r="I1484" s="1" t="s">
        <v>3049</v>
      </c>
      <c r="J1484" s="1" t="s">
        <v>55</v>
      </c>
      <c r="K1484" s="1" t="s">
        <v>56</v>
      </c>
      <c r="L1484" s="1" t="s">
        <v>1136</v>
      </c>
      <c r="M1484" s="1" t="s">
        <v>32</v>
      </c>
      <c r="N1484" s="1" t="s">
        <v>47</v>
      </c>
      <c r="O1484" s="1" t="s">
        <v>1137</v>
      </c>
      <c r="P1484">
        <v>892.13599999999997</v>
      </c>
      <c r="Q1484">
        <v>7</v>
      </c>
      <c r="R1484">
        <v>0.2</v>
      </c>
      <c r="S1484">
        <v>111.517</v>
      </c>
      <c r="T1484">
        <v>0</v>
      </c>
      <c r="U1484" s="1" t="s">
        <v>432</v>
      </c>
      <c r="V1484" s="1" t="s">
        <v>98</v>
      </c>
    </row>
    <row r="1485" spans="1:22" x14ac:dyDescent="0.35">
      <c r="A1485" s="1" t="s">
        <v>3650</v>
      </c>
      <c r="B1485" s="2">
        <v>42615</v>
      </c>
      <c r="C1485" s="2">
        <v>42619</v>
      </c>
      <c r="D1485" s="1" t="s">
        <v>41</v>
      </c>
      <c r="E1485" s="1" t="s">
        <v>1611</v>
      </c>
      <c r="F1485" s="1" t="s">
        <v>1612</v>
      </c>
      <c r="G1485" s="1" t="s">
        <v>26</v>
      </c>
      <c r="H1485" s="1" t="s">
        <v>27</v>
      </c>
      <c r="I1485" s="1" t="s">
        <v>1529</v>
      </c>
      <c r="J1485" s="1" t="s">
        <v>1038</v>
      </c>
      <c r="K1485" s="1" t="s">
        <v>30</v>
      </c>
      <c r="L1485" s="1" t="s">
        <v>195</v>
      </c>
      <c r="M1485" s="1" t="s">
        <v>32</v>
      </c>
      <c r="N1485" s="1" t="s">
        <v>47</v>
      </c>
      <c r="O1485" s="1" t="s">
        <v>196</v>
      </c>
      <c r="P1485">
        <v>472.51799999999997</v>
      </c>
      <c r="Q1485">
        <v>3</v>
      </c>
      <c r="R1485">
        <v>0.4</v>
      </c>
      <c r="S1485">
        <v>-149.63069999999999</v>
      </c>
      <c r="T1485">
        <v>4</v>
      </c>
      <c r="U1485" s="1" t="s">
        <v>85</v>
      </c>
      <c r="V1485" s="1" t="s">
        <v>79</v>
      </c>
    </row>
    <row r="1486" spans="1:22" x14ac:dyDescent="0.35">
      <c r="A1486" s="1" t="s">
        <v>3651</v>
      </c>
      <c r="B1486" s="2">
        <v>42905</v>
      </c>
      <c r="C1486" s="2">
        <v>42907</v>
      </c>
      <c r="D1486" s="1" t="s">
        <v>23</v>
      </c>
      <c r="E1486" s="1" t="s">
        <v>1531</v>
      </c>
      <c r="F1486" s="1" t="s">
        <v>1532</v>
      </c>
      <c r="G1486" s="1" t="s">
        <v>92</v>
      </c>
      <c r="H1486" s="1" t="s">
        <v>27</v>
      </c>
      <c r="I1486" s="1" t="s">
        <v>232</v>
      </c>
      <c r="J1486" s="1" t="s">
        <v>233</v>
      </c>
      <c r="K1486" s="1" t="s">
        <v>69</v>
      </c>
      <c r="L1486" s="1" t="s">
        <v>422</v>
      </c>
      <c r="M1486" s="1" t="s">
        <v>32</v>
      </c>
      <c r="N1486" s="1" t="s">
        <v>38</v>
      </c>
      <c r="O1486" s="1" t="s">
        <v>423</v>
      </c>
      <c r="P1486">
        <v>760.11599999999999</v>
      </c>
      <c r="Q1486">
        <v>6</v>
      </c>
      <c r="R1486">
        <v>0.3</v>
      </c>
      <c r="S1486">
        <v>-43.435200000000002</v>
      </c>
      <c r="T1486">
        <v>2</v>
      </c>
      <c r="U1486" s="1" t="s">
        <v>72</v>
      </c>
      <c r="V1486" s="1" t="s">
        <v>61</v>
      </c>
    </row>
    <row r="1487" spans="1:22" x14ac:dyDescent="0.35">
      <c r="A1487" s="1" t="s">
        <v>3651</v>
      </c>
      <c r="B1487" s="2">
        <v>42905</v>
      </c>
      <c r="C1487" s="2">
        <v>42907</v>
      </c>
      <c r="D1487" s="1" t="s">
        <v>23</v>
      </c>
      <c r="E1487" s="1" t="s">
        <v>1531</v>
      </c>
      <c r="F1487" s="1" t="s">
        <v>1532</v>
      </c>
      <c r="G1487" s="1" t="s">
        <v>92</v>
      </c>
      <c r="H1487" s="1" t="s">
        <v>27</v>
      </c>
      <c r="I1487" s="1" t="s">
        <v>232</v>
      </c>
      <c r="J1487" s="1" t="s">
        <v>233</v>
      </c>
      <c r="K1487" s="1" t="s">
        <v>69</v>
      </c>
      <c r="L1487" s="1" t="s">
        <v>1964</v>
      </c>
      <c r="M1487" s="1" t="s">
        <v>32</v>
      </c>
      <c r="N1487" s="1" t="s">
        <v>58</v>
      </c>
      <c r="O1487" s="1" t="s">
        <v>1965</v>
      </c>
      <c r="P1487">
        <v>38.783999999999999</v>
      </c>
      <c r="Q1487">
        <v>3</v>
      </c>
      <c r="R1487">
        <v>0.2</v>
      </c>
      <c r="S1487">
        <v>7.2720000000000002</v>
      </c>
      <c r="T1487">
        <v>2</v>
      </c>
      <c r="U1487" s="1" t="s">
        <v>72</v>
      </c>
      <c r="V1487" s="1" t="s">
        <v>61</v>
      </c>
    </row>
    <row r="1488" spans="1:22" x14ac:dyDescent="0.35">
      <c r="A1488" s="1" t="s">
        <v>3652</v>
      </c>
      <c r="B1488" s="2">
        <v>42495</v>
      </c>
      <c r="C1488" s="2">
        <v>42496</v>
      </c>
      <c r="D1488" s="1" t="s">
        <v>89</v>
      </c>
      <c r="E1488" s="1" t="s">
        <v>940</v>
      </c>
      <c r="F1488" s="1" t="s">
        <v>941</v>
      </c>
      <c r="G1488" s="1" t="s">
        <v>92</v>
      </c>
      <c r="H1488" s="1" t="s">
        <v>27</v>
      </c>
      <c r="I1488" s="1" t="s">
        <v>28</v>
      </c>
      <c r="J1488" s="1" t="s">
        <v>1342</v>
      </c>
      <c r="K1488" s="1" t="s">
        <v>56</v>
      </c>
      <c r="L1488" s="1" t="s">
        <v>2821</v>
      </c>
      <c r="M1488" s="1" t="s">
        <v>32</v>
      </c>
      <c r="N1488" s="1" t="s">
        <v>47</v>
      </c>
      <c r="O1488" s="1" t="s">
        <v>2822</v>
      </c>
      <c r="P1488">
        <v>1685.88</v>
      </c>
      <c r="Q1488">
        <v>6</v>
      </c>
      <c r="R1488">
        <v>0</v>
      </c>
      <c r="S1488">
        <v>320.31720000000001</v>
      </c>
      <c r="T1488">
        <v>1</v>
      </c>
      <c r="U1488" s="1" t="s">
        <v>125</v>
      </c>
      <c r="V1488" s="1" t="s">
        <v>163</v>
      </c>
    </row>
    <row r="1489" spans="1:22" x14ac:dyDescent="0.35">
      <c r="A1489" s="1" t="s">
        <v>3653</v>
      </c>
      <c r="B1489" s="2">
        <v>43070</v>
      </c>
      <c r="C1489" s="2">
        <v>43077</v>
      </c>
      <c r="D1489" s="1" t="s">
        <v>41</v>
      </c>
      <c r="E1489" s="1" t="s">
        <v>42</v>
      </c>
      <c r="F1489" s="1" t="s">
        <v>43</v>
      </c>
      <c r="G1489" s="1" t="s">
        <v>26</v>
      </c>
      <c r="H1489" s="1" t="s">
        <v>27</v>
      </c>
      <c r="I1489" s="1" t="s">
        <v>193</v>
      </c>
      <c r="J1489" s="1" t="s">
        <v>194</v>
      </c>
      <c r="K1489" s="1" t="s">
        <v>56</v>
      </c>
      <c r="L1489" s="1" t="s">
        <v>2422</v>
      </c>
      <c r="M1489" s="1" t="s">
        <v>32</v>
      </c>
      <c r="N1489" s="1" t="s">
        <v>33</v>
      </c>
      <c r="O1489" s="1" t="s">
        <v>2423</v>
      </c>
      <c r="P1489">
        <v>141.96</v>
      </c>
      <c r="Q1489">
        <v>2</v>
      </c>
      <c r="R1489">
        <v>0</v>
      </c>
      <c r="S1489">
        <v>41.168399999999998</v>
      </c>
      <c r="T1489">
        <v>7</v>
      </c>
      <c r="U1489" s="1" t="s">
        <v>49</v>
      </c>
      <c r="V1489" s="1" t="s">
        <v>98</v>
      </c>
    </row>
    <row r="1490" spans="1:22" x14ac:dyDescent="0.35">
      <c r="A1490" s="1" t="s">
        <v>3654</v>
      </c>
      <c r="B1490" s="2">
        <v>42225</v>
      </c>
      <c r="C1490" s="2">
        <v>42232</v>
      </c>
      <c r="D1490" s="1" t="s">
        <v>41</v>
      </c>
      <c r="E1490" s="1" t="s">
        <v>2960</v>
      </c>
      <c r="F1490" s="1" t="s">
        <v>2961</v>
      </c>
      <c r="G1490" s="1" t="s">
        <v>92</v>
      </c>
      <c r="H1490" s="1" t="s">
        <v>27</v>
      </c>
      <c r="I1490" s="1" t="s">
        <v>175</v>
      </c>
      <c r="J1490" s="1" t="s">
        <v>122</v>
      </c>
      <c r="K1490" s="1" t="s">
        <v>69</v>
      </c>
      <c r="L1490" s="1" t="s">
        <v>2427</v>
      </c>
      <c r="M1490" s="1" t="s">
        <v>32</v>
      </c>
      <c r="N1490" s="1" t="s">
        <v>58</v>
      </c>
      <c r="O1490" s="1" t="s">
        <v>2428</v>
      </c>
      <c r="P1490">
        <v>10.02</v>
      </c>
      <c r="Q1490">
        <v>3</v>
      </c>
      <c r="R1490">
        <v>0</v>
      </c>
      <c r="S1490">
        <v>4.4088000000000003</v>
      </c>
      <c r="T1490">
        <v>7</v>
      </c>
      <c r="U1490" s="1" t="s">
        <v>49</v>
      </c>
      <c r="V1490" s="1" t="s">
        <v>255</v>
      </c>
    </row>
    <row r="1491" spans="1:22" x14ac:dyDescent="0.35">
      <c r="A1491" s="1" t="s">
        <v>3655</v>
      </c>
      <c r="B1491" s="2">
        <v>42688</v>
      </c>
      <c r="C1491" s="2">
        <v>42694</v>
      </c>
      <c r="D1491" s="1" t="s">
        <v>41</v>
      </c>
      <c r="E1491" s="1" t="s">
        <v>2169</v>
      </c>
      <c r="F1491" s="1" t="s">
        <v>2170</v>
      </c>
      <c r="G1491" s="1" t="s">
        <v>26</v>
      </c>
      <c r="H1491" s="1" t="s">
        <v>27</v>
      </c>
      <c r="I1491" s="1" t="s">
        <v>232</v>
      </c>
      <c r="J1491" s="1" t="s">
        <v>202</v>
      </c>
      <c r="K1491" s="1" t="s">
        <v>69</v>
      </c>
      <c r="L1491" s="1" t="s">
        <v>2239</v>
      </c>
      <c r="M1491" s="1" t="s">
        <v>32</v>
      </c>
      <c r="N1491" s="1" t="s">
        <v>58</v>
      </c>
      <c r="O1491" s="1" t="s">
        <v>2240</v>
      </c>
      <c r="P1491">
        <v>19.920000000000002</v>
      </c>
      <c r="Q1491">
        <v>4</v>
      </c>
      <c r="R1491">
        <v>0</v>
      </c>
      <c r="S1491">
        <v>6.5735999999999999</v>
      </c>
      <c r="T1491">
        <v>6</v>
      </c>
      <c r="U1491" s="1" t="s">
        <v>131</v>
      </c>
      <c r="V1491" s="1" t="s">
        <v>36</v>
      </c>
    </row>
    <row r="1492" spans="1:22" x14ac:dyDescent="0.35">
      <c r="A1492" s="1" t="s">
        <v>3656</v>
      </c>
      <c r="B1492" s="2">
        <v>43065</v>
      </c>
      <c r="C1492" s="2">
        <v>43070</v>
      </c>
      <c r="D1492" s="1" t="s">
        <v>41</v>
      </c>
      <c r="E1492" s="1" t="s">
        <v>3477</v>
      </c>
      <c r="F1492" s="1" t="s">
        <v>3478</v>
      </c>
      <c r="G1492" s="1" t="s">
        <v>102</v>
      </c>
      <c r="H1492" s="1" t="s">
        <v>27</v>
      </c>
      <c r="I1492" s="1" t="s">
        <v>637</v>
      </c>
      <c r="J1492" s="1" t="s">
        <v>112</v>
      </c>
      <c r="K1492" s="1" t="s">
        <v>95</v>
      </c>
      <c r="L1492" s="1" t="s">
        <v>1261</v>
      </c>
      <c r="M1492" s="1" t="s">
        <v>32</v>
      </c>
      <c r="N1492" s="1" t="s">
        <v>47</v>
      </c>
      <c r="O1492" s="1" t="s">
        <v>1065</v>
      </c>
      <c r="P1492">
        <v>257.94</v>
      </c>
      <c r="Q1492">
        <v>3</v>
      </c>
      <c r="R1492">
        <v>0</v>
      </c>
      <c r="S1492">
        <v>67.064400000000006</v>
      </c>
      <c r="T1492">
        <v>5</v>
      </c>
      <c r="U1492" s="1" t="s">
        <v>60</v>
      </c>
      <c r="V1492" s="1" t="s">
        <v>36</v>
      </c>
    </row>
    <row r="1493" spans="1:22" x14ac:dyDescent="0.35">
      <c r="A1493" s="1" t="s">
        <v>3656</v>
      </c>
      <c r="B1493" s="2">
        <v>43065</v>
      </c>
      <c r="C1493" s="2">
        <v>43070</v>
      </c>
      <c r="D1493" s="1" t="s">
        <v>41</v>
      </c>
      <c r="E1493" s="1" t="s">
        <v>3477</v>
      </c>
      <c r="F1493" s="1" t="s">
        <v>3478</v>
      </c>
      <c r="G1493" s="1" t="s">
        <v>102</v>
      </c>
      <c r="H1493" s="1" t="s">
        <v>27</v>
      </c>
      <c r="I1493" s="1" t="s">
        <v>637</v>
      </c>
      <c r="J1493" s="1" t="s">
        <v>112</v>
      </c>
      <c r="K1493" s="1" t="s">
        <v>95</v>
      </c>
      <c r="L1493" s="1" t="s">
        <v>1292</v>
      </c>
      <c r="M1493" s="1" t="s">
        <v>32</v>
      </c>
      <c r="N1493" s="1" t="s">
        <v>58</v>
      </c>
      <c r="O1493" s="1" t="s">
        <v>1293</v>
      </c>
      <c r="P1493">
        <v>27.46</v>
      </c>
      <c r="Q1493">
        <v>2</v>
      </c>
      <c r="R1493">
        <v>0</v>
      </c>
      <c r="S1493">
        <v>9.8856000000000002</v>
      </c>
      <c r="T1493">
        <v>5</v>
      </c>
      <c r="U1493" s="1" t="s">
        <v>60</v>
      </c>
      <c r="V1493" s="1" t="s">
        <v>36</v>
      </c>
    </row>
    <row r="1494" spans="1:22" x14ac:dyDescent="0.35">
      <c r="A1494" s="1" t="s">
        <v>3656</v>
      </c>
      <c r="B1494" s="2">
        <v>43065</v>
      </c>
      <c r="C1494" s="2">
        <v>43070</v>
      </c>
      <c r="D1494" s="1" t="s">
        <v>41</v>
      </c>
      <c r="E1494" s="1" t="s">
        <v>3477</v>
      </c>
      <c r="F1494" s="1" t="s">
        <v>3478</v>
      </c>
      <c r="G1494" s="1" t="s">
        <v>102</v>
      </c>
      <c r="H1494" s="1" t="s">
        <v>27</v>
      </c>
      <c r="I1494" s="1" t="s">
        <v>637</v>
      </c>
      <c r="J1494" s="1" t="s">
        <v>112</v>
      </c>
      <c r="K1494" s="1" t="s">
        <v>95</v>
      </c>
      <c r="L1494" s="1" t="s">
        <v>248</v>
      </c>
      <c r="M1494" s="1" t="s">
        <v>32</v>
      </c>
      <c r="N1494" s="1" t="s">
        <v>38</v>
      </c>
      <c r="O1494" s="1" t="s">
        <v>249</v>
      </c>
      <c r="P1494">
        <v>828.6</v>
      </c>
      <c r="Q1494">
        <v>3</v>
      </c>
      <c r="R1494">
        <v>0</v>
      </c>
      <c r="S1494">
        <v>240.29400000000001</v>
      </c>
      <c r="T1494">
        <v>5</v>
      </c>
      <c r="U1494" s="1" t="s">
        <v>60</v>
      </c>
      <c r="V1494" s="1" t="s">
        <v>36</v>
      </c>
    </row>
    <row r="1495" spans="1:22" x14ac:dyDescent="0.35">
      <c r="A1495" s="1" t="s">
        <v>3657</v>
      </c>
      <c r="B1495" s="2">
        <v>42328</v>
      </c>
      <c r="C1495" s="2">
        <v>42335</v>
      </c>
      <c r="D1495" s="1" t="s">
        <v>41</v>
      </c>
      <c r="E1495" s="1" t="s">
        <v>3250</v>
      </c>
      <c r="F1495" s="1" t="s">
        <v>3251</v>
      </c>
      <c r="G1495" s="1" t="s">
        <v>26</v>
      </c>
      <c r="H1495" s="1" t="s">
        <v>27</v>
      </c>
      <c r="I1495" s="1" t="s">
        <v>1008</v>
      </c>
      <c r="J1495" s="1" t="s">
        <v>45</v>
      </c>
      <c r="K1495" s="1" t="s">
        <v>30</v>
      </c>
      <c r="L1495" s="1" t="s">
        <v>544</v>
      </c>
      <c r="M1495" s="1" t="s">
        <v>32</v>
      </c>
      <c r="N1495" s="1" t="s">
        <v>33</v>
      </c>
      <c r="O1495" s="1" t="s">
        <v>545</v>
      </c>
      <c r="P1495">
        <v>290.35199999999998</v>
      </c>
      <c r="Q1495">
        <v>3</v>
      </c>
      <c r="R1495">
        <v>0.2</v>
      </c>
      <c r="S1495">
        <v>-36.293999999999997</v>
      </c>
      <c r="T1495">
        <v>7</v>
      </c>
      <c r="U1495" s="1" t="s">
        <v>49</v>
      </c>
      <c r="V1495" s="1" t="s">
        <v>36</v>
      </c>
    </row>
    <row r="1496" spans="1:22" x14ac:dyDescent="0.35">
      <c r="A1496" s="1" t="s">
        <v>3658</v>
      </c>
      <c r="B1496" s="2">
        <v>42985</v>
      </c>
      <c r="C1496" s="2">
        <v>42985</v>
      </c>
      <c r="D1496" s="1" t="s">
        <v>427</v>
      </c>
      <c r="E1496" s="1" t="s">
        <v>3238</v>
      </c>
      <c r="F1496" s="1" t="s">
        <v>3239</v>
      </c>
      <c r="G1496" s="1" t="s">
        <v>26</v>
      </c>
      <c r="H1496" s="1" t="s">
        <v>27</v>
      </c>
      <c r="I1496" s="1" t="s">
        <v>3659</v>
      </c>
      <c r="J1496" s="1" t="s">
        <v>567</v>
      </c>
      <c r="K1496" s="1" t="s">
        <v>95</v>
      </c>
      <c r="L1496" s="1" t="s">
        <v>1711</v>
      </c>
      <c r="M1496" s="1" t="s">
        <v>32</v>
      </c>
      <c r="N1496" s="1" t="s">
        <v>58</v>
      </c>
      <c r="O1496" s="1" t="s">
        <v>1712</v>
      </c>
      <c r="P1496">
        <v>135.30000000000001</v>
      </c>
      <c r="Q1496">
        <v>5</v>
      </c>
      <c r="R1496">
        <v>0</v>
      </c>
      <c r="S1496">
        <v>37.884</v>
      </c>
      <c r="T1496">
        <v>0</v>
      </c>
      <c r="U1496" s="1" t="s">
        <v>432</v>
      </c>
      <c r="V1496" s="1" t="s">
        <v>79</v>
      </c>
    </row>
    <row r="1497" spans="1:22" x14ac:dyDescent="0.35">
      <c r="A1497" s="1" t="s">
        <v>3660</v>
      </c>
      <c r="B1497" s="2">
        <v>41967</v>
      </c>
      <c r="C1497" s="2">
        <v>41972</v>
      </c>
      <c r="D1497" s="1" t="s">
        <v>41</v>
      </c>
      <c r="E1497" s="1" t="s">
        <v>888</v>
      </c>
      <c r="F1497" s="1" t="s">
        <v>889</v>
      </c>
      <c r="G1497" s="1" t="s">
        <v>102</v>
      </c>
      <c r="H1497" s="1" t="s">
        <v>27</v>
      </c>
      <c r="I1497" s="1" t="s">
        <v>3541</v>
      </c>
      <c r="J1497" s="1" t="s">
        <v>718</v>
      </c>
      <c r="K1497" s="1" t="s">
        <v>30</v>
      </c>
      <c r="L1497" s="1" t="s">
        <v>1985</v>
      </c>
      <c r="M1497" s="1" t="s">
        <v>32</v>
      </c>
      <c r="N1497" s="1" t="s">
        <v>58</v>
      </c>
      <c r="O1497" s="1" t="s">
        <v>1986</v>
      </c>
      <c r="P1497">
        <v>111.15</v>
      </c>
      <c r="Q1497">
        <v>5</v>
      </c>
      <c r="R1497">
        <v>0</v>
      </c>
      <c r="S1497">
        <v>48.905999999999999</v>
      </c>
      <c r="T1497">
        <v>5</v>
      </c>
      <c r="U1497" s="1" t="s">
        <v>60</v>
      </c>
      <c r="V1497" s="1" t="s">
        <v>36</v>
      </c>
    </row>
    <row r="1498" spans="1:22" x14ac:dyDescent="0.35">
      <c r="A1498" s="1" t="s">
        <v>3661</v>
      </c>
      <c r="B1498" s="2">
        <v>42805</v>
      </c>
      <c r="C1498" s="2">
        <v>42810</v>
      </c>
      <c r="D1498" s="1" t="s">
        <v>41</v>
      </c>
      <c r="E1498" s="1" t="s">
        <v>3152</v>
      </c>
      <c r="F1498" s="1" t="s">
        <v>3153</v>
      </c>
      <c r="G1498" s="1" t="s">
        <v>102</v>
      </c>
      <c r="H1498" s="1" t="s">
        <v>27</v>
      </c>
      <c r="I1498" s="1" t="s">
        <v>67</v>
      </c>
      <c r="J1498" s="1" t="s">
        <v>68</v>
      </c>
      <c r="K1498" s="1" t="s">
        <v>69</v>
      </c>
      <c r="L1498" s="1" t="s">
        <v>1064</v>
      </c>
      <c r="M1498" s="1" t="s">
        <v>32</v>
      </c>
      <c r="N1498" s="1" t="s">
        <v>47</v>
      </c>
      <c r="O1498" s="1" t="s">
        <v>1065</v>
      </c>
      <c r="P1498">
        <v>154.76400000000001</v>
      </c>
      <c r="Q1498">
        <v>3</v>
      </c>
      <c r="R1498">
        <v>0.4</v>
      </c>
      <c r="S1498">
        <v>-46.429200000000002</v>
      </c>
      <c r="T1498">
        <v>5</v>
      </c>
      <c r="U1498" s="1" t="s">
        <v>60</v>
      </c>
      <c r="V1498" s="1" t="s">
        <v>197</v>
      </c>
    </row>
    <row r="1499" spans="1:22" x14ac:dyDescent="0.35">
      <c r="A1499" s="1" t="s">
        <v>3662</v>
      </c>
      <c r="B1499" s="2">
        <v>43091</v>
      </c>
      <c r="C1499" s="2">
        <v>43095</v>
      </c>
      <c r="D1499" s="1" t="s">
        <v>41</v>
      </c>
      <c r="E1499" s="1" t="s">
        <v>3087</v>
      </c>
      <c r="F1499" s="1" t="s">
        <v>3088</v>
      </c>
      <c r="G1499" s="1" t="s">
        <v>102</v>
      </c>
      <c r="H1499" s="1" t="s">
        <v>27</v>
      </c>
      <c r="I1499" s="1" t="s">
        <v>3663</v>
      </c>
      <c r="J1499" s="1" t="s">
        <v>1278</v>
      </c>
      <c r="K1499" s="1" t="s">
        <v>30</v>
      </c>
      <c r="L1499" s="1" t="s">
        <v>592</v>
      </c>
      <c r="M1499" s="1" t="s">
        <v>32</v>
      </c>
      <c r="N1499" s="1" t="s">
        <v>38</v>
      </c>
      <c r="O1499" s="1" t="s">
        <v>593</v>
      </c>
      <c r="P1499">
        <v>141.96</v>
      </c>
      <c r="Q1499">
        <v>2</v>
      </c>
      <c r="R1499">
        <v>0</v>
      </c>
      <c r="S1499">
        <v>35.49</v>
      </c>
      <c r="T1499">
        <v>4</v>
      </c>
      <c r="U1499" s="1" t="s">
        <v>85</v>
      </c>
      <c r="V1499" s="1" t="s">
        <v>98</v>
      </c>
    </row>
    <row r="1500" spans="1:22" x14ac:dyDescent="0.35">
      <c r="A1500" s="1" t="s">
        <v>3664</v>
      </c>
      <c r="B1500" s="2">
        <v>43091</v>
      </c>
      <c r="C1500" s="2">
        <v>43094</v>
      </c>
      <c r="D1500" s="1" t="s">
        <v>23</v>
      </c>
      <c r="E1500" s="1" t="s">
        <v>3665</v>
      </c>
      <c r="F1500" s="1" t="s">
        <v>3666</v>
      </c>
      <c r="G1500" s="1" t="s">
        <v>26</v>
      </c>
      <c r="H1500" s="1" t="s">
        <v>27</v>
      </c>
      <c r="I1500" s="1" t="s">
        <v>916</v>
      </c>
      <c r="J1500" s="1" t="s">
        <v>522</v>
      </c>
      <c r="K1500" s="1" t="s">
        <v>56</v>
      </c>
      <c r="L1500" s="1" t="s">
        <v>1236</v>
      </c>
      <c r="M1500" s="1" t="s">
        <v>32</v>
      </c>
      <c r="N1500" s="1" t="s">
        <v>47</v>
      </c>
      <c r="O1500" s="1" t="s">
        <v>1237</v>
      </c>
      <c r="P1500">
        <v>182.55</v>
      </c>
      <c r="Q1500">
        <v>2</v>
      </c>
      <c r="R1500">
        <v>0.5</v>
      </c>
      <c r="S1500">
        <v>-135.08699999999999</v>
      </c>
      <c r="T1500">
        <v>3</v>
      </c>
      <c r="U1500" s="1" t="s">
        <v>35</v>
      </c>
      <c r="V1500" s="1" t="s">
        <v>98</v>
      </c>
    </row>
    <row r="1501" spans="1:22" x14ac:dyDescent="0.35">
      <c r="A1501" s="1" t="s">
        <v>3667</v>
      </c>
      <c r="B1501" s="2">
        <v>42363</v>
      </c>
      <c r="C1501" s="2">
        <v>42365</v>
      </c>
      <c r="D1501" s="1" t="s">
        <v>23</v>
      </c>
      <c r="E1501" s="1" t="s">
        <v>2712</v>
      </c>
      <c r="F1501" s="1" t="s">
        <v>2713</v>
      </c>
      <c r="G1501" s="1" t="s">
        <v>26</v>
      </c>
      <c r="H1501" s="1" t="s">
        <v>27</v>
      </c>
      <c r="I1501" s="1" t="s">
        <v>349</v>
      </c>
      <c r="J1501" s="1" t="s">
        <v>669</v>
      </c>
      <c r="K1501" s="1" t="s">
        <v>30</v>
      </c>
      <c r="L1501" s="1" t="s">
        <v>3290</v>
      </c>
      <c r="M1501" s="1" t="s">
        <v>32</v>
      </c>
      <c r="N1501" s="1" t="s">
        <v>58</v>
      </c>
      <c r="O1501" s="1" t="s">
        <v>3291</v>
      </c>
      <c r="P1501">
        <v>275.88</v>
      </c>
      <c r="Q1501">
        <v>6</v>
      </c>
      <c r="R1501">
        <v>0</v>
      </c>
      <c r="S1501">
        <v>46.8996</v>
      </c>
      <c r="T1501">
        <v>2</v>
      </c>
      <c r="U1501" s="1" t="s">
        <v>72</v>
      </c>
      <c r="V1501" s="1" t="s">
        <v>98</v>
      </c>
    </row>
    <row r="1502" spans="1:22" x14ac:dyDescent="0.35">
      <c r="A1502" s="1" t="s">
        <v>3668</v>
      </c>
      <c r="B1502" s="2">
        <v>41842</v>
      </c>
      <c r="C1502" s="2">
        <v>41844</v>
      </c>
      <c r="D1502" s="1" t="s">
        <v>23</v>
      </c>
      <c r="E1502" s="1" t="s">
        <v>715</v>
      </c>
      <c r="F1502" s="1" t="s">
        <v>716</v>
      </c>
      <c r="G1502" s="1" t="s">
        <v>26</v>
      </c>
      <c r="H1502" s="1" t="s">
        <v>27</v>
      </c>
      <c r="I1502" s="1" t="s">
        <v>330</v>
      </c>
      <c r="J1502" s="1" t="s">
        <v>55</v>
      </c>
      <c r="K1502" s="1" t="s">
        <v>56</v>
      </c>
      <c r="L1502" s="1" t="s">
        <v>1587</v>
      </c>
      <c r="M1502" s="1" t="s">
        <v>32</v>
      </c>
      <c r="N1502" s="1" t="s">
        <v>38</v>
      </c>
      <c r="O1502" s="1" t="s">
        <v>1588</v>
      </c>
      <c r="P1502">
        <v>717.72</v>
      </c>
      <c r="Q1502">
        <v>3</v>
      </c>
      <c r="R1502">
        <v>0.2</v>
      </c>
      <c r="S1502">
        <v>71.772000000000006</v>
      </c>
      <c r="T1502">
        <v>2</v>
      </c>
      <c r="U1502" s="1" t="s">
        <v>72</v>
      </c>
      <c r="V1502" s="1" t="s">
        <v>73</v>
      </c>
    </row>
    <row r="1503" spans="1:22" x14ac:dyDescent="0.35">
      <c r="A1503" s="1" t="s">
        <v>3668</v>
      </c>
      <c r="B1503" s="2">
        <v>41842</v>
      </c>
      <c r="C1503" s="2">
        <v>41844</v>
      </c>
      <c r="D1503" s="1" t="s">
        <v>23</v>
      </c>
      <c r="E1503" s="1" t="s">
        <v>715</v>
      </c>
      <c r="F1503" s="1" t="s">
        <v>716</v>
      </c>
      <c r="G1503" s="1" t="s">
        <v>26</v>
      </c>
      <c r="H1503" s="1" t="s">
        <v>27</v>
      </c>
      <c r="I1503" s="1" t="s">
        <v>330</v>
      </c>
      <c r="J1503" s="1" t="s">
        <v>55</v>
      </c>
      <c r="K1503" s="1" t="s">
        <v>56</v>
      </c>
      <c r="L1503" s="1" t="s">
        <v>1569</v>
      </c>
      <c r="M1503" s="1" t="s">
        <v>32</v>
      </c>
      <c r="N1503" s="1" t="s">
        <v>47</v>
      </c>
      <c r="O1503" s="1" t="s">
        <v>1570</v>
      </c>
      <c r="P1503">
        <v>170.352</v>
      </c>
      <c r="Q1503">
        <v>3</v>
      </c>
      <c r="R1503">
        <v>0.2</v>
      </c>
      <c r="S1503">
        <v>19.1646</v>
      </c>
      <c r="T1503">
        <v>2</v>
      </c>
      <c r="U1503" s="1" t="s">
        <v>72</v>
      </c>
      <c r="V1503" s="1" t="s">
        <v>73</v>
      </c>
    </row>
    <row r="1504" spans="1:22" x14ac:dyDescent="0.35">
      <c r="A1504" s="1" t="s">
        <v>3669</v>
      </c>
      <c r="B1504" s="2">
        <v>43016</v>
      </c>
      <c r="C1504" s="2">
        <v>43022</v>
      </c>
      <c r="D1504" s="1" t="s">
        <v>41</v>
      </c>
      <c r="E1504" s="1" t="s">
        <v>835</v>
      </c>
      <c r="F1504" s="1" t="s">
        <v>836</v>
      </c>
      <c r="G1504" s="1" t="s">
        <v>26</v>
      </c>
      <c r="H1504" s="1" t="s">
        <v>27</v>
      </c>
      <c r="I1504" s="1" t="s">
        <v>175</v>
      </c>
      <c r="J1504" s="1" t="s">
        <v>122</v>
      </c>
      <c r="K1504" s="1" t="s">
        <v>69</v>
      </c>
      <c r="L1504" s="1" t="s">
        <v>497</v>
      </c>
      <c r="M1504" s="1" t="s">
        <v>32</v>
      </c>
      <c r="N1504" s="1" t="s">
        <v>38</v>
      </c>
      <c r="O1504" s="1" t="s">
        <v>498</v>
      </c>
      <c r="P1504">
        <v>145.76400000000001</v>
      </c>
      <c r="Q1504">
        <v>2</v>
      </c>
      <c r="R1504">
        <v>0.1</v>
      </c>
      <c r="S1504">
        <v>3.2391999999999999</v>
      </c>
      <c r="T1504">
        <v>6</v>
      </c>
      <c r="U1504" s="1" t="s">
        <v>131</v>
      </c>
      <c r="V1504" s="1" t="s">
        <v>50</v>
      </c>
    </row>
    <row r="1505" spans="1:22" x14ac:dyDescent="0.35">
      <c r="A1505" s="1" t="s">
        <v>3670</v>
      </c>
      <c r="B1505" s="2">
        <v>42846</v>
      </c>
      <c r="C1505" s="2">
        <v>42848</v>
      </c>
      <c r="D1505" s="1" t="s">
        <v>89</v>
      </c>
      <c r="E1505" s="1" t="s">
        <v>2656</v>
      </c>
      <c r="F1505" s="1" t="s">
        <v>2657</v>
      </c>
      <c r="G1505" s="1" t="s">
        <v>26</v>
      </c>
      <c r="H1505" s="1" t="s">
        <v>27</v>
      </c>
      <c r="I1505" s="1" t="s">
        <v>2756</v>
      </c>
      <c r="J1505" s="1" t="s">
        <v>1091</v>
      </c>
      <c r="K1505" s="1" t="s">
        <v>69</v>
      </c>
      <c r="L1505" s="1" t="s">
        <v>106</v>
      </c>
      <c r="M1505" s="1" t="s">
        <v>32</v>
      </c>
      <c r="N1505" s="1" t="s">
        <v>38</v>
      </c>
      <c r="O1505" s="1" t="s">
        <v>107</v>
      </c>
      <c r="P1505">
        <v>908.82</v>
      </c>
      <c r="Q1505">
        <v>9</v>
      </c>
      <c r="R1505">
        <v>0</v>
      </c>
      <c r="S1505">
        <v>227.20500000000001</v>
      </c>
      <c r="T1505">
        <v>2</v>
      </c>
      <c r="U1505" s="1" t="s">
        <v>72</v>
      </c>
      <c r="V1505" s="1" t="s">
        <v>115</v>
      </c>
    </row>
    <row r="1506" spans="1:22" x14ac:dyDescent="0.35">
      <c r="A1506" s="1" t="s">
        <v>3671</v>
      </c>
      <c r="B1506" s="2">
        <v>42964</v>
      </c>
      <c r="C1506" s="2">
        <v>42971</v>
      </c>
      <c r="D1506" s="1" t="s">
        <v>41</v>
      </c>
      <c r="E1506" s="1" t="s">
        <v>2653</v>
      </c>
      <c r="F1506" s="1" t="s">
        <v>2654</v>
      </c>
      <c r="G1506" s="1" t="s">
        <v>102</v>
      </c>
      <c r="H1506" s="1" t="s">
        <v>27</v>
      </c>
      <c r="I1506" s="1" t="s">
        <v>103</v>
      </c>
      <c r="J1506" s="1" t="s">
        <v>94</v>
      </c>
      <c r="K1506" s="1" t="s">
        <v>95</v>
      </c>
      <c r="L1506" s="1" t="s">
        <v>2010</v>
      </c>
      <c r="M1506" s="1" t="s">
        <v>32</v>
      </c>
      <c r="N1506" s="1" t="s">
        <v>38</v>
      </c>
      <c r="O1506" s="1" t="s">
        <v>2011</v>
      </c>
      <c r="P1506">
        <v>74.591999999999999</v>
      </c>
      <c r="Q1506">
        <v>4</v>
      </c>
      <c r="R1506">
        <v>0.3</v>
      </c>
      <c r="S1506">
        <v>-2.1312000000000002</v>
      </c>
      <c r="T1506">
        <v>7</v>
      </c>
      <c r="U1506" s="1" t="s">
        <v>49</v>
      </c>
      <c r="V1506" s="1" t="s">
        <v>255</v>
      </c>
    </row>
    <row r="1507" spans="1:22" x14ac:dyDescent="0.35">
      <c r="A1507" s="1" t="s">
        <v>3671</v>
      </c>
      <c r="B1507" s="2">
        <v>42964</v>
      </c>
      <c r="C1507" s="2">
        <v>42971</v>
      </c>
      <c r="D1507" s="1" t="s">
        <v>41</v>
      </c>
      <c r="E1507" s="1" t="s">
        <v>2653</v>
      </c>
      <c r="F1507" s="1" t="s">
        <v>2654</v>
      </c>
      <c r="G1507" s="1" t="s">
        <v>102</v>
      </c>
      <c r="H1507" s="1" t="s">
        <v>27</v>
      </c>
      <c r="I1507" s="1" t="s">
        <v>103</v>
      </c>
      <c r="J1507" s="1" t="s">
        <v>94</v>
      </c>
      <c r="K1507" s="1" t="s">
        <v>95</v>
      </c>
      <c r="L1507" s="1" t="s">
        <v>2283</v>
      </c>
      <c r="M1507" s="1" t="s">
        <v>32</v>
      </c>
      <c r="N1507" s="1" t="s">
        <v>58</v>
      </c>
      <c r="O1507" s="1" t="s">
        <v>2284</v>
      </c>
      <c r="P1507">
        <v>16.783999999999999</v>
      </c>
      <c r="Q1507">
        <v>2</v>
      </c>
      <c r="R1507">
        <v>0.6</v>
      </c>
      <c r="S1507">
        <v>-22.238800000000001</v>
      </c>
      <c r="T1507">
        <v>7</v>
      </c>
      <c r="U1507" s="1" t="s">
        <v>49</v>
      </c>
      <c r="V1507" s="1" t="s">
        <v>255</v>
      </c>
    </row>
    <row r="1508" spans="1:22" x14ac:dyDescent="0.35">
      <c r="A1508" s="1" t="s">
        <v>3672</v>
      </c>
      <c r="B1508" s="2">
        <v>42686</v>
      </c>
      <c r="C1508" s="2">
        <v>42689</v>
      </c>
      <c r="D1508" s="1" t="s">
        <v>89</v>
      </c>
      <c r="E1508" s="1" t="s">
        <v>324</v>
      </c>
      <c r="F1508" s="1" t="s">
        <v>325</v>
      </c>
      <c r="G1508" s="1" t="s">
        <v>102</v>
      </c>
      <c r="H1508" s="1" t="s">
        <v>27</v>
      </c>
      <c r="I1508" s="1" t="s">
        <v>641</v>
      </c>
      <c r="J1508" s="1" t="s">
        <v>55</v>
      </c>
      <c r="K1508" s="1" t="s">
        <v>56</v>
      </c>
      <c r="L1508" s="1" t="s">
        <v>2821</v>
      </c>
      <c r="M1508" s="1" t="s">
        <v>32</v>
      </c>
      <c r="N1508" s="1" t="s">
        <v>47</v>
      </c>
      <c r="O1508" s="1" t="s">
        <v>2822</v>
      </c>
      <c r="P1508">
        <v>674.35199999999998</v>
      </c>
      <c r="Q1508">
        <v>3</v>
      </c>
      <c r="R1508">
        <v>0.2</v>
      </c>
      <c r="S1508">
        <v>-8.4293999999999993</v>
      </c>
      <c r="T1508">
        <v>3</v>
      </c>
      <c r="U1508" s="1" t="s">
        <v>35</v>
      </c>
      <c r="V1508" s="1" t="s">
        <v>36</v>
      </c>
    </row>
    <row r="1509" spans="1:22" x14ac:dyDescent="0.35">
      <c r="A1509" s="1" t="s">
        <v>3673</v>
      </c>
      <c r="B1509" s="2">
        <v>42687</v>
      </c>
      <c r="C1509" s="2">
        <v>42691</v>
      </c>
      <c r="D1509" s="1" t="s">
        <v>41</v>
      </c>
      <c r="E1509" s="1" t="s">
        <v>3303</v>
      </c>
      <c r="F1509" s="1" t="s">
        <v>3304</v>
      </c>
      <c r="G1509" s="1" t="s">
        <v>102</v>
      </c>
      <c r="H1509" s="1" t="s">
        <v>27</v>
      </c>
      <c r="I1509" s="1" t="s">
        <v>193</v>
      </c>
      <c r="J1509" s="1" t="s">
        <v>194</v>
      </c>
      <c r="K1509" s="1" t="s">
        <v>56</v>
      </c>
      <c r="L1509" s="1" t="s">
        <v>86</v>
      </c>
      <c r="M1509" s="1" t="s">
        <v>32</v>
      </c>
      <c r="N1509" s="1" t="s">
        <v>58</v>
      </c>
      <c r="O1509" s="1" t="s">
        <v>1863</v>
      </c>
      <c r="P1509">
        <v>19.54</v>
      </c>
      <c r="Q1509">
        <v>2</v>
      </c>
      <c r="R1509">
        <v>0</v>
      </c>
      <c r="S1509">
        <v>7.2298</v>
      </c>
      <c r="T1509">
        <v>4</v>
      </c>
      <c r="U1509" s="1" t="s">
        <v>85</v>
      </c>
      <c r="V1509" s="1" t="s">
        <v>36</v>
      </c>
    </row>
    <row r="1510" spans="1:22" x14ac:dyDescent="0.35">
      <c r="A1510" s="1" t="s">
        <v>3674</v>
      </c>
      <c r="B1510" s="2">
        <v>42701</v>
      </c>
      <c r="C1510" s="2">
        <v>42707</v>
      </c>
      <c r="D1510" s="1" t="s">
        <v>41</v>
      </c>
      <c r="E1510" s="1" t="s">
        <v>2037</v>
      </c>
      <c r="F1510" s="1" t="s">
        <v>2038</v>
      </c>
      <c r="G1510" s="1" t="s">
        <v>26</v>
      </c>
      <c r="H1510" s="1" t="s">
        <v>27</v>
      </c>
      <c r="I1510" s="1" t="s">
        <v>44</v>
      </c>
      <c r="J1510" s="1" t="s">
        <v>45</v>
      </c>
      <c r="K1510" s="1" t="s">
        <v>30</v>
      </c>
      <c r="L1510" s="1" t="s">
        <v>1261</v>
      </c>
      <c r="M1510" s="1" t="s">
        <v>32</v>
      </c>
      <c r="N1510" s="1" t="s">
        <v>47</v>
      </c>
      <c r="O1510" s="1" t="s">
        <v>1065</v>
      </c>
      <c r="P1510">
        <v>331.02300000000002</v>
      </c>
      <c r="Q1510">
        <v>7</v>
      </c>
      <c r="R1510">
        <v>0.45</v>
      </c>
      <c r="S1510">
        <v>-114.35339999999999</v>
      </c>
      <c r="T1510">
        <v>6</v>
      </c>
      <c r="U1510" s="1" t="s">
        <v>131</v>
      </c>
      <c r="V1510" s="1" t="s">
        <v>36</v>
      </c>
    </row>
    <row r="1511" spans="1:22" x14ac:dyDescent="0.35">
      <c r="A1511" s="1" t="s">
        <v>3675</v>
      </c>
      <c r="B1511" s="2">
        <v>42671</v>
      </c>
      <c r="C1511" s="2">
        <v>42671</v>
      </c>
      <c r="D1511" s="1" t="s">
        <v>427</v>
      </c>
      <c r="E1511" s="1" t="s">
        <v>3676</v>
      </c>
      <c r="F1511" s="1" t="s">
        <v>3677</v>
      </c>
      <c r="G1511" s="1" t="s">
        <v>92</v>
      </c>
      <c r="H1511" s="1" t="s">
        <v>27</v>
      </c>
      <c r="I1511" s="1" t="s">
        <v>896</v>
      </c>
      <c r="J1511" s="1" t="s">
        <v>122</v>
      </c>
      <c r="K1511" s="1" t="s">
        <v>69</v>
      </c>
      <c r="L1511" s="1" t="s">
        <v>3678</v>
      </c>
      <c r="M1511" s="1" t="s">
        <v>32</v>
      </c>
      <c r="N1511" s="1" t="s">
        <v>58</v>
      </c>
      <c r="O1511" s="1" t="s">
        <v>3679</v>
      </c>
      <c r="P1511">
        <v>756.8</v>
      </c>
      <c r="Q1511">
        <v>5</v>
      </c>
      <c r="R1511">
        <v>0</v>
      </c>
      <c r="S1511">
        <v>75.680000000000007</v>
      </c>
      <c r="T1511">
        <v>0</v>
      </c>
      <c r="U1511" s="1" t="s">
        <v>432</v>
      </c>
      <c r="V1511" s="1" t="s">
        <v>50</v>
      </c>
    </row>
    <row r="1512" spans="1:22" x14ac:dyDescent="0.35">
      <c r="A1512" s="1" t="s">
        <v>3680</v>
      </c>
      <c r="B1512" s="2">
        <v>42002</v>
      </c>
      <c r="C1512" s="2">
        <v>42006</v>
      </c>
      <c r="D1512" s="1" t="s">
        <v>41</v>
      </c>
      <c r="E1512" s="1" t="s">
        <v>2897</v>
      </c>
      <c r="F1512" s="1" t="s">
        <v>2898</v>
      </c>
      <c r="G1512" s="1" t="s">
        <v>102</v>
      </c>
      <c r="H1512" s="1" t="s">
        <v>27</v>
      </c>
      <c r="I1512" s="1" t="s">
        <v>3659</v>
      </c>
      <c r="J1512" s="1" t="s">
        <v>136</v>
      </c>
      <c r="K1512" s="1" t="s">
        <v>95</v>
      </c>
      <c r="L1512" s="1" t="s">
        <v>2879</v>
      </c>
      <c r="M1512" s="1" t="s">
        <v>32</v>
      </c>
      <c r="N1512" s="1" t="s">
        <v>58</v>
      </c>
      <c r="O1512" s="1" t="s">
        <v>2880</v>
      </c>
      <c r="P1512">
        <v>8.7360000000000007</v>
      </c>
      <c r="Q1512">
        <v>3</v>
      </c>
      <c r="R1512">
        <v>0.6</v>
      </c>
      <c r="S1512">
        <v>-4.8048000000000002</v>
      </c>
      <c r="T1512">
        <v>4</v>
      </c>
      <c r="U1512" s="1" t="s">
        <v>85</v>
      </c>
      <c r="V1512" s="1" t="s">
        <v>98</v>
      </c>
    </row>
    <row r="1513" spans="1:22" x14ac:dyDescent="0.35">
      <c r="A1513" s="1" t="s">
        <v>3681</v>
      </c>
      <c r="B1513" s="2">
        <v>43010</v>
      </c>
      <c r="C1513" s="2">
        <v>43014</v>
      </c>
      <c r="D1513" s="1" t="s">
        <v>41</v>
      </c>
      <c r="E1513" s="1" t="s">
        <v>1204</v>
      </c>
      <c r="F1513" s="1" t="s">
        <v>1205</v>
      </c>
      <c r="G1513" s="1" t="s">
        <v>26</v>
      </c>
      <c r="H1513" s="1" t="s">
        <v>27</v>
      </c>
      <c r="I1513" s="1" t="s">
        <v>330</v>
      </c>
      <c r="J1513" s="1" t="s">
        <v>55</v>
      </c>
      <c r="K1513" s="1" t="s">
        <v>56</v>
      </c>
      <c r="L1513" s="1" t="s">
        <v>897</v>
      </c>
      <c r="M1513" s="1" t="s">
        <v>32</v>
      </c>
      <c r="N1513" s="1" t="s">
        <v>58</v>
      </c>
      <c r="O1513" s="1" t="s">
        <v>898</v>
      </c>
      <c r="P1513">
        <v>17.46</v>
      </c>
      <c r="Q1513">
        <v>2</v>
      </c>
      <c r="R1513">
        <v>0</v>
      </c>
      <c r="S1513">
        <v>5.9363999999999999</v>
      </c>
      <c r="T1513">
        <v>4</v>
      </c>
      <c r="U1513" s="1" t="s">
        <v>85</v>
      </c>
      <c r="V1513" s="1" t="s">
        <v>50</v>
      </c>
    </row>
    <row r="1514" spans="1:22" x14ac:dyDescent="0.35">
      <c r="A1514" s="1" t="s">
        <v>3682</v>
      </c>
      <c r="B1514" s="2">
        <v>42565</v>
      </c>
      <c r="C1514" s="2">
        <v>42569</v>
      </c>
      <c r="D1514" s="1" t="s">
        <v>41</v>
      </c>
      <c r="E1514" s="1" t="s">
        <v>2647</v>
      </c>
      <c r="F1514" s="1" t="s">
        <v>2648</v>
      </c>
      <c r="G1514" s="1" t="s">
        <v>26</v>
      </c>
      <c r="H1514" s="1" t="s">
        <v>27</v>
      </c>
      <c r="I1514" s="1" t="s">
        <v>330</v>
      </c>
      <c r="J1514" s="1" t="s">
        <v>55</v>
      </c>
      <c r="K1514" s="1" t="s">
        <v>56</v>
      </c>
      <c r="L1514" s="1" t="s">
        <v>555</v>
      </c>
      <c r="M1514" s="1" t="s">
        <v>32</v>
      </c>
      <c r="N1514" s="1" t="s">
        <v>58</v>
      </c>
      <c r="O1514" s="1" t="s">
        <v>556</v>
      </c>
      <c r="P1514">
        <v>30.8</v>
      </c>
      <c r="Q1514">
        <v>4</v>
      </c>
      <c r="R1514">
        <v>0</v>
      </c>
      <c r="S1514">
        <v>10.164</v>
      </c>
      <c r="T1514">
        <v>4</v>
      </c>
      <c r="U1514" s="1" t="s">
        <v>85</v>
      </c>
      <c r="V1514" s="1" t="s">
        <v>73</v>
      </c>
    </row>
    <row r="1515" spans="1:22" x14ac:dyDescent="0.35">
      <c r="A1515" s="1" t="s">
        <v>3683</v>
      </c>
      <c r="B1515" s="2">
        <v>42437</v>
      </c>
      <c r="C1515" s="2">
        <v>42441</v>
      </c>
      <c r="D1515" s="1" t="s">
        <v>41</v>
      </c>
      <c r="E1515" s="1" t="s">
        <v>2225</v>
      </c>
      <c r="F1515" s="1" t="s">
        <v>2226</v>
      </c>
      <c r="G1515" s="1" t="s">
        <v>26</v>
      </c>
      <c r="H1515" s="1" t="s">
        <v>27</v>
      </c>
      <c r="I1515" s="1" t="s">
        <v>175</v>
      </c>
      <c r="J1515" s="1" t="s">
        <v>122</v>
      </c>
      <c r="K1515" s="1" t="s">
        <v>69</v>
      </c>
      <c r="L1515" s="1" t="s">
        <v>487</v>
      </c>
      <c r="M1515" s="1" t="s">
        <v>32</v>
      </c>
      <c r="N1515" s="1" t="s">
        <v>58</v>
      </c>
      <c r="O1515" s="1" t="s">
        <v>488</v>
      </c>
      <c r="P1515">
        <v>113.6</v>
      </c>
      <c r="Q1515">
        <v>8</v>
      </c>
      <c r="R1515">
        <v>0</v>
      </c>
      <c r="S1515">
        <v>44.304000000000002</v>
      </c>
      <c r="T1515">
        <v>4</v>
      </c>
      <c r="U1515" s="1" t="s">
        <v>85</v>
      </c>
      <c r="V1515" s="1" t="s">
        <v>197</v>
      </c>
    </row>
    <row r="1516" spans="1:22" x14ac:dyDescent="0.35">
      <c r="A1516" s="1" t="s">
        <v>3684</v>
      </c>
      <c r="B1516" s="2">
        <v>42728</v>
      </c>
      <c r="C1516" s="2">
        <v>42734</v>
      </c>
      <c r="D1516" s="1" t="s">
        <v>41</v>
      </c>
      <c r="E1516" s="1" t="s">
        <v>3685</v>
      </c>
      <c r="F1516" s="1" t="s">
        <v>3686</v>
      </c>
      <c r="G1516" s="1" t="s">
        <v>26</v>
      </c>
      <c r="H1516" s="1" t="s">
        <v>27</v>
      </c>
      <c r="I1516" s="1" t="s">
        <v>1493</v>
      </c>
      <c r="J1516" s="1" t="s">
        <v>55</v>
      </c>
      <c r="K1516" s="1" t="s">
        <v>56</v>
      </c>
      <c r="L1516" s="1" t="s">
        <v>2160</v>
      </c>
      <c r="M1516" s="1" t="s">
        <v>32</v>
      </c>
      <c r="N1516" s="1" t="s">
        <v>58</v>
      </c>
      <c r="O1516" s="1" t="s">
        <v>2161</v>
      </c>
      <c r="P1516">
        <v>43.96</v>
      </c>
      <c r="Q1516">
        <v>7</v>
      </c>
      <c r="R1516">
        <v>0</v>
      </c>
      <c r="S1516">
        <v>18.463200000000001</v>
      </c>
      <c r="T1516">
        <v>6</v>
      </c>
      <c r="U1516" s="1" t="s">
        <v>131</v>
      </c>
      <c r="V1516" s="1" t="s">
        <v>98</v>
      </c>
    </row>
    <row r="1517" spans="1:22" x14ac:dyDescent="0.35">
      <c r="A1517" s="1" t="s">
        <v>3687</v>
      </c>
      <c r="B1517" s="2">
        <v>42848</v>
      </c>
      <c r="C1517" s="2">
        <v>42850</v>
      </c>
      <c r="D1517" s="1" t="s">
        <v>23</v>
      </c>
      <c r="E1517" s="1" t="s">
        <v>2611</v>
      </c>
      <c r="F1517" s="1" t="s">
        <v>2612</v>
      </c>
      <c r="G1517" s="1" t="s">
        <v>26</v>
      </c>
      <c r="H1517" s="1" t="s">
        <v>27</v>
      </c>
      <c r="I1517" s="1" t="s">
        <v>1187</v>
      </c>
      <c r="J1517" s="1" t="s">
        <v>55</v>
      </c>
      <c r="K1517" s="1" t="s">
        <v>56</v>
      </c>
      <c r="L1517" s="1" t="s">
        <v>2206</v>
      </c>
      <c r="M1517" s="1" t="s">
        <v>32</v>
      </c>
      <c r="N1517" s="1" t="s">
        <v>58</v>
      </c>
      <c r="O1517" s="1" t="s">
        <v>2207</v>
      </c>
      <c r="P1517">
        <v>66.36</v>
      </c>
      <c r="Q1517">
        <v>7</v>
      </c>
      <c r="R1517">
        <v>0</v>
      </c>
      <c r="S1517">
        <v>26.544</v>
      </c>
      <c r="T1517">
        <v>2</v>
      </c>
      <c r="U1517" s="1" t="s">
        <v>72</v>
      </c>
      <c r="V1517" s="1" t="s">
        <v>115</v>
      </c>
    </row>
    <row r="1518" spans="1:22" x14ac:dyDescent="0.35">
      <c r="A1518" s="1" t="s">
        <v>3687</v>
      </c>
      <c r="B1518" s="2">
        <v>42848</v>
      </c>
      <c r="C1518" s="2">
        <v>42850</v>
      </c>
      <c r="D1518" s="1" t="s">
        <v>23</v>
      </c>
      <c r="E1518" s="1" t="s">
        <v>2611</v>
      </c>
      <c r="F1518" s="1" t="s">
        <v>2612</v>
      </c>
      <c r="G1518" s="1" t="s">
        <v>26</v>
      </c>
      <c r="H1518" s="1" t="s">
        <v>27</v>
      </c>
      <c r="I1518" s="1" t="s">
        <v>1187</v>
      </c>
      <c r="J1518" s="1" t="s">
        <v>55</v>
      </c>
      <c r="K1518" s="1" t="s">
        <v>56</v>
      </c>
      <c r="L1518" s="1" t="s">
        <v>553</v>
      </c>
      <c r="M1518" s="1" t="s">
        <v>32</v>
      </c>
      <c r="N1518" s="1" t="s">
        <v>58</v>
      </c>
      <c r="O1518" s="1" t="s">
        <v>3127</v>
      </c>
      <c r="P1518">
        <v>24.14</v>
      </c>
      <c r="Q1518">
        <v>2</v>
      </c>
      <c r="R1518">
        <v>0</v>
      </c>
      <c r="S1518">
        <v>7.9661999999999997</v>
      </c>
      <c r="T1518">
        <v>2</v>
      </c>
      <c r="U1518" s="1" t="s">
        <v>72</v>
      </c>
      <c r="V1518" s="1" t="s">
        <v>115</v>
      </c>
    </row>
    <row r="1519" spans="1:22" x14ac:dyDescent="0.35">
      <c r="A1519" s="1" t="s">
        <v>3688</v>
      </c>
      <c r="B1519" s="2">
        <v>42964</v>
      </c>
      <c r="C1519" s="2">
        <v>42969</v>
      </c>
      <c r="D1519" s="1" t="s">
        <v>23</v>
      </c>
      <c r="E1519" s="1" t="s">
        <v>2300</v>
      </c>
      <c r="F1519" s="1" t="s">
        <v>2301</v>
      </c>
      <c r="G1519" s="1" t="s">
        <v>26</v>
      </c>
      <c r="H1519" s="1" t="s">
        <v>27</v>
      </c>
      <c r="I1519" s="1" t="s">
        <v>67</v>
      </c>
      <c r="J1519" s="1" t="s">
        <v>68</v>
      </c>
      <c r="K1519" s="1" t="s">
        <v>69</v>
      </c>
      <c r="L1519" s="1" t="s">
        <v>603</v>
      </c>
      <c r="M1519" s="1" t="s">
        <v>32</v>
      </c>
      <c r="N1519" s="1" t="s">
        <v>38</v>
      </c>
      <c r="O1519" s="1" t="s">
        <v>604</v>
      </c>
      <c r="P1519">
        <v>4416.174</v>
      </c>
      <c r="Q1519">
        <v>9</v>
      </c>
      <c r="R1519">
        <v>0.3</v>
      </c>
      <c r="S1519">
        <v>-630.88199999999995</v>
      </c>
      <c r="T1519">
        <v>5</v>
      </c>
      <c r="U1519" s="1" t="s">
        <v>60</v>
      </c>
      <c r="V1519" s="1" t="s">
        <v>255</v>
      </c>
    </row>
    <row r="1520" spans="1:22" x14ac:dyDescent="0.35">
      <c r="A1520" s="1" t="s">
        <v>3689</v>
      </c>
      <c r="B1520" s="2">
        <v>41701</v>
      </c>
      <c r="C1520" s="2">
        <v>41706</v>
      </c>
      <c r="D1520" s="1" t="s">
        <v>41</v>
      </c>
      <c r="E1520" s="1" t="s">
        <v>3690</v>
      </c>
      <c r="F1520" s="1" t="s">
        <v>3691</v>
      </c>
      <c r="G1520" s="1" t="s">
        <v>92</v>
      </c>
      <c r="H1520" s="1" t="s">
        <v>27</v>
      </c>
      <c r="I1520" s="1" t="s">
        <v>349</v>
      </c>
      <c r="J1520" s="1" t="s">
        <v>233</v>
      </c>
      <c r="K1520" s="1" t="s">
        <v>69</v>
      </c>
      <c r="L1520" s="1" t="s">
        <v>458</v>
      </c>
      <c r="M1520" s="1" t="s">
        <v>32</v>
      </c>
      <c r="N1520" s="1" t="s">
        <v>33</v>
      </c>
      <c r="O1520" s="1" t="s">
        <v>459</v>
      </c>
      <c r="P1520">
        <v>302.45</v>
      </c>
      <c r="Q1520">
        <v>5</v>
      </c>
      <c r="R1520">
        <v>0.5</v>
      </c>
      <c r="S1520">
        <v>-199.61699999999999</v>
      </c>
      <c r="T1520">
        <v>5</v>
      </c>
      <c r="U1520" s="1" t="s">
        <v>60</v>
      </c>
      <c r="V1520" s="1" t="s">
        <v>197</v>
      </c>
    </row>
    <row r="1521" spans="1:22" x14ac:dyDescent="0.35">
      <c r="A1521" s="1" t="s">
        <v>3692</v>
      </c>
      <c r="B1521" s="2">
        <v>42520</v>
      </c>
      <c r="C1521" s="2">
        <v>42525</v>
      </c>
      <c r="D1521" s="1" t="s">
        <v>41</v>
      </c>
      <c r="E1521" s="1" t="s">
        <v>2194</v>
      </c>
      <c r="F1521" s="1" t="s">
        <v>2195</v>
      </c>
      <c r="G1521" s="1" t="s">
        <v>102</v>
      </c>
      <c r="H1521" s="1" t="s">
        <v>27</v>
      </c>
      <c r="I1521" s="1" t="s">
        <v>3693</v>
      </c>
      <c r="J1521" s="1" t="s">
        <v>240</v>
      </c>
      <c r="K1521" s="1" t="s">
        <v>95</v>
      </c>
      <c r="L1521" s="1" t="s">
        <v>1597</v>
      </c>
      <c r="M1521" s="1" t="s">
        <v>32</v>
      </c>
      <c r="N1521" s="1" t="s">
        <v>58</v>
      </c>
      <c r="O1521" s="1" t="s">
        <v>1598</v>
      </c>
      <c r="P1521">
        <v>47.4</v>
      </c>
      <c r="Q1521">
        <v>5</v>
      </c>
      <c r="R1521">
        <v>0</v>
      </c>
      <c r="S1521">
        <v>21.33</v>
      </c>
      <c r="T1521">
        <v>5</v>
      </c>
      <c r="U1521" s="1" t="s">
        <v>60</v>
      </c>
      <c r="V1521" s="1" t="s">
        <v>163</v>
      </c>
    </row>
    <row r="1522" spans="1:22" x14ac:dyDescent="0.35">
      <c r="A1522" s="1" t="s">
        <v>3694</v>
      </c>
      <c r="B1522" s="2">
        <v>41966</v>
      </c>
      <c r="C1522" s="2">
        <v>41969</v>
      </c>
      <c r="D1522" s="1" t="s">
        <v>23</v>
      </c>
      <c r="E1522" s="1" t="s">
        <v>1306</v>
      </c>
      <c r="F1522" s="1" t="s">
        <v>1307</v>
      </c>
      <c r="G1522" s="1" t="s">
        <v>92</v>
      </c>
      <c r="H1522" s="1" t="s">
        <v>27</v>
      </c>
      <c r="I1522" s="1" t="s">
        <v>103</v>
      </c>
      <c r="J1522" s="1" t="s">
        <v>94</v>
      </c>
      <c r="K1522" s="1" t="s">
        <v>95</v>
      </c>
      <c r="L1522" s="1" t="s">
        <v>1166</v>
      </c>
      <c r="M1522" s="1" t="s">
        <v>32</v>
      </c>
      <c r="N1522" s="1" t="s">
        <v>38</v>
      </c>
      <c r="O1522" s="1" t="s">
        <v>1167</v>
      </c>
      <c r="P1522">
        <v>155.37200000000001</v>
      </c>
      <c r="Q1522">
        <v>2</v>
      </c>
      <c r="R1522">
        <v>0.3</v>
      </c>
      <c r="S1522">
        <v>-35.513599999999997</v>
      </c>
      <c r="T1522">
        <v>3</v>
      </c>
      <c r="U1522" s="1" t="s">
        <v>35</v>
      </c>
      <c r="V1522" s="1" t="s">
        <v>36</v>
      </c>
    </row>
    <row r="1523" spans="1:22" x14ac:dyDescent="0.35">
      <c r="A1523" s="1" t="s">
        <v>3695</v>
      </c>
      <c r="B1523" s="2">
        <v>42383</v>
      </c>
      <c r="C1523" s="2">
        <v>42389</v>
      </c>
      <c r="D1523" s="1" t="s">
        <v>41</v>
      </c>
      <c r="E1523" s="1" t="s">
        <v>451</v>
      </c>
      <c r="F1523" s="1" t="s">
        <v>452</v>
      </c>
      <c r="G1523" s="1" t="s">
        <v>26</v>
      </c>
      <c r="H1523" s="1" t="s">
        <v>27</v>
      </c>
      <c r="I1523" s="1" t="s">
        <v>511</v>
      </c>
      <c r="J1523" s="1" t="s">
        <v>1038</v>
      </c>
      <c r="K1523" s="1" t="s">
        <v>30</v>
      </c>
      <c r="L1523" s="1" t="s">
        <v>3696</v>
      </c>
      <c r="M1523" s="1" t="s">
        <v>32</v>
      </c>
      <c r="N1523" s="1" t="s">
        <v>58</v>
      </c>
      <c r="O1523" s="1" t="s">
        <v>3697</v>
      </c>
      <c r="P1523">
        <v>315.77600000000001</v>
      </c>
      <c r="Q1523">
        <v>8</v>
      </c>
      <c r="R1523">
        <v>0.2</v>
      </c>
      <c r="S1523">
        <v>31.5776</v>
      </c>
      <c r="T1523">
        <v>6</v>
      </c>
      <c r="U1523" s="1" t="s">
        <v>131</v>
      </c>
      <c r="V1523" s="1" t="s">
        <v>171</v>
      </c>
    </row>
    <row r="1524" spans="1:22" x14ac:dyDescent="0.35">
      <c r="A1524" s="1" t="s">
        <v>3698</v>
      </c>
      <c r="B1524" s="2">
        <v>42629</v>
      </c>
      <c r="C1524" s="2">
        <v>42635</v>
      </c>
      <c r="D1524" s="1" t="s">
        <v>41</v>
      </c>
      <c r="E1524" s="1" t="s">
        <v>2499</v>
      </c>
      <c r="F1524" s="1" t="s">
        <v>2500</v>
      </c>
      <c r="G1524" s="1" t="s">
        <v>92</v>
      </c>
      <c r="H1524" s="1" t="s">
        <v>27</v>
      </c>
      <c r="I1524" s="1" t="s">
        <v>1493</v>
      </c>
      <c r="J1524" s="1" t="s">
        <v>55</v>
      </c>
      <c r="K1524" s="1" t="s">
        <v>56</v>
      </c>
      <c r="L1524" s="1" t="s">
        <v>1550</v>
      </c>
      <c r="M1524" s="1" t="s">
        <v>32</v>
      </c>
      <c r="N1524" s="1" t="s">
        <v>33</v>
      </c>
      <c r="O1524" s="1" t="s">
        <v>1551</v>
      </c>
      <c r="P1524">
        <v>273.666</v>
      </c>
      <c r="Q1524">
        <v>2</v>
      </c>
      <c r="R1524">
        <v>0.15</v>
      </c>
      <c r="S1524">
        <v>-12.878399999999999</v>
      </c>
      <c r="T1524">
        <v>6</v>
      </c>
      <c r="U1524" s="1" t="s">
        <v>131</v>
      </c>
      <c r="V1524" s="1" t="s">
        <v>79</v>
      </c>
    </row>
    <row r="1525" spans="1:22" x14ac:dyDescent="0.35">
      <c r="A1525" s="1" t="s">
        <v>3699</v>
      </c>
      <c r="B1525" s="2">
        <v>42321</v>
      </c>
      <c r="C1525" s="2">
        <v>42325</v>
      </c>
      <c r="D1525" s="1" t="s">
        <v>41</v>
      </c>
      <c r="E1525" s="1" t="s">
        <v>3700</v>
      </c>
      <c r="F1525" s="1" t="s">
        <v>3701</v>
      </c>
      <c r="G1525" s="1" t="s">
        <v>102</v>
      </c>
      <c r="H1525" s="1" t="s">
        <v>27</v>
      </c>
      <c r="I1525" s="1" t="s">
        <v>3702</v>
      </c>
      <c r="J1525" s="1" t="s">
        <v>3703</v>
      </c>
      <c r="K1525" s="1" t="s">
        <v>56</v>
      </c>
      <c r="L1525" s="1" t="s">
        <v>837</v>
      </c>
      <c r="M1525" s="1" t="s">
        <v>32</v>
      </c>
      <c r="N1525" s="1" t="s">
        <v>58</v>
      </c>
      <c r="O1525" s="1" t="s">
        <v>838</v>
      </c>
      <c r="P1525">
        <v>63.98</v>
      </c>
      <c r="Q1525">
        <v>7</v>
      </c>
      <c r="R1525">
        <v>0</v>
      </c>
      <c r="S1525">
        <v>21.7532</v>
      </c>
      <c r="T1525">
        <v>4</v>
      </c>
      <c r="U1525" s="1" t="s">
        <v>85</v>
      </c>
      <c r="V1525" s="1" t="s">
        <v>36</v>
      </c>
    </row>
    <row r="1526" spans="1:22" x14ac:dyDescent="0.35">
      <c r="A1526" s="1" t="s">
        <v>3704</v>
      </c>
      <c r="B1526" s="2">
        <v>42987</v>
      </c>
      <c r="C1526" s="2">
        <v>42991</v>
      </c>
      <c r="D1526" s="1" t="s">
        <v>41</v>
      </c>
      <c r="E1526" s="1" t="s">
        <v>1172</v>
      </c>
      <c r="F1526" s="1" t="s">
        <v>1173</v>
      </c>
      <c r="G1526" s="1" t="s">
        <v>26</v>
      </c>
      <c r="H1526" s="1" t="s">
        <v>27</v>
      </c>
      <c r="I1526" s="1" t="s">
        <v>695</v>
      </c>
      <c r="J1526" s="1" t="s">
        <v>233</v>
      </c>
      <c r="K1526" s="1" t="s">
        <v>69</v>
      </c>
      <c r="L1526" s="1" t="s">
        <v>598</v>
      </c>
      <c r="M1526" s="1" t="s">
        <v>32</v>
      </c>
      <c r="N1526" s="1" t="s">
        <v>58</v>
      </c>
      <c r="O1526" s="1" t="s">
        <v>599</v>
      </c>
      <c r="P1526">
        <v>66.111999999999995</v>
      </c>
      <c r="Q1526">
        <v>2</v>
      </c>
      <c r="R1526">
        <v>0.2</v>
      </c>
      <c r="S1526">
        <v>-9.0904000000000007</v>
      </c>
      <c r="T1526">
        <v>4</v>
      </c>
      <c r="U1526" s="1" t="s">
        <v>85</v>
      </c>
      <c r="V1526" s="1" t="s">
        <v>79</v>
      </c>
    </row>
    <row r="1527" spans="1:22" x14ac:dyDescent="0.35">
      <c r="A1527" s="1" t="s">
        <v>3705</v>
      </c>
      <c r="B1527" s="2">
        <v>42541</v>
      </c>
      <c r="C1527" s="2">
        <v>42546</v>
      </c>
      <c r="D1527" s="1" t="s">
        <v>41</v>
      </c>
      <c r="E1527" s="1" t="s">
        <v>2761</v>
      </c>
      <c r="F1527" s="1" t="s">
        <v>2762</v>
      </c>
      <c r="G1527" s="1" t="s">
        <v>92</v>
      </c>
      <c r="H1527" s="1" t="s">
        <v>27</v>
      </c>
      <c r="I1527" s="1" t="s">
        <v>3018</v>
      </c>
      <c r="J1527" s="1" t="s">
        <v>1524</v>
      </c>
      <c r="K1527" s="1" t="s">
        <v>95</v>
      </c>
      <c r="L1527" s="1" t="s">
        <v>1313</v>
      </c>
      <c r="M1527" s="1" t="s">
        <v>32</v>
      </c>
      <c r="N1527" s="1" t="s">
        <v>58</v>
      </c>
      <c r="O1527" s="1" t="s">
        <v>2024</v>
      </c>
      <c r="P1527">
        <v>57.69</v>
      </c>
      <c r="Q1527">
        <v>3</v>
      </c>
      <c r="R1527">
        <v>0</v>
      </c>
      <c r="S1527">
        <v>23.652899999999999</v>
      </c>
      <c r="T1527">
        <v>5</v>
      </c>
      <c r="U1527" s="1" t="s">
        <v>60</v>
      </c>
      <c r="V1527" s="1" t="s">
        <v>61</v>
      </c>
    </row>
    <row r="1528" spans="1:22" x14ac:dyDescent="0.35">
      <c r="A1528" s="1" t="s">
        <v>3706</v>
      </c>
      <c r="B1528" s="2">
        <v>42392</v>
      </c>
      <c r="C1528" s="2">
        <v>42398</v>
      </c>
      <c r="D1528" s="1" t="s">
        <v>41</v>
      </c>
      <c r="E1528" s="1" t="s">
        <v>3707</v>
      </c>
      <c r="F1528" s="1" t="s">
        <v>3708</v>
      </c>
      <c r="G1528" s="1" t="s">
        <v>26</v>
      </c>
      <c r="H1528" s="1" t="s">
        <v>27</v>
      </c>
      <c r="I1528" s="1" t="s">
        <v>54</v>
      </c>
      <c r="J1528" s="1" t="s">
        <v>55</v>
      </c>
      <c r="K1528" s="1" t="s">
        <v>56</v>
      </c>
      <c r="L1528" s="1" t="s">
        <v>2903</v>
      </c>
      <c r="M1528" s="1" t="s">
        <v>32</v>
      </c>
      <c r="N1528" s="1" t="s">
        <v>58</v>
      </c>
      <c r="O1528" s="1" t="s">
        <v>2904</v>
      </c>
      <c r="P1528">
        <v>59.99</v>
      </c>
      <c r="Q1528">
        <v>7</v>
      </c>
      <c r="R1528">
        <v>0</v>
      </c>
      <c r="S1528">
        <v>21.596399999999999</v>
      </c>
      <c r="T1528">
        <v>6</v>
      </c>
      <c r="U1528" s="1" t="s">
        <v>131</v>
      </c>
      <c r="V1528" s="1" t="s">
        <v>171</v>
      </c>
    </row>
    <row r="1529" spans="1:22" x14ac:dyDescent="0.35">
      <c r="A1529" s="1" t="s">
        <v>3709</v>
      </c>
      <c r="B1529" s="2">
        <v>42150</v>
      </c>
      <c r="C1529" s="2">
        <v>42155</v>
      </c>
      <c r="D1529" s="1" t="s">
        <v>41</v>
      </c>
      <c r="E1529" s="1" t="s">
        <v>2353</v>
      </c>
      <c r="F1529" s="1" t="s">
        <v>2354</v>
      </c>
      <c r="G1529" s="1" t="s">
        <v>26</v>
      </c>
      <c r="H1529" s="1" t="s">
        <v>27</v>
      </c>
      <c r="I1529" s="1" t="s">
        <v>3710</v>
      </c>
      <c r="J1529" s="1" t="s">
        <v>194</v>
      </c>
      <c r="K1529" s="1" t="s">
        <v>56</v>
      </c>
      <c r="L1529" s="1" t="s">
        <v>650</v>
      </c>
      <c r="M1529" s="1" t="s">
        <v>32</v>
      </c>
      <c r="N1529" s="1" t="s">
        <v>58</v>
      </c>
      <c r="O1529" s="1" t="s">
        <v>651</v>
      </c>
      <c r="P1529">
        <v>20.239999999999998</v>
      </c>
      <c r="Q1529">
        <v>1</v>
      </c>
      <c r="R1529">
        <v>0</v>
      </c>
      <c r="S1529">
        <v>7.8936000000000002</v>
      </c>
      <c r="T1529">
        <v>5</v>
      </c>
      <c r="U1529" s="1" t="s">
        <v>60</v>
      </c>
      <c r="V1529" s="1" t="s">
        <v>163</v>
      </c>
    </row>
    <row r="1530" spans="1:22" x14ac:dyDescent="0.35">
      <c r="A1530" s="1" t="s">
        <v>3711</v>
      </c>
      <c r="B1530" s="2">
        <v>41961</v>
      </c>
      <c r="C1530" s="2">
        <v>41964</v>
      </c>
      <c r="D1530" s="1" t="s">
        <v>89</v>
      </c>
      <c r="E1530" s="1" t="s">
        <v>2839</v>
      </c>
      <c r="F1530" s="1" t="s">
        <v>2840</v>
      </c>
      <c r="G1530" s="1" t="s">
        <v>26</v>
      </c>
      <c r="H1530" s="1" t="s">
        <v>27</v>
      </c>
      <c r="I1530" s="1" t="s">
        <v>3712</v>
      </c>
      <c r="J1530" s="1" t="s">
        <v>136</v>
      </c>
      <c r="K1530" s="1" t="s">
        <v>95</v>
      </c>
      <c r="L1530" s="1" t="s">
        <v>370</v>
      </c>
      <c r="M1530" s="1" t="s">
        <v>32</v>
      </c>
      <c r="N1530" s="1" t="s">
        <v>47</v>
      </c>
      <c r="O1530" s="1" t="s">
        <v>371</v>
      </c>
      <c r="P1530">
        <v>292.10000000000002</v>
      </c>
      <c r="Q1530">
        <v>4</v>
      </c>
      <c r="R1530">
        <v>0.5</v>
      </c>
      <c r="S1530">
        <v>-175.26</v>
      </c>
      <c r="T1530">
        <v>3</v>
      </c>
      <c r="U1530" s="1" t="s">
        <v>35</v>
      </c>
      <c r="V1530" s="1" t="s">
        <v>36</v>
      </c>
    </row>
    <row r="1531" spans="1:22" x14ac:dyDescent="0.35">
      <c r="A1531" s="1" t="s">
        <v>3711</v>
      </c>
      <c r="B1531" s="2">
        <v>41961</v>
      </c>
      <c r="C1531" s="2">
        <v>41964</v>
      </c>
      <c r="D1531" s="1" t="s">
        <v>89</v>
      </c>
      <c r="E1531" s="1" t="s">
        <v>2839</v>
      </c>
      <c r="F1531" s="1" t="s">
        <v>2840</v>
      </c>
      <c r="G1531" s="1" t="s">
        <v>26</v>
      </c>
      <c r="H1531" s="1" t="s">
        <v>27</v>
      </c>
      <c r="I1531" s="1" t="s">
        <v>3712</v>
      </c>
      <c r="J1531" s="1" t="s">
        <v>136</v>
      </c>
      <c r="K1531" s="1" t="s">
        <v>95</v>
      </c>
      <c r="L1531" s="1" t="s">
        <v>2142</v>
      </c>
      <c r="M1531" s="1" t="s">
        <v>32</v>
      </c>
      <c r="N1531" s="1" t="s">
        <v>58</v>
      </c>
      <c r="O1531" s="1" t="s">
        <v>2143</v>
      </c>
      <c r="P1531">
        <v>8.5440000000000005</v>
      </c>
      <c r="Q1531">
        <v>2</v>
      </c>
      <c r="R1531">
        <v>0.6</v>
      </c>
      <c r="S1531">
        <v>-7.476</v>
      </c>
      <c r="T1531">
        <v>3</v>
      </c>
      <c r="U1531" s="1" t="s">
        <v>35</v>
      </c>
      <c r="V1531" s="1" t="s">
        <v>36</v>
      </c>
    </row>
    <row r="1532" spans="1:22" x14ac:dyDescent="0.35">
      <c r="A1532" s="1" t="s">
        <v>3711</v>
      </c>
      <c r="B1532" s="2">
        <v>41961</v>
      </c>
      <c r="C1532" s="2">
        <v>41964</v>
      </c>
      <c r="D1532" s="1" t="s">
        <v>89</v>
      </c>
      <c r="E1532" s="1" t="s">
        <v>2839</v>
      </c>
      <c r="F1532" s="1" t="s">
        <v>2840</v>
      </c>
      <c r="G1532" s="1" t="s">
        <v>26</v>
      </c>
      <c r="H1532" s="1" t="s">
        <v>27</v>
      </c>
      <c r="I1532" s="1" t="s">
        <v>3712</v>
      </c>
      <c r="J1532" s="1" t="s">
        <v>136</v>
      </c>
      <c r="K1532" s="1" t="s">
        <v>95</v>
      </c>
      <c r="L1532" s="1" t="s">
        <v>2817</v>
      </c>
      <c r="M1532" s="1" t="s">
        <v>32</v>
      </c>
      <c r="N1532" s="1" t="s">
        <v>33</v>
      </c>
      <c r="O1532" s="1" t="s">
        <v>2818</v>
      </c>
      <c r="P1532">
        <v>424.11599999999999</v>
      </c>
      <c r="Q1532">
        <v>6</v>
      </c>
      <c r="R1532">
        <v>0.3</v>
      </c>
      <c r="S1532">
        <v>-30.294</v>
      </c>
      <c r="T1532">
        <v>3</v>
      </c>
      <c r="U1532" s="1" t="s">
        <v>35</v>
      </c>
      <c r="V1532" s="1" t="s">
        <v>36</v>
      </c>
    </row>
    <row r="1533" spans="1:22" x14ac:dyDescent="0.35">
      <c r="A1533" s="1" t="s">
        <v>3713</v>
      </c>
      <c r="B1533" s="2">
        <v>42982</v>
      </c>
      <c r="C1533" s="2">
        <v>42986</v>
      </c>
      <c r="D1533" s="1" t="s">
        <v>41</v>
      </c>
      <c r="E1533" s="1" t="s">
        <v>3714</v>
      </c>
      <c r="F1533" s="1" t="s">
        <v>3715</v>
      </c>
      <c r="G1533" s="1" t="s">
        <v>26</v>
      </c>
      <c r="H1533" s="1" t="s">
        <v>27</v>
      </c>
      <c r="I1533" s="1" t="s">
        <v>1122</v>
      </c>
      <c r="J1533" s="1" t="s">
        <v>45</v>
      </c>
      <c r="K1533" s="1" t="s">
        <v>30</v>
      </c>
      <c r="L1533" s="1" t="s">
        <v>253</v>
      </c>
      <c r="M1533" s="1" t="s">
        <v>32</v>
      </c>
      <c r="N1533" s="1" t="s">
        <v>38</v>
      </c>
      <c r="O1533" s="1" t="s">
        <v>254</v>
      </c>
      <c r="P1533">
        <v>97.183999999999997</v>
      </c>
      <c r="Q1533">
        <v>2</v>
      </c>
      <c r="R1533">
        <v>0.2</v>
      </c>
      <c r="S1533">
        <v>6.0739999999999998</v>
      </c>
      <c r="T1533">
        <v>4</v>
      </c>
      <c r="U1533" s="1" t="s">
        <v>85</v>
      </c>
      <c r="V1533" s="1" t="s">
        <v>79</v>
      </c>
    </row>
    <row r="1534" spans="1:22" x14ac:dyDescent="0.35">
      <c r="A1534" s="1" t="s">
        <v>3716</v>
      </c>
      <c r="B1534" s="2">
        <v>41727</v>
      </c>
      <c r="C1534" s="2">
        <v>41731</v>
      </c>
      <c r="D1534" s="1" t="s">
        <v>41</v>
      </c>
      <c r="E1534" s="1" t="s">
        <v>2725</v>
      </c>
      <c r="F1534" s="1" t="s">
        <v>2726</v>
      </c>
      <c r="G1534" s="1" t="s">
        <v>26</v>
      </c>
      <c r="H1534" s="1" t="s">
        <v>27</v>
      </c>
      <c r="I1534" s="1" t="s">
        <v>2480</v>
      </c>
      <c r="J1534" s="1" t="s">
        <v>94</v>
      </c>
      <c r="K1534" s="1" t="s">
        <v>95</v>
      </c>
      <c r="L1534" s="1" t="s">
        <v>523</v>
      </c>
      <c r="M1534" s="1" t="s">
        <v>32</v>
      </c>
      <c r="N1534" s="1" t="s">
        <v>47</v>
      </c>
      <c r="O1534" s="1" t="s">
        <v>524</v>
      </c>
      <c r="P1534">
        <v>890.84100000000001</v>
      </c>
      <c r="Q1534">
        <v>3</v>
      </c>
      <c r="R1534">
        <v>0.3</v>
      </c>
      <c r="S1534">
        <v>-152.71559999999999</v>
      </c>
      <c r="T1534">
        <v>4</v>
      </c>
      <c r="U1534" s="1" t="s">
        <v>85</v>
      </c>
      <c r="V1534" s="1" t="s">
        <v>197</v>
      </c>
    </row>
    <row r="1535" spans="1:22" x14ac:dyDescent="0.35">
      <c r="A1535" s="1" t="s">
        <v>3717</v>
      </c>
      <c r="B1535" s="2">
        <v>42679</v>
      </c>
      <c r="C1535" s="2">
        <v>42681</v>
      </c>
      <c r="D1535" s="1" t="s">
        <v>23</v>
      </c>
      <c r="E1535" s="1" t="s">
        <v>328</v>
      </c>
      <c r="F1535" s="1" t="s">
        <v>329</v>
      </c>
      <c r="G1535" s="1" t="s">
        <v>26</v>
      </c>
      <c r="H1535" s="1" t="s">
        <v>27</v>
      </c>
      <c r="I1535" s="1" t="s">
        <v>1493</v>
      </c>
      <c r="J1535" s="1" t="s">
        <v>55</v>
      </c>
      <c r="K1535" s="1" t="s">
        <v>56</v>
      </c>
      <c r="L1535" s="1" t="s">
        <v>2196</v>
      </c>
      <c r="M1535" s="1" t="s">
        <v>32</v>
      </c>
      <c r="N1535" s="1" t="s">
        <v>38</v>
      </c>
      <c r="O1535" s="1" t="s">
        <v>2197</v>
      </c>
      <c r="P1535">
        <v>113.88800000000001</v>
      </c>
      <c r="Q1535">
        <v>2</v>
      </c>
      <c r="R1535">
        <v>0.2</v>
      </c>
      <c r="S1535">
        <v>9.9651999999999994</v>
      </c>
      <c r="T1535">
        <v>2</v>
      </c>
      <c r="U1535" s="1" t="s">
        <v>72</v>
      </c>
      <c r="V1535" s="1" t="s">
        <v>36</v>
      </c>
    </row>
    <row r="1536" spans="1:22" x14ac:dyDescent="0.35">
      <c r="A1536" s="1" t="s">
        <v>3718</v>
      </c>
      <c r="B1536" s="2">
        <v>42659</v>
      </c>
      <c r="C1536" s="2">
        <v>42663</v>
      </c>
      <c r="D1536" s="1" t="s">
        <v>41</v>
      </c>
      <c r="E1536" s="1" t="s">
        <v>784</v>
      </c>
      <c r="F1536" s="1" t="s">
        <v>785</v>
      </c>
      <c r="G1536" s="1" t="s">
        <v>92</v>
      </c>
      <c r="H1536" s="1" t="s">
        <v>27</v>
      </c>
      <c r="I1536" s="1" t="s">
        <v>175</v>
      </c>
      <c r="J1536" s="1" t="s">
        <v>122</v>
      </c>
      <c r="K1536" s="1" t="s">
        <v>69</v>
      </c>
      <c r="L1536" s="1" t="s">
        <v>62</v>
      </c>
      <c r="M1536" s="1" t="s">
        <v>32</v>
      </c>
      <c r="N1536" s="1" t="s">
        <v>47</v>
      </c>
      <c r="O1536" s="1" t="s">
        <v>63</v>
      </c>
      <c r="P1536">
        <v>142.18199999999999</v>
      </c>
      <c r="Q1536">
        <v>1</v>
      </c>
      <c r="R1536">
        <v>0.4</v>
      </c>
      <c r="S1536">
        <v>-37.915199999999999</v>
      </c>
      <c r="T1536">
        <v>4</v>
      </c>
      <c r="U1536" s="1" t="s">
        <v>85</v>
      </c>
      <c r="V1536" s="1" t="s">
        <v>50</v>
      </c>
    </row>
    <row r="1537" spans="1:22" x14ac:dyDescent="0.35">
      <c r="A1537" s="1" t="s">
        <v>3719</v>
      </c>
      <c r="B1537" s="2">
        <v>43065</v>
      </c>
      <c r="C1537" s="2">
        <v>43068</v>
      </c>
      <c r="D1537" s="1" t="s">
        <v>23</v>
      </c>
      <c r="E1537" s="1" t="s">
        <v>3720</v>
      </c>
      <c r="F1537" s="1" t="s">
        <v>3721</v>
      </c>
      <c r="G1537" s="1" t="s">
        <v>26</v>
      </c>
      <c r="H1537" s="1" t="s">
        <v>27</v>
      </c>
      <c r="I1537" s="1" t="s">
        <v>175</v>
      </c>
      <c r="J1537" s="1" t="s">
        <v>122</v>
      </c>
      <c r="K1537" s="1" t="s">
        <v>69</v>
      </c>
      <c r="L1537" s="1" t="s">
        <v>1711</v>
      </c>
      <c r="M1537" s="1" t="s">
        <v>32</v>
      </c>
      <c r="N1537" s="1" t="s">
        <v>58</v>
      </c>
      <c r="O1537" s="1" t="s">
        <v>1712</v>
      </c>
      <c r="P1537">
        <v>135.30000000000001</v>
      </c>
      <c r="Q1537">
        <v>5</v>
      </c>
      <c r="R1537">
        <v>0</v>
      </c>
      <c r="S1537">
        <v>37.884</v>
      </c>
      <c r="T1537">
        <v>3</v>
      </c>
      <c r="U1537" s="1" t="s">
        <v>35</v>
      </c>
      <c r="V1537" s="1" t="s">
        <v>36</v>
      </c>
    </row>
    <row r="1538" spans="1:22" x14ac:dyDescent="0.35">
      <c r="A1538" s="1" t="s">
        <v>3722</v>
      </c>
      <c r="B1538" s="2">
        <v>43074</v>
      </c>
      <c r="C1538" s="2">
        <v>43077</v>
      </c>
      <c r="D1538" s="1" t="s">
        <v>89</v>
      </c>
      <c r="E1538" s="1" t="s">
        <v>630</v>
      </c>
      <c r="F1538" s="1" t="s">
        <v>631</v>
      </c>
      <c r="G1538" s="1" t="s">
        <v>26</v>
      </c>
      <c r="H1538" s="1" t="s">
        <v>27</v>
      </c>
      <c r="I1538" s="1" t="s">
        <v>175</v>
      </c>
      <c r="J1538" s="1" t="s">
        <v>122</v>
      </c>
      <c r="K1538" s="1" t="s">
        <v>69</v>
      </c>
      <c r="L1538" s="1" t="s">
        <v>188</v>
      </c>
      <c r="M1538" s="1" t="s">
        <v>32</v>
      </c>
      <c r="N1538" s="1" t="s">
        <v>58</v>
      </c>
      <c r="O1538" s="1" t="s">
        <v>189</v>
      </c>
      <c r="P1538">
        <v>41.96</v>
      </c>
      <c r="Q1538">
        <v>2</v>
      </c>
      <c r="R1538">
        <v>0</v>
      </c>
      <c r="S1538">
        <v>10.909599999999999</v>
      </c>
      <c r="T1538">
        <v>3</v>
      </c>
      <c r="U1538" s="1" t="s">
        <v>35</v>
      </c>
      <c r="V1538" s="1" t="s">
        <v>98</v>
      </c>
    </row>
    <row r="1539" spans="1:22" x14ac:dyDescent="0.35">
      <c r="A1539" s="1" t="s">
        <v>3723</v>
      </c>
      <c r="B1539" s="2">
        <v>41716</v>
      </c>
      <c r="C1539" s="2">
        <v>41722</v>
      </c>
      <c r="D1539" s="1" t="s">
        <v>41</v>
      </c>
      <c r="E1539" s="1" t="s">
        <v>903</v>
      </c>
      <c r="F1539" s="1" t="s">
        <v>904</v>
      </c>
      <c r="G1539" s="1" t="s">
        <v>102</v>
      </c>
      <c r="H1539" s="1" t="s">
        <v>27</v>
      </c>
      <c r="I1539" s="1" t="s">
        <v>3724</v>
      </c>
      <c r="J1539" s="1" t="s">
        <v>55</v>
      </c>
      <c r="K1539" s="1" t="s">
        <v>56</v>
      </c>
      <c r="L1539" s="1" t="s">
        <v>1786</v>
      </c>
      <c r="M1539" s="1" t="s">
        <v>32</v>
      </c>
      <c r="N1539" s="1" t="s">
        <v>58</v>
      </c>
      <c r="O1539" s="1" t="s">
        <v>1787</v>
      </c>
      <c r="P1539">
        <v>111</v>
      </c>
      <c r="Q1539">
        <v>2</v>
      </c>
      <c r="R1539">
        <v>0</v>
      </c>
      <c r="S1539">
        <v>14.43</v>
      </c>
      <c r="T1539">
        <v>6</v>
      </c>
      <c r="U1539" s="1" t="s">
        <v>131</v>
      </c>
      <c r="V1539" s="1" t="s">
        <v>197</v>
      </c>
    </row>
    <row r="1540" spans="1:22" x14ac:dyDescent="0.35">
      <c r="A1540" s="1" t="s">
        <v>3725</v>
      </c>
      <c r="B1540" s="2">
        <v>42686</v>
      </c>
      <c r="C1540" s="2">
        <v>42687</v>
      </c>
      <c r="D1540" s="1" t="s">
        <v>89</v>
      </c>
      <c r="E1540" s="1" t="s">
        <v>3726</v>
      </c>
      <c r="F1540" s="1" t="s">
        <v>3727</v>
      </c>
      <c r="G1540" s="1" t="s">
        <v>92</v>
      </c>
      <c r="H1540" s="1" t="s">
        <v>27</v>
      </c>
      <c r="I1540" s="1" t="s">
        <v>135</v>
      </c>
      <c r="J1540" s="1" t="s">
        <v>136</v>
      </c>
      <c r="K1540" s="1" t="s">
        <v>95</v>
      </c>
      <c r="L1540" s="1" t="s">
        <v>1597</v>
      </c>
      <c r="M1540" s="1" t="s">
        <v>32</v>
      </c>
      <c r="N1540" s="1" t="s">
        <v>58</v>
      </c>
      <c r="O1540" s="1" t="s">
        <v>1598</v>
      </c>
      <c r="P1540">
        <v>22.751999999999999</v>
      </c>
      <c r="Q1540">
        <v>6</v>
      </c>
      <c r="R1540">
        <v>0.6</v>
      </c>
      <c r="S1540">
        <v>-8.532</v>
      </c>
      <c r="T1540">
        <v>1</v>
      </c>
      <c r="U1540" s="1" t="s">
        <v>125</v>
      </c>
      <c r="V1540" s="1" t="s">
        <v>36</v>
      </c>
    </row>
    <row r="1541" spans="1:22" x14ac:dyDescent="0.35">
      <c r="A1541" s="1" t="s">
        <v>3728</v>
      </c>
      <c r="B1541" s="2">
        <v>42105</v>
      </c>
      <c r="C1541" s="2">
        <v>42111</v>
      </c>
      <c r="D1541" s="1" t="s">
        <v>41</v>
      </c>
      <c r="E1541" s="1" t="s">
        <v>2395</v>
      </c>
      <c r="F1541" s="1" t="s">
        <v>2396</v>
      </c>
      <c r="G1541" s="1" t="s">
        <v>26</v>
      </c>
      <c r="H1541" s="1" t="s">
        <v>27</v>
      </c>
      <c r="I1541" s="1" t="s">
        <v>305</v>
      </c>
      <c r="J1541" s="1" t="s">
        <v>45</v>
      </c>
      <c r="K1541" s="1" t="s">
        <v>30</v>
      </c>
      <c r="L1541" s="1" t="s">
        <v>568</v>
      </c>
      <c r="M1541" s="1" t="s">
        <v>32</v>
      </c>
      <c r="N1541" s="1" t="s">
        <v>58</v>
      </c>
      <c r="O1541" s="1" t="s">
        <v>569</v>
      </c>
      <c r="P1541">
        <v>67.36</v>
      </c>
      <c r="Q1541">
        <v>2</v>
      </c>
      <c r="R1541">
        <v>0.2</v>
      </c>
      <c r="S1541">
        <v>10.103999999999999</v>
      </c>
      <c r="T1541">
        <v>6</v>
      </c>
      <c r="U1541" s="1" t="s">
        <v>131</v>
      </c>
      <c r="V1541" s="1" t="s">
        <v>115</v>
      </c>
    </row>
    <row r="1542" spans="1:22" x14ac:dyDescent="0.35">
      <c r="A1542" s="1" t="s">
        <v>3728</v>
      </c>
      <c r="B1542" s="2">
        <v>42105</v>
      </c>
      <c r="C1542" s="2">
        <v>42111</v>
      </c>
      <c r="D1542" s="1" t="s">
        <v>41</v>
      </c>
      <c r="E1542" s="1" t="s">
        <v>2395</v>
      </c>
      <c r="F1542" s="1" t="s">
        <v>2396</v>
      </c>
      <c r="G1542" s="1" t="s">
        <v>26</v>
      </c>
      <c r="H1542" s="1" t="s">
        <v>27</v>
      </c>
      <c r="I1542" s="1" t="s">
        <v>305</v>
      </c>
      <c r="J1542" s="1" t="s">
        <v>45</v>
      </c>
      <c r="K1542" s="1" t="s">
        <v>30</v>
      </c>
      <c r="L1542" s="1" t="s">
        <v>285</v>
      </c>
      <c r="M1542" s="1" t="s">
        <v>32</v>
      </c>
      <c r="N1542" s="1" t="s">
        <v>58</v>
      </c>
      <c r="O1542" s="1" t="s">
        <v>286</v>
      </c>
      <c r="P1542">
        <v>54.527999999999999</v>
      </c>
      <c r="Q1542">
        <v>3</v>
      </c>
      <c r="R1542">
        <v>0.2</v>
      </c>
      <c r="S1542">
        <v>14.313599999999999</v>
      </c>
      <c r="T1542">
        <v>6</v>
      </c>
      <c r="U1542" s="1" t="s">
        <v>131</v>
      </c>
      <c r="V1542" s="1" t="s">
        <v>115</v>
      </c>
    </row>
    <row r="1543" spans="1:22" x14ac:dyDescent="0.35">
      <c r="A1543" s="1" t="s">
        <v>3729</v>
      </c>
      <c r="B1543" s="2">
        <v>42363</v>
      </c>
      <c r="C1543" s="2">
        <v>42368</v>
      </c>
      <c r="D1543" s="1" t="s">
        <v>41</v>
      </c>
      <c r="E1543" s="1" t="s">
        <v>1808</v>
      </c>
      <c r="F1543" s="1" t="s">
        <v>1809</v>
      </c>
      <c r="G1543" s="1" t="s">
        <v>26</v>
      </c>
      <c r="H1543" s="1" t="s">
        <v>27</v>
      </c>
      <c r="I1543" s="1" t="s">
        <v>175</v>
      </c>
      <c r="J1543" s="1" t="s">
        <v>122</v>
      </c>
      <c r="K1543" s="1" t="s">
        <v>69</v>
      </c>
      <c r="L1543" s="1" t="s">
        <v>262</v>
      </c>
      <c r="M1543" s="1" t="s">
        <v>32</v>
      </c>
      <c r="N1543" s="1" t="s">
        <v>33</v>
      </c>
      <c r="O1543" s="1" t="s">
        <v>263</v>
      </c>
      <c r="P1543">
        <v>449.56799999999998</v>
      </c>
      <c r="Q1543">
        <v>2</v>
      </c>
      <c r="R1543">
        <v>0.2</v>
      </c>
      <c r="S1543">
        <v>56.195999999999998</v>
      </c>
      <c r="T1543">
        <v>5</v>
      </c>
      <c r="U1543" s="1" t="s">
        <v>60</v>
      </c>
      <c r="V1543" s="1" t="s">
        <v>98</v>
      </c>
    </row>
    <row r="1544" spans="1:22" x14ac:dyDescent="0.35">
      <c r="A1544" s="1" t="s">
        <v>3730</v>
      </c>
      <c r="B1544" s="2">
        <v>41993</v>
      </c>
      <c r="C1544" s="2">
        <v>41996</v>
      </c>
      <c r="D1544" s="1" t="s">
        <v>23</v>
      </c>
      <c r="E1544" s="1" t="s">
        <v>2347</v>
      </c>
      <c r="F1544" s="1" t="s">
        <v>2348</v>
      </c>
      <c r="G1544" s="1" t="s">
        <v>92</v>
      </c>
      <c r="H1544" s="1" t="s">
        <v>27</v>
      </c>
      <c r="I1544" s="1" t="s">
        <v>175</v>
      </c>
      <c r="J1544" s="1" t="s">
        <v>122</v>
      </c>
      <c r="K1544" s="1" t="s">
        <v>69</v>
      </c>
      <c r="L1544" s="1" t="s">
        <v>2196</v>
      </c>
      <c r="M1544" s="1" t="s">
        <v>32</v>
      </c>
      <c r="N1544" s="1" t="s">
        <v>38</v>
      </c>
      <c r="O1544" s="1" t="s">
        <v>2197</v>
      </c>
      <c r="P1544">
        <v>192.18600000000001</v>
      </c>
      <c r="Q1544">
        <v>3</v>
      </c>
      <c r="R1544">
        <v>0.1</v>
      </c>
      <c r="S1544">
        <v>36.3018</v>
      </c>
      <c r="T1544">
        <v>3</v>
      </c>
      <c r="U1544" s="1" t="s">
        <v>35</v>
      </c>
      <c r="V1544" s="1" t="s">
        <v>98</v>
      </c>
    </row>
    <row r="1545" spans="1:22" x14ac:dyDescent="0.35">
      <c r="A1545" s="1" t="s">
        <v>3731</v>
      </c>
      <c r="B1545" s="2">
        <v>41846</v>
      </c>
      <c r="C1545" s="2">
        <v>41852</v>
      </c>
      <c r="D1545" s="1" t="s">
        <v>41</v>
      </c>
      <c r="E1545" s="1" t="s">
        <v>1370</v>
      </c>
      <c r="F1545" s="1" t="s">
        <v>1371</v>
      </c>
      <c r="G1545" s="1" t="s">
        <v>26</v>
      </c>
      <c r="H1545" s="1" t="s">
        <v>27</v>
      </c>
      <c r="I1545" s="1" t="s">
        <v>2140</v>
      </c>
      <c r="J1545" s="1" t="s">
        <v>669</v>
      </c>
      <c r="K1545" s="1" t="s">
        <v>30</v>
      </c>
      <c r="L1545" s="1" t="s">
        <v>1767</v>
      </c>
      <c r="M1545" s="1" t="s">
        <v>32</v>
      </c>
      <c r="N1545" s="1" t="s">
        <v>38</v>
      </c>
      <c r="O1545" s="1" t="s">
        <v>1768</v>
      </c>
      <c r="P1545">
        <v>67.88</v>
      </c>
      <c r="Q1545">
        <v>2</v>
      </c>
      <c r="R1545">
        <v>0</v>
      </c>
      <c r="S1545">
        <v>18.3276</v>
      </c>
      <c r="T1545">
        <v>6</v>
      </c>
      <c r="U1545" s="1" t="s">
        <v>131</v>
      </c>
      <c r="V1545" s="1" t="s">
        <v>73</v>
      </c>
    </row>
    <row r="1546" spans="1:22" x14ac:dyDescent="0.35">
      <c r="A1546" s="1" t="s">
        <v>3731</v>
      </c>
      <c r="B1546" s="2">
        <v>41846</v>
      </c>
      <c r="C1546" s="2">
        <v>41852</v>
      </c>
      <c r="D1546" s="1" t="s">
        <v>41</v>
      </c>
      <c r="E1546" s="1" t="s">
        <v>1370</v>
      </c>
      <c r="F1546" s="1" t="s">
        <v>1371</v>
      </c>
      <c r="G1546" s="1" t="s">
        <v>26</v>
      </c>
      <c r="H1546" s="1" t="s">
        <v>27</v>
      </c>
      <c r="I1546" s="1" t="s">
        <v>2140</v>
      </c>
      <c r="J1546" s="1" t="s">
        <v>669</v>
      </c>
      <c r="K1546" s="1" t="s">
        <v>30</v>
      </c>
      <c r="L1546" s="1" t="s">
        <v>2903</v>
      </c>
      <c r="M1546" s="1" t="s">
        <v>32</v>
      </c>
      <c r="N1546" s="1" t="s">
        <v>58</v>
      </c>
      <c r="O1546" s="1" t="s">
        <v>2904</v>
      </c>
      <c r="P1546">
        <v>25.71</v>
      </c>
      <c r="Q1546">
        <v>3</v>
      </c>
      <c r="R1546">
        <v>0</v>
      </c>
      <c r="S1546">
        <v>9.2555999999999994</v>
      </c>
      <c r="T1546">
        <v>6</v>
      </c>
      <c r="U1546" s="1" t="s">
        <v>131</v>
      </c>
      <c r="V1546" s="1" t="s">
        <v>73</v>
      </c>
    </row>
    <row r="1547" spans="1:22" x14ac:dyDescent="0.35">
      <c r="A1547" s="1" t="s">
        <v>3732</v>
      </c>
      <c r="B1547" s="2">
        <v>43080</v>
      </c>
      <c r="C1547" s="2">
        <v>43086</v>
      </c>
      <c r="D1547" s="1" t="s">
        <v>41</v>
      </c>
      <c r="E1547" s="1" t="s">
        <v>2218</v>
      </c>
      <c r="F1547" s="1" t="s">
        <v>2219</v>
      </c>
      <c r="G1547" s="1" t="s">
        <v>92</v>
      </c>
      <c r="H1547" s="1" t="s">
        <v>27</v>
      </c>
      <c r="I1547" s="1" t="s">
        <v>608</v>
      </c>
      <c r="J1547" s="1" t="s">
        <v>45</v>
      </c>
      <c r="K1547" s="1" t="s">
        <v>30</v>
      </c>
      <c r="L1547" s="1" t="s">
        <v>268</v>
      </c>
      <c r="M1547" s="1" t="s">
        <v>32</v>
      </c>
      <c r="N1547" s="1" t="s">
        <v>47</v>
      </c>
      <c r="O1547" s="1" t="s">
        <v>269</v>
      </c>
      <c r="P1547">
        <v>721.875</v>
      </c>
      <c r="Q1547">
        <v>6</v>
      </c>
      <c r="R1547">
        <v>0.45</v>
      </c>
      <c r="S1547">
        <v>-420</v>
      </c>
      <c r="T1547">
        <v>6</v>
      </c>
      <c r="U1547" s="1" t="s">
        <v>131</v>
      </c>
      <c r="V1547" s="1" t="s">
        <v>98</v>
      </c>
    </row>
    <row r="1548" spans="1:22" x14ac:dyDescent="0.35">
      <c r="A1548" s="1" t="s">
        <v>3732</v>
      </c>
      <c r="B1548" s="2">
        <v>43080</v>
      </c>
      <c r="C1548" s="2">
        <v>43086</v>
      </c>
      <c r="D1548" s="1" t="s">
        <v>41</v>
      </c>
      <c r="E1548" s="1" t="s">
        <v>2218</v>
      </c>
      <c r="F1548" s="1" t="s">
        <v>2219</v>
      </c>
      <c r="G1548" s="1" t="s">
        <v>92</v>
      </c>
      <c r="H1548" s="1" t="s">
        <v>27</v>
      </c>
      <c r="I1548" s="1" t="s">
        <v>608</v>
      </c>
      <c r="J1548" s="1" t="s">
        <v>45</v>
      </c>
      <c r="K1548" s="1" t="s">
        <v>30</v>
      </c>
      <c r="L1548" s="1" t="s">
        <v>512</v>
      </c>
      <c r="M1548" s="1" t="s">
        <v>32</v>
      </c>
      <c r="N1548" s="1" t="s">
        <v>38</v>
      </c>
      <c r="O1548" s="1" t="s">
        <v>513</v>
      </c>
      <c r="P1548">
        <v>64.784000000000006</v>
      </c>
      <c r="Q1548">
        <v>1</v>
      </c>
      <c r="R1548">
        <v>0.2</v>
      </c>
      <c r="S1548">
        <v>-12.147</v>
      </c>
      <c r="T1548">
        <v>6</v>
      </c>
      <c r="U1548" s="1" t="s">
        <v>131</v>
      </c>
      <c r="V1548" s="1" t="s">
        <v>98</v>
      </c>
    </row>
    <row r="1549" spans="1:22" x14ac:dyDescent="0.35">
      <c r="A1549" s="1" t="s">
        <v>3733</v>
      </c>
      <c r="B1549" s="2">
        <v>42652</v>
      </c>
      <c r="C1549" s="2">
        <v>42657</v>
      </c>
      <c r="D1549" s="1" t="s">
        <v>41</v>
      </c>
      <c r="E1549" s="1" t="s">
        <v>3438</v>
      </c>
      <c r="F1549" s="1" t="s">
        <v>3439</v>
      </c>
      <c r="G1549" s="1" t="s">
        <v>102</v>
      </c>
      <c r="H1549" s="1" t="s">
        <v>27</v>
      </c>
      <c r="I1549" s="1" t="s">
        <v>521</v>
      </c>
      <c r="J1549" s="1" t="s">
        <v>522</v>
      </c>
      <c r="K1549" s="1" t="s">
        <v>56</v>
      </c>
      <c r="L1549" s="1" t="s">
        <v>1393</v>
      </c>
      <c r="M1549" s="1" t="s">
        <v>32</v>
      </c>
      <c r="N1549" s="1" t="s">
        <v>58</v>
      </c>
      <c r="O1549" s="1" t="s">
        <v>1394</v>
      </c>
      <c r="P1549">
        <v>169.56800000000001</v>
      </c>
      <c r="Q1549">
        <v>2</v>
      </c>
      <c r="R1549">
        <v>0.2</v>
      </c>
      <c r="S1549">
        <v>0</v>
      </c>
      <c r="T1549">
        <v>5</v>
      </c>
      <c r="U1549" s="1" t="s">
        <v>60</v>
      </c>
      <c r="V1549" s="1" t="s">
        <v>50</v>
      </c>
    </row>
    <row r="1550" spans="1:22" x14ac:dyDescent="0.35">
      <c r="A1550" s="1" t="s">
        <v>3734</v>
      </c>
      <c r="B1550" s="2">
        <v>42003</v>
      </c>
      <c r="C1550" s="2">
        <v>42007</v>
      </c>
      <c r="D1550" s="1" t="s">
        <v>23</v>
      </c>
      <c r="E1550" s="1" t="s">
        <v>3735</v>
      </c>
      <c r="F1550" s="1" t="s">
        <v>3736</v>
      </c>
      <c r="G1550" s="1" t="s">
        <v>92</v>
      </c>
      <c r="H1550" s="1" t="s">
        <v>27</v>
      </c>
      <c r="I1550" s="1" t="s">
        <v>67</v>
      </c>
      <c r="J1550" s="1" t="s">
        <v>68</v>
      </c>
      <c r="K1550" s="1" t="s">
        <v>69</v>
      </c>
      <c r="L1550" s="1" t="s">
        <v>412</v>
      </c>
      <c r="M1550" s="1" t="s">
        <v>32</v>
      </c>
      <c r="N1550" s="1" t="s">
        <v>47</v>
      </c>
      <c r="O1550" s="1" t="s">
        <v>413</v>
      </c>
      <c r="P1550">
        <v>523.76400000000001</v>
      </c>
      <c r="Q1550">
        <v>3</v>
      </c>
      <c r="R1550">
        <v>0.4</v>
      </c>
      <c r="S1550">
        <v>-192.04679999999999</v>
      </c>
      <c r="T1550">
        <v>4</v>
      </c>
      <c r="U1550" s="1" t="s">
        <v>85</v>
      </c>
      <c r="V1550" s="1" t="s">
        <v>98</v>
      </c>
    </row>
    <row r="1551" spans="1:22" x14ac:dyDescent="0.35">
      <c r="A1551" s="1" t="s">
        <v>3737</v>
      </c>
      <c r="B1551" s="2">
        <v>42472</v>
      </c>
      <c r="C1551" s="2">
        <v>42474</v>
      </c>
      <c r="D1551" s="1" t="s">
        <v>89</v>
      </c>
      <c r="E1551" s="1" t="s">
        <v>2008</v>
      </c>
      <c r="F1551" s="1" t="s">
        <v>2009</v>
      </c>
      <c r="G1551" s="1" t="s">
        <v>26</v>
      </c>
      <c r="H1551" s="1" t="s">
        <v>27</v>
      </c>
      <c r="I1551" s="1" t="s">
        <v>54</v>
      </c>
      <c r="J1551" s="1" t="s">
        <v>55</v>
      </c>
      <c r="K1551" s="1" t="s">
        <v>56</v>
      </c>
      <c r="L1551" s="1" t="s">
        <v>512</v>
      </c>
      <c r="M1551" s="1" t="s">
        <v>32</v>
      </c>
      <c r="N1551" s="1" t="s">
        <v>38</v>
      </c>
      <c r="O1551" s="1" t="s">
        <v>513</v>
      </c>
      <c r="P1551">
        <v>194.352</v>
      </c>
      <c r="Q1551">
        <v>3</v>
      </c>
      <c r="R1551">
        <v>0.2</v>
      </c>
      <c r="S1551">
        <v>-36.441000000000003</v>
      </c>
      <c r="T1551">
        <v>2</v>
      </c>
      <c r="U1551" s="1" t="s">
        <v>72</v>
      </c>
      <c r="V1551" s="1" t="s">
        <v>115</v>
      </c>
    </row>
    <row r="1552" spans="1:22" x14ac:dyDescent="0.35">
      <c r="A1552" s="1" t="s">
        <v>3738</v>
      </c>
      <c r="B1552" s="2">
        <v>42702</v>
      </c>
      <c r="C1552" s="2">
        <v>42708</v>
      </c>
      <c r="D1552" s="1" t="s">
        <v>41</v>
      </c>
      <c r="E1552" s="1" t="s">
        <v>288</v>
      </c>
      <c r="F1552" s="1" t="s">
        <v>289</v>
      </c>
      <c r="G1552" s="1" t="s">
        <v>92</v>
      </c>
      <c r="H1552" s="1" t="s">
        <v>27</v>
      </c>
      <c r="I1552" s="1" t="s">
        <v>67</v>
      </c>
      <c r="J1552" s="1" t="s">
        <v>68</v>
      </c>
      <c r="K1552" s="1" t="s">
        <v>69</v>
      </c>
      <c r="L1552" s="1" t="s">
        <v>592</v>
      </c>
      <c r="M1552" s="1" t="s">
        <v>32</v>
      </c>
      <c r="N1552" s="1" t="s">
        <v>38</v>
      </c>
      <c r="O1552" s="1" t="s">
        <v>593</v>
      </c>
      <c r="P1552">
        <v>347.80200000000002</v>
      </c>
      <c r="Q1552">
        <v>7</v>
      </c>
      <c r="R1552">
        <v>0.3</v>
      </c>
      <c r="S1552">
        <v>-24.843</v>
      </c>
      <c r="T1552">
        <v>6</v>
      </c>
      <c r="U1552" s="1" t="s">
        <v>131</v>
      </c>
      <c r="V1552" s="1" t="s">
        <v>36</v>
      </c>
    </row>
    <row r="1553" spans="1:22" x14ac:dyDescent="0.35">
      <c r="A1553" s="1" t="s">
        <v>3739</v>
      </c>
      <c r="B1553" s="2">
        <v>42626</v>
      </c>
      <c r="C1553" s="2">
        <v>42631</v>
      </c>
      <c r="D1553" s="1" t="s">
        <v>41</v>
      </c>
      <c r="E1553" s="1" t="s">
        <v>2927</v>
      </c>
      <c r="F1553" s="1" t="s">
        <v>2928</v>
      </c>
      <c r="G1553" s="1" t="s">
        <v>26</v>
      </c>
      <c r="H1553" s="1" t="s">
        <v>27</v>
      </c>
      <c r="I1553" s="1" t="s">
        <v>842</v>
      </c>
      <c r="J1553" s="1" t="s">
        <v>843</v>
      </c>
      <c r="K1553" s="1" t="s">
        <v>95</v>
      </c>
      <c r="L1553" s="1" t="s">
        <v>96</v>
      </c>
      <c r="M1553" s="1" t="s">
        <v>32</v>
      </c>
      <c r="N1553" s="1" t="s">
        <v>58</v>
      </c>
      <c r="O1553" s="1" t="s">
        <v>97</v>
      </c>
      <c r="P1553">
        <v>1336.44</v>
      </c>
      <c r="Q1553">
        <v>14</v>
      </c>
      <c r="R1553">
        <v>0</v>
      </c>
      <c r="S1553">
        <v>387.56760000000003</v>
      </c>
      <c r="T1553">
        <v>5</v>
      </c>
      <c r="U1553" s="1" t="s">
        <v>60</v>
      </c>
      <c r="V1553" s="1" t="s">
        <v>79</v>
      </c>
    </row>
    <row r="1554" spans="1:22" x14ac:dyDescent="0.35">
      <c r="A1554" s="1" t="s">
        <v>3740</v>
      </c>
      <c r="B1554" s="2">
        <v>43068</v>
      </c>
      <c r="C1554" s="2">
        <v>43072</v>
      </c>
      <c r="D1554" s="1" t="s">
        <v>41</v>
      </c>
      <c r="E1554" s="1" t="s">
        <v>2350</v>
      </c>
      <c r="F1554" s="1" t="s">
        <v>2351</v>
      </c>
      <c r="G1554" s="1" t="s">
        <v>26</v>
      </c>
      <c r="H1554" s="1" t="s">
        <v>27</v>
      </c>
      <c r="I1554" s="1" t="s">
        <v>2271</v>
      </c>
      <c r="J1554" s="1" t="s">
        <v>143</v>
      </c>
      <c r="K1554" s="1" t="s">
        <v>30</v>
      </c>
      <c r="L1554" s="1" t="s">
        <v>37</v>
      </c>
      <c r="M1554" s="1" t="s">
        <v>32</v>
      </c>
      <c r="N1554" s="1" t="s">
        <v>38</v>
      </c>
      <c r="O1554" s="1" t="s">
        <v>39</v>
      </c>
      <c r="P1554">
        <v>390.36799999999999</v>
      </c>
      <c r="Q1554">
        <v>2</v>
      </c>
      <c r="R1554">
        <v>0.2</v>
      </c>
      <c r="S1554">
        <v>48.795999999999999</v>
      </c>
      <c r="T1554">
        <v>4</v>
      </c>
      <c r="U1554" s="1" t="s">
        <v>85</v>
      </c>
      <c r="V1554" s="1" t="s">
        <v>36</v>
      </c>
    </row>
    <row r="1555" spans="1:22" x14ac:dyDescent="0.35">
      <c r="A1555" s="1" t="s">
        <v>3740</v>
      </c>
      <c r="B1555" s="2">
        <v>43068</v>
      </c>
      <c r="C1555" s="2">
        <v>43072</v>
      </c>
      <c r="D1555" s="1" t="s">
        <v>41</v>
      </c>
      <c r="E1555" s="1" t="s">
        <v>2350</v>
      </c>
      <c r="F1555" s="1" t="s">
        <v>2351</v>
      </c>
      <c r="G1555" s="1" t="s">
        <v>26</v>
      </c>
      <c r="H1555" s="1" t="s">
        <v>27</v>
      </c>
      <c r="I1555" s="1" t="s">
        <v>2271</v>
      </c>
      <c r="J1555" s="1" t="s">
        <v>143</v>
      </c>
      <c r="K1555" s="1" t="s">
        <v>30</v>
      </c>
      <c r="L1555" s="1" t="s">
        <v>310</v>
      </c>
      <c r="M1555" s="1" t="s">
        <v>32</v>
      </c>
      <c r="N1555" s="1" t="s">
        <v>58</v>
      </c>
      <c r="O1555" s="1" t="s">
        <v>2588</v>
      </c>
      <c r="P1555">
        <v>101.52</v>
      </c>
      <c r="Q1555">
        <v>5</v>
      </c>
      <c r="R1555">
        <v>0.2</v>
      </c>
      <c r="S1555">
        <v>19.035</v>
      </c>
      <c r="T1555">
        <v>4</v>
      </c>
      <c r="U1555" s="1" t="s">
        <v>85</v>
      </c>
      <c r="V1555" s="1" t="s">
        <v>36</v>
      </c>
    </row>
    <row r="1556" spans="1:22" x14ac:dyDescent="0.35">
      <c r="A1556" s="1" t="s">
        <v>3741</v>
      </c>
      <c r="B1556" s="2">
        <v>42729</v>
      </c>
      <c r="C1556" s="2">
        <v>42734</v>
      </c>
      <c r="D1556" s="1" t="s">
        <v>41</v>
      </c>
      <c r="E1556" s="1" t="s">
        <v>3196</v>
      </c>
      <c r="F1556" s="1" t="s">
        <v>3197</v>
      </c>
      <c r="G1556" s="1" t="s">
        <v>92</v>
      </c>
      <c r="H1556" s="1" t="s">
        <v>27</v>
      </c>
      <c r="I1556" s="1" t="s">
        <v>175</v>
      </c>
      <c r="J1556" s="1" t="s">
        <v>122</v>
      </c>
      <c r="K1556" s="1" t="s">
        <v>69</v>
      </c>
      <c r="L1556" s="1" t="s">
        <v>1249</v>
      </c>
      <c r="M1556" s="1" t="s">
        <v>32</v>
      </c>
      <c r="N1556" s="1" t="s">
        <v>47</v>
      </c>
      <c r="O1556" s="1" t="s">
        <v>1250</v>
      </c>
      <c r="P1556">
        <v>313.17599999999999</v>
      </c>
      <c r="Q1556">
        <v>2</v>
      </c>
      <c r="R1556">
        <v>0.4</v>
      </c>
      <c r="S1556">
        <v>-120.0508</v>
      </c>
      <c r="T1556">
        <v>5</v>
      </c>
      <c r="U1556" s="1" t="s">
        <v>60</v>
      </c>
      <c r="V1556" s="1" t="s">
        <v>98</v>
      </c>
    </row>
    <row r="1557" spans="1:22" x14ac:dyDescent="0.35">
      <c r="A1557" s="1" t="s">
        <v>3741</v>
      </c>
      <c r="B1557" s="2">
        <v>42729</v>
      </c>
      <c r="C1557" s="2">
        <v>42734</v>
      </c>
      <c r="D1557" s="1" t="s">
        <v>41</v>
      </c>
      <c r="E1557" s="1" t="s">
        <v>3196</v>
      </c>
      <c r="F1557" s="1" t="s">
        <v>3197</v>
      </c>
      <c r="G1557" s="1" t="s">
        <v>92</v>
      </c>
      <c r="H1557" s="1" t="s">
        <v>27</v>
      </c>
      <c r="I1557" s="1" t="s">
        <v>175</v>
      </c>
      <c r="J1557" s="1" t="s">
        <v>122</v>
      </c>
      <c r="K1557" s="1" t="s">
        <v>69</v>
      </c>
      <c r="L1557" s="1" t="s">
        <v>797</v>
      </c>
      <c r="M1557" s="1" t="s">
        <v>32</v>
      </c>
      <c r="N1557" s="1" t="s">
        <v>38</v>
      </c>
      <c r="O1557" s="1" t="s">
        <v>798</v>
      </c>
      <c r="P1557">
        <v>866.64599999999996</v>
      </c>
      <c r="Q1557">
        <v>3</v>
      </c>
      <c r="R1557">
        <v>0.1</v>
      </c>
      <c r="S1557">
        <v>173.32919999999999</v>
      </c>
      <c r="T1557">
        <v>5</v>
      </c>
      <c r="U1557" s="1" t="s">
        <v>60</v>
      </c>
      <c r="V1557" s="1" t="s">
        <v>98</v>
      </c>
    </row>
    <row r="1558" spans="1:22" x14ac:dyDescent="0.35">
      <c r="A1558" s="1" t="s">
        <v>3742</v>
      </c>
      <c r="B1558" s="2">
        <v>42621</v>
      </c>
      <c r="C1558" s="2">
        <v>42626</v>
      </c>
      <c r="D1558" s="1" t="s">
        <v>41</v>
      </c>
      <c r="E1558" s="1" t="s">
        <v>1680</v>
      </c>
      <c r="F1558" s="1" t="s">
        <v>1681</v>
      </c>
      <c r="G1558" s="1" t="s">
        <v>26</v>
      </c>
      <c r="H1558" s="1" t="s">
        <v>27</v>
      </c>
      <c r="I1558" s="1" t="s">
        <v>193</v>
      </c>
      <c r="J1558" s="1" t="s">
        <v>194</v>
      </c>
      <c r="K1558" s="1" t="s">
        <v>56</v>
      </c>
      <c r="L1558" s="1" t="s">
        <v>609</v>
      </c>
      <c r="M1558" s="1" t="s">
        <v>32</v>
      </c>
      <c r="N1558" s="1" t="s">
        <v>58</v>
      </c>
      <c r="O1558" s="1" t="s">
        <v>610</v>
      </c>
      <c r="P1558">
        <v>43.13</v>
      </c>
      <c r="Q1558">
        <v>1</v>
      </c>
      <c r="R1558">
        <v>0</v>
      </c>
      <c r="S1558">
        <v>14.664199999999999</v>
      </c>
      <c r="T1558">
        <v>5</v>
      </c>
      <c r="U1558" s="1" t="s">
        <v>60</v>
      </c>
      <c r="V1558" s="1" t="s">
        <v>79</v>
      </c>
    </row>
    <row r="1559" spans="1:22" x14ac:dyDescent="0.35">
      <c r="A1559" s="1" t="s">
        <v>3743</v>
      </c>
      <c r="B1559" s="2">
        <v>42138</v>
      </c>
      <c r="C1559" s="2">
        <v>42143</v>
      </c>
      <c r="D1559" s="1" t="s">
        <v>41</v>
      </c>
      <c r="E1559" s="1" t="s">
        <v>1070</v>
      </c>
      <c r="F1559" s="1" t="s">
        <v>1071</v>
      </c>
      <c r="G1559" s="1" t="s">
        <v>92</v>
      </c>
      <c r="H1559" s="1" t="s">
        <v>27</v>
      </c>
      <c r="I1559" s="1" t="s">
        <v>3744</v>
      </c>
      <c r="J1559" s="1" t="s">
        <v>55</v>
      </c>
      <c r="K1559" s="1" t="s">
        <v>56</v>
      </c>
      <c r="L1559" s="1" t="s">
        <v>712</v>
      </c>
      <c r="M1559" s="1" t="s">
        <v>32</v>
      </c>
      <c r="N1559" s="1" t="s">
        <v>33</v>
      </c>
      <c r="O1559" s="1" t="s">
        <v>713</v>
      </c>
      <c r="P1559">
        <v>509.95749999999998</v>
      </c>
      <c r="Q1559">
        <v>5</v>
      </c>
      <c r="R1559">
        <v>0.15</v>
      </c>
      <c r="S1559">
        <v>41.996499999999997</v>
      </c>
      <c r="T1559">
        <v>5</v>
      </c>
      <c r="U1559" s="1" t="s">
        <v>60</v>
      </c>
      <c r="V1559" s="1" t="s">
        <v>163</v>
      </c>
    </row>
    <row r="1560" spans="1:22" x14ac:dyDescent="0.35">
      <c r="A1560" s="1" t="s">
        <v>3743</v>
      </c>
      <c r="B1560" s="2">
        <v>42138</v>
      </c>
      <c r="C1560" s="2">
        <v>42143</v>
      </c>
      <c r="D1560" s="1" t="s">
        <v>41</v>
      </c>
      <c r="E1560" s="1" t="s">
        <v>1070</v>
      </c>
      <c r="F1560" s="1" t="s">
        <v>1071</v>
      </c>
      <c r="G1560" s="1" t="s">
        <v>92</v>
      </c>
      <c r="H1560" s="1" t="s">
        <v>27</v>
      </c>
      <c r="I1560" s="1" t="s">
        <v>3744</v>
      </c>
      <c r="J1560" s="1" t="s">
        <v>55</v>
      </c>
      <c r="K1560" s="1" t="s">
        <v>56</v>
      </c>
      <c r="L1560" s="1" t="s">
        <v>642</v>
      </c>
      <c r="M1560" s="1" t="s">
        <v>32</v>
      </c>
      <c r="N1560" s="1" t="s">
        <v>58</v>
      </c>
      <c r="O1560" s="1" t="s">
        <v>643</v>
      </c>
      <c r="P1560">
        <v>122.91</v>
      </c>
      <c r="Q1560">
        <v>3</v>
      </c>
      <c r="R1560">
        <v>0</v>
      </c>
      <c r="S1560">
        <v>34.4148</v>
      </c>
      <c r="T1560">
        <v>5</v>
      </c>
      <c r="U1560" s="1" t="s">
        <v>60</v>
      </c>
      <c r="V1560" s="1" t="s">
        <v>163</v>
      </c>
    </row>
    <row r="1561" spans="1:22" x14ac:dyDescent="0.35">
      <c r="A1561" s="1" t="s">
        <v>3743</v>
      </c>
      <c r="B1561" s="2">
        <v>42138</v>
      </c>
      <c r="C1561" s="2">
        <v>42143</v>
      </c>
      <c r="D1561" s="1" t="s">
        <v>41</v>
      </c>
      <c r="E1561" s="1" t="s">
        <v>1070</v>
      </c>
      <c r="F1561" s="1" t="s">
        <v>1071</v>
      </c>
      <c r="G1561" s="1" t="s">
        <v>92</v>
      </c>
      <c r="H1561" s="1" t="s">
        <v>27</v>
      </c>
      <c r="I1561" s="1" t="s">
        <v>3744</v>
      </c>
      <c r="J1561" s="1" t="s">
        <v>55</v>
      </c>
      <c r="K1561" s="1" t="s">
        <v>56</v>
      </c>
      <c r="L1561" s="1" t="s">
        <v>1658</v>
      </c>
      <c r="M1561" s="1" t="s">
        <v>32</v>
      </c>
      <c r="N1561" s="1" t="s">
        <v>38</v>
      </c>
      <c r="O1561" s="1" t="s">
        <v>1659</v>
      </c>
      <c r="P1561">
        <v>97.567999999999998</v>
      </c>
      <c r="Q1561">
        <v>2</v>
      </c>
      <c r="R1561">
        <v>0.2</v>
      </c>
      <c r="S1561">
        <v>-6.0979999999999999</v>
      </c>
      <c r="T1561">
        <v>5</v>
      </c>
      <c r="U1561" s="1" t="s">
        <v>60</v>
      </c>
      <c r="V1561" s="1" t="s">
        <v>163</v>
      </c>
    </row>
    <row r="1562" spans="1:22" x14ac:dyDescent="0.35">
      <c r="A1562" s="1" t="s">
        <v>3743</v>
      </c>
      <c r="B1562" s="2">
        <v>42138</v>
      </c>
      <c r="C1562" s="2">
        <v>42143</v>
      </c>
      <c r="D1562" s="1" t="s">
        <v>41</v>
      </c>
      <c r="E1562" s="1" t="s">
        <v>1070</v>
      </c>
      <c r="F1562" s="1" t="s">
        <v>1071</v>
      </c>
      <c r="G1562" s="1" t="s">
        <v>92</v>
      </c>
      <c r="H1562" s="1" t="s">
        <v>27</v>
      </c>
      <c r="I1562" s="1" t="s">
        <v>3744</v>
      </c>
      <c r="J1562" s="1" t="s">
        <v>55</v>
      </c>
      <c r="K1562" s="1" t="s">
        <v>56</v>
      </c>
      <c r="L1562" s="1" t="s">
        <v>2336</v>
      </c>
      <c r="M1562" s="1" t="s">
        <v>32</v>
      </c>
      <c r="N1562" s="1" t="s">
        <v>38</v>
      </c>
      <c r="O1562" s="1" t="s">
        <v>2337</v>
      </c>
      <c r="P1562">
        <v>722.35199999999998</v>
      </c>
      <c r="Q1562">
        <v>3</v>
      </c>
      <c r="R1562">
        <v>0.2</v>
      </c>
      <c r="S1562">
        <v>81.264600000000002</v>
      </c>
      <c r="T1562">
        <v>5</v>
      </c>
      <c r="U1562" s="1" t="s">
        <v>60</v>
      </c>
      <c r="V1562" s="1" t="s">
        <v>163</v>
      </c>
    </row>
    <row r="1563" spans="1:22" x14ac:dyDescent="0.35">
      <c r="A1563" s="1" t="s">
        <v>3745</v>
      </c>
      <c r="B1563" s="2">
        <v>42520</v>
      </c>
      <c r="C1563" s="2">
        <v>42527</v>
      </c>
      <c r="D1563" s="1" t="s">
        <v>41</v>
      </c>
      <c r="E1563" s="1" t="s">
        <v>2310</v>
      </c>
      <c r="F1563" s="1" t="s">
        <v>2311</v>
      </c>
      <c r="G1563" s="1" t="s">
        <v>92</v>
      </c>
      <c r="H1563" s="1" t="s">
        <v>27</v>
      </c>
      <c r="I1563" s="1" t="s">
        <v>54</v>
      </c>
      <c r="J1563" s="1" t="s">
        <v>55</v>
      </c>
      <c r="K1563" s="1" t="s">
        <v>56</v>
      </c>
      <c r="L1563" s="1" t="s">
        <v>2283</v>
      </c>
      <c r="M1563" s="1" t="s">
        <v>32</v>
      </c>
      <c r="N1563" s="1" t="s">
        <v>58</v>
      </c>
      <c r="O1563" s="1" t="s">
        <v>2284</v>
      </c>
      <c r="P1563">
        <v>167.84</v>
      </c>
      <c r="Q1563">
        <v>8</v>
      </c>
      <c r="R1563">
        <v>0</v>
      </c>
      <c r="S1563">
        <v>11.748799999999999</v>
      </c>
      <c r="T1563">
        <v>7</v>
      </c>
      <c r="U1563" s="1" t="s">
        <v>49</v>
      </c>
      <c r="V1563" s="1" t="s">
        <v>163</v>
      </c>
    </row>
    <row r="1564" spans="1:22" x14ac:dyDescent="0.35">
      <c r="A1564" s="1" t="s">
        <v>3746</v>
      </c>
      <c r="B1564" s="2">
        <v>41737</v>
      </c>
      <c r="C1564" s="2">
        <v>41741</v>
      </c>
      <c r="D1564" s="1" t="s">
        <v>41</v>
      </c>
      <c r="E1564" s="1" t="s">
        <v>974</v>
      </c>
      <c r="F1564" s="1" t="s">
        <v>975</v>
      </c>
      <c r="G1564" s="1" t="s">
        <v>26</v>
      </c>
      <c r="H1564" s="1" t="s">
        <v>27</v>
      </c>
      <c r="I1564" s="1" t="s">
        <v>2533</v>
      </c>
      <c r="J1564" s="1" t="s">
        <v>233</v>
      </c>
      <c r="K1564" s="1" t="s">
        <v>69</v>
      </c>
      <c r="L1564" s="1" t="s">
        <v>2833</v>
      </c>
      <c r="M1564" s="1" t="s">
        <v>32</v>
      </c>
      <c r="N1564" s="1" t="s">
        <v>47</v>
      </c>
      <c r="O1564" s="1" t="s">
        <v>2834</v>
      </c>
      <c r="P1564">
        <v>172.11</v>
      </c>
      <c r="Q1564">
        <v>1</v>
      </c>
      <c r="R1564">
        <v>0.4</v>
      </c>
      <c r="S1564">
        <v>-94.660499999999999</v>
      </c>
      <c r="T1564">
        <v>4</v>
      </c>
      <c r="U1564" s="1" t="s">
        <v>85</v>
      </c>
      <c r="V1564" s="1" t="s">
        <v>115</v>
      </c>
    </row>
    <row r="1565" spans="1:22" x14ac:dyDescent="0.35">
      <c r="A1565" s="1" t="s">
        <v>3747</v>
      </c>
      <c r="B1565" s="2">
        <v>42885</v>
      </c>
      <c r="C1565" s="2">
        <v>42889</v>
      </c>
      <c r="D1565" s="1" t="s">
        <v>41</v>
      </c>
      <c r="E1565" s="1" t="s">
        <v>2897</v>
      </c>
      <c r="F1565" s="1" t="s">
        <v>2898</v>
      </c>
      <c r="G1565" s="1" t="s">
        <v>102</v>
      </c>
      <c r="H1565" s="1" t="s">
        <v>27</v>
      </c>
      <c r="I1565" s="1" t="s">
        <v>3748</v>
      </c>
      <c r="J1565" s="1" t="s">
        <v>1519</v>
      </c>
      <c r="K1565" s="1" t="s">
        <v>56</v>
      </c>
      <c r="L1565" s="1" t="s">
        <v>3547</v>
      </c>
      <c r="M1565" s="1" t="s">
        <v>32</v>
      </c>
      <c r="N1565" s="1" t="s">
        <v>58</v>
      </c>
      <c r="O1565" s="1" t="s">
        <v>3548</v>
      </c>
      <c r="P1565">
        <v>13.592000000000001</v>
      </c>
      <c r="Q1565">
        <v>1</v>
      </c>
      <c r="R1565">
        <v>0.2</v>
      </c>
      <c r="S1565">
        <v>-0.33979999999999999</v>
      </c>
      <c r="T1565">
        <v>4</v>
      </c>
      <c r="U1565" s="1" t="s">
        <v>85</v>
      </c>
      <c r="V1565" s="1" t="s">
        <v>163</v>
      </c>
    </row>
    <row r="1566" spans="1:22" x14ac:dyDescent="0.35">
      <c r="A1566" s="1" t="s">
        <v>3749</v>
      </c>
      <c r="B1566" s="2">
        <v>42442</v>
      </c>
      <c r="C1566" s="2">
        <v>42444</v>
      </c>
      <c r="D1566" s="1" t="s">
        <v>23</v>
      </c>
      <c r="E1566" s="1" t="s">
        <v>2075</v>
      </c>
      <c r="F1566" s="1" t="s">
        <v>2076</v>
      </c>
      <c r="G1566" s="1" t="s">
        <v>92</v>
      </c>
      <c r="H1566" s="1" t="s">
        <v>27</v>
      </c>
      <c r="I1566" s="1" t="s">
        <v>67</v>
      </c>
      <c r="J1566" s="1" t="s">
        <v>68</v>
      </c>
      <c r="K1566" s="1" t="s">
        <v>69</v>
      </c>
      <c r="L1566" s="1" t="s">
        <v>248</v>
      </c>
      <c r="M1566" s="1" t="s">
        <v>32</v>
      </c>
      <c r="N1566" s="1" t="s">
        <v>38</v>
      </c>
      <c r="O1566" s="1" t="s">
        <v>249</v>
      </c>
      <c r="P1566">
        <v>386.68</v>
      </c>
      <c r="Q1566">
        <v>2</v>
      </c>
      <c r="R1566">
        <v>0.3</v>
      </c>
      <c r="S1566">
        <v>-5.524</v>
      </c>
      <c r="T1566">
        <v>2</v>
      </c>
      <c r="U1566" s="1" t="s">
        <v>72</v>
      </c>
      <c r="V1566" s="1" t="s">
        <v>197</v>
      </c>
    </row>
    <row r="1567" spans="1:22" x14ac:dyDescent="0.35">
      <c r="A1567" s="1" t="s">
        <v>3750</v>
      </c>
      <c r="B1567" s="2">
        <v>42835</v>
      </c>
      <c r="C1567" s="2">
        <v>42839</v>
      </c>
      <c r="D1567" s="1" t="s">
        <v>41</v>
      </c>
      <c r="E1567" s="1" t="s">
        <v>265</v>
      </c>
      <c r="F1567" s="1" t="s">
        <v>266</v>
      </c>
      <c r="G1567" s="1" t="s">
        <v>26</v>
      </c>
      <c r="H1567" s="1" t="s">
        <v>27</v>
      </c>
      <c r="I1567" s="1" t="s">
        <v>67</v>
      </c>
      <c r="J1567" s="1" t="s">
        <v>68</v>
      </c>
      <c r="K1567" s="1" t="s">
        <v>69</v>
      </c>
      <c r="L1567" s="1" t="s">
        <v>872</v>
      </c>
      <c r="M1567" s="1" t="s">
        <v>32</v>
      </c>
      <c r="N1567" s="1" t="s">
        <v>58</v>
      </c>
      <c r="O1567" s="1" t="s">
        <v>873</v>
      </c>
      <c r="P1567">
        <v>36.671999999999997</v>
      </c>
      <c r="Q1567">
        <v>3</v>
      </c>
      <c r="R1567">
        <v>0.2</v>
      </c>
      <c r="S1567">
        <v>6.4176000000000002</v>
      </c>
      <c r="T1567">
        <v>4</v>
      </c>
      <c r="U1567" s="1" t="s">
        <v>85</v>
      </c>
      <c r="V1567" s="1" t="s">
        <v>115</v>
      </c>
    </row>
    <row r="1568" spans="1:22" x14ac:dyDescent="0.35">
      <c r="A1568" s="1" t="s">
        <v>3751</v>
      </c>
      <c r="B1568" s="2">
        <v>42546</v>
      </c>
      <c r="C1568" s="2">
        <v>42548</v>
      </c>
      <c r="D1568" s="1" t="s">
        <v>23</v>
      </c>
      <c r="E1568" s="1" t="s">
        <v>1172</v>
      </c>
      <c r="F1568" s="1" t="s">
        <v>1173</v>
      </c>
      <c r="G1568" s="1" t="s">
        <v>26</v>
      </c>
      <c r="H1568" s="1" t="s">
        <v>27</v>
      </c>
      <c r="I1568" s="1" t="s">
        <v>103</v>
      </c>
      <c r="J1568" s="1" t="s">
        <v>94</v>
      </c>
      <c r="K1568" s="1" t="s">
        <v>95</v>
      </c>
      <c r="L1568" s="1" t="s">
        <v>137</v>
      </c>
      <c r="M1568" s="1" t="s">
        <v>32</v>
      </c>
      <c r="N1568" s="1" t="s">
        <v>38</v>
      </c>
      <c r="O1568" s="1" t="s">
        <v>138</v>
      </c>
      <c r="P1568">
        <v>85.245999999999995</v>
      </c>
      <c r="Q1568">
        <v>2</v>
      </c>
      <c r="R1568">
        <v>0.3</v>
      </c>
      <c r="S1568">
        <v>-6.0890000000000004</v>
      </c>
      <c r="T1568">
        <v>2</v>
      </c>
      <c r="U1568" s="1" t="s">
        <v>72</v>
      </c>
      <c r="V1568" s="1" t="s">
        <v>61</v>
      </c>
    </row>
    <row r="1569" spans="1:22" x14ac:dyDescent="0.35">
      <c r="A1569" s="1" t="s">
        <v>3751</v>
      </c>
      <c r="B1569" s="2">
        <v>42546</v>
      </c>
      <c r="C1569" s="2">
        <v>42548</v>
      </c>
      <c r="D1569" s="1" t="s">
        <v>23</v>
      </c>
      <c r="E1569" s="1" t="s">
        <v>1172</v>
      </c>
      <c r="F1569" s="1" t="s">
        <v>1173</v>
      </c>
      <c r="G1569" s="1" t="s">
        <v>26</v>
      </c>
      <c r="H1569" s="1" t="s">
        <v>27</v>
      </c>
      <c r="I1569" s="1" t="s">
        <v>103</v>
      </c>
      <c r="J1569" s="1" t="s">
        <v>94</v>
      </c>
      <c r="K1569" s="1" t="s">
        <v>95</v>
      </c>
      <c r="L1569" s="1" t="s">
        <v>2438</v>
      </c>
      <c r="M1569" s="1" t="s">
        <v>32</v>
      </c>
      <c r="N1569" s="1" t="s">
        <v>58</v>
      </c>
      <c r="O1569" s="1" t="s">
        <v>2439</v>
      </c>
      <c r="P1569">
        <v>32.712000000000003</v>
      </c>
      <c r="Q1569">
        <v>2</v>
      </c>
      <c r="R1569">
        <v>0.6</v>
      </c>
      <c r="S1569">
        <v>-26.169599999999999</v>
      </c>
      <c r="T1569">
        <v>2</v>
      </c>
      <c r="U1569" s="1" t="s">
        <v>72</v>
      </c>
      <c r="V1569" s="1" t="s">
        <v>61</v>
      </c>
    </row>
    <row r="1570" spans="1:22" x14ac:dyDescent="0.35">
      <c r="A1570" s="1" t="s">
        <v>3752</v>
      </c>
      <c r="B1570" s="2">
        <v>42087</v>
      </c>
      <c r="C1570" s="2">
        <v>42090</v>
      </c>
      <c r="D1570" s="1" t="s">
        <v>23</v>
      </c>
      <c r="E1570" s="1" t="s">
        <v>2060</v>
      </c>
      <c r="F1570" s="1" t="s">
        <v>2061</v>
      </c>
      <c r="G1570" s="1" t="s">
        <v>92</v>
      </c>
      <c r="H1570" s="1" t="s">
        <v>27</v>
      </c>
      <c r="I1570" s="1" t="s">
        <v>3753</v>
      </c>
      <c r="J1570" s="1" t="s">
        <v>194</v>
      </c>
      <c r="K1570" s="1" t="s">
        <v>56</v>
      </c>
      <c r="L1570" s="1" t="s">
        <v>2128</v>
      </c>
      <c r="M1570" s="1" t="s">
        <v>32</v>
      </c>
      <c r="N1570" s="1" t="s">
        <v>58</v>
      </c>
      <c r="O1570" s="1" t="s">
        <v>2129</v>
      </c>
      <c r="P1570">
        <v>46.9</v>
      </c>
      <c r="Q1570">
        <v>5</v>
      </c>
      <c r="R1570">
        <v>0</v>
      </c>
      <c r="S1570">
        <v>13.132</v>
      </c>
      <c r="T1570">
        <v>3</v>
      </c>
      <c r="U1570" s="1" t="s">
        <v>35</v>
      </c>
      <c r="V1570" s="1" t="s">
        <v>197</v>
      </c>
    </row>
    <row r="1571" spans="1:22" x14ac:dyDescent="0.35">
      <c r="A1571" s="1" t="s">
        <v>3754</v>
      </c>
      <c r="B1571" s="2">
        <v>42980</v>
      </c>
      <c r="C1571" s="2">
        <v>42984</v>
      </c>
      <c r="D1571" s="1" t="s">
        <v>41</v>
      </c>
      <c r="E1571" s="1" t="s">
        <v>1508</v>
      </c>
      <c r="F1571" s="1" t="s">
        <v>1509</v>
      </c>
      <c r="G1571" s="1" t="s">
        <v>26</v>
      </c>
      <c r="H1571" s="1" t="s">
        <v>27</v>
      </c>
      <c r="I1571" s="1" t="s">
        <v>54</v>
      </c>
      <c r="J1571" s="1" t="s">
        <v>55</v>
      </c>
      <c r="K1571" s="1" t="s">
        <v>56</v>
      </c>
      <c r="L1571" s="1" t="s">
        <v>1467</v>
      </c>
      <c r="M1571" s="1" t="s">
        <v>32</v>
      </c>
      <c r="N1571" s="1" t="s">
        <v>47</v>
      </c>
      <c r="O1571" s="1" t="s">
        <v>1468</v>
      </c>
      <c r="P1571">
        <v>236.52799999999999</v>
      </c>
      <c r="Q1571">
        <v>2</v>
      </c>
      <c r="R1571">
        <v>0.2</v>
      </c>
      <c r="S1571">
        <v>-2.9565999999999999</v>
      </c>
      <c r="T1571">
        <v>4</v>
      </c>
      <c r="U1571" s="1" t="s">
        <v>85</v>
      </c>
      <c r="V1571" s="1" t="s">
        <v>79</v>
      </c>
    </row>
    <row r="1572" spans="1:22" x14ac:dyDescent="0.35">
      <c r="A1572" s="1" t="s">
        <v>3755</v>
      </c>
      <c r="B1572" s="2">
        <v>42769</v>
      </c>
      <c r="C1572" s="2">
        <v>42773</v>
      </c>
      <c r="D1572" s="1" t="s">
        <v>23</v>
      </c>
      <c r="E1572" s="1" t="s">
        <v>2491</v>
      </c>
      <c r="F1572" s="1" t="s">
        <v>2492</v>
      </c>
      <c r="G1572" s="1" t="s">
        <v>102</v>
      </c>
      <c r="H1572" s="1" t="s">
        <v>27</v>
      </c>
      <c r="I1572" s="1" t="s">
        <v>135</v>
      </c>
      <c r="J1572" s="1" t="s">
        <v>136</v>
      </c>
      <c r="K1572" s="1" t="s">
        <v>95</v>
      </c>
      <c r="L1572" s="1" t="s">
        <v>1786</v>
      </c>
      <c r="M1572" s="1" t="s">
        <v>32</v>
      </c>
      <c r="N1572" s="1" t="s">
        <v>58</v>
      </c>
      <c r="O1572" s="1" t="s">
        <v>1787</v>
      </c>
      <c r="P1572">
        <v>22.2</v>
      </c>
      <c r="Q1572">
        <v>1</v>
      </c>
      <c r="R1572">
        <v>0.6</v>
      </c>
      <c r="S1572">
        <v>-26.085000000000001</v>
      </c>
      <c r="T1572">
        <v>4</v>
      </c>
      <c r="U1572" s="1" t="s">
        <v>85</v>
      </c>
      <c r="V1572" s="1" t="s">
        <v>299</v>
      </c>
    </row>
    <row r="1573" spans="1:22" x14ac:dyDescent="0.35">
      <c r="A1573" s="1" t="s">
        <v>3756</v>
      </c>
      <c r="B1573" s="2">
        <v>43050</v>
      </c>
      <c r="C1573" s="2">
        <v>43053</v>
      </c>
      <c r="D1573" s="1" t="s">
        <v>89</v>
      </c>
      <c r="E1573" s="1" t="s">
        <v>2109</v>
      </c>
      <c r="F1573" s="1" t="s">
        <v>2110</v>
      </c>
      <c r="G1573" s="1" t="s">
        <v>26</v>
      </c>
      <c r="H1573" s="1" t="s">
        <v>27</v>
      </c>
      <c r="I1573" s="1" t="s">
        <v>3126</v>
      </c>
      <c r="J1573" s="1" t="s">
        <v>143</v>
      </c>
      <c r="K1573" s="1" t="s">
        <v>30</v>
      </c>
      <c r="L1573" s="1" t="s">
        <v>832</v>
      </c>
      <c r="M1573" s="1" t="s">
        <v>32</v>
      </c>
      <c r="N1573" s="1" t="s">
        <v>58</v>
      </c>
      <c r="O1573" s="1" t="s">
        <v>833</v>
      </c>
      <c r="P1573">
        <v>88.92</v>
      </c>
      <c r="Q1573">
        <v>5</v>
      </c>
      <c r="R1573">
        <v>0.2</v>
      </c>
      <c r="S1573">
        <v>14.4495</v>
      </c>
      <c r="T1573">
        <v>3</v>
      </c>
      <c r="U1573" s="1" t="s">
        <v>35</v>
      </c>
      <c r="V1573" s="1" t="s">
        <v>36</v>
      </c>
    </row>
    <row r="1574" spans="1:22" x14ac:dyDescent="0.35">
      <c r="A1574" s="1" t="s">
        <v>3757</v>
      </c>
      <c r="B1574" s="2">
        <v>42995</v>
      </c>
      <c r="C1574" s="2">
        <v>43000</v>
      </c>
      <c r="D1574" s="1" t="s">
        <v>23</v>
      </c>
      <c r="E1574" s="1" t="s">
        <v>1784</v>
      </c>
      <c r="F1574" s="1" t="s">
        <v>1785</v>
      </c>
      <c r="G1574" s="1" t="s">
        <v>102</v>
      </c>
      <c r="H1574" s="1" t="s">
        <v>27</v>
      </c>
      <c r="I1574" s="1" t="s">
        <v>103</v>
      </c>
      <c r="J1574" s="1" t="s">
        <v>94</v>
      </c>
      <c r="K1574" s="1" t="s">
        <v>95</v>
      </c>
      <c r="L1574" s="1" t="s">
        <v>1619</v>
      </c>
      <c r="M1574" s="1" t="s">
        <v>32</v>
      </c>
      <c r="N1574" s="1" t="s">
        <v>38</v>
      </c>
      <c r="O1574" s="1" t="s">
        <v>1620</v>
      </c>
      <c r="P1574">
        <v>318.43</v>
      </c>
      <c r="Q1574">
        <v>5</v>
      </c>
      <c r="R1574">
        <v>0.3</v>
      </c>
      <c r="S1574">
        <v>-77.332999999999998</v>
      </c>
      <c r="T1574">
        <v>5</v>
      </c>
      <c r="U1574" s="1" t="s">
        <v>60</v>
      </c>
      <c r="V1574" s="1" t="s">
        <v>79</v>
      </c>
    </row>
    <row r="1575" spans="1:22" x14ac:dyDescent="0.35">
      <c r="A1575" s="1" t="s">
        <v>3758</v>
      </c>
      <c r="B1575" s="2">
        <v>42110</v>
      </c>
      <c r="C1575" s="2">
        <v>42112</v>
      </c>
      <c r="D1575" s="1" t="s">
        <v>89</v>
      </c>
      <c r="E1575" s="1" t="s">
        <v>894</v>
      </c>
      <c r="F1575" s="1" t="s">
        <v>895</v>
      </c>
      <c r="G1575" s="1" t="s">
        <v>26</v>
      </c>
      <c r="H1575" s="1" t="s">
        <v>27</v>
      </c>
      <c r="I1575" s="1" t="s">
        <v>717</v>
      </c>
      <c r="J1575" s="1" t="s">
        <v>718</v>
      </c>
      <c r="K1575" s="1" t="s">
        <v>30</v>
      </c>
      <c r="L1575" s="1" t="s">
        <v>1833</v>
      </c>
      <c r="M1575" s="1" t="s">
        <v>32</v>
      </c>
      <c r="N1575" s="1" t="s">
        <v>58</v>
      </c>
      <c r="O1575" s="1" t="s">
        <v>1834</v>
      </c>
      <c r="P1575">
        <v>1196.8599999999999</v>
      </c>
      <c r="Q1575">
        <v>7</v>
      </c>
      <c r="R1575">
        <v>0</v>
      </c>
      <c r="S1575">
        <v>119.68600000000001</v>
      </c>
      <c r="T1575">
        <v>2</v>
      </c>
      <c r="U1575" s="1" t="s">
        <v>72</v>
      </c>
      <c r="V1575" s="1" t="s">
        <v>115</v>
      </c>
    </row>
    <row r="1576" spans="1:22" x14ac:dyDescent="0.35">
      <c r="A1576" s="1" t="s">
        <v>3758</v>
      </c>
      <c r="B1576" s="2">
        <v>42110</v>
      </c>
      <c r="C1576" s="2">
        <v>42112</v>
      </c>
      <c r="D1576" s="1" t="s">
        <v>89</v>
      </c>
      <c r="E1576" s="1" t="s">
        <v>894</v>
      </c>
      <c r="F1576" s="1" t="s">
        <v>895</v>
      </c>
      <c r="G1576" s="1" t="s">
        <v>26</v>
      </c>
      <c r="H1576" s="1" t="s">
        <v>27</v>
      </c>
      <c r="I1576" s="1" t="s">
        <v>717</v>
      </c>
      <c r="J1576" s="1" t="s">
        <v>718</v>
      </c>
      <c r="K1576" s="1" t="s">
        <v>30</v>
      </c>
      <c r="L1576" s="1" t="s">
        <v>862</v>
      </c>
      <c r="M1576" s="1" t="s">
        <v>32</v>
      </c>
      <c r="N1576" s="1" t="s">
        <v>33</v>
      </c>
      <c r="O1576" s="1" t="s">
        <v>863</v>
      </c>
      <c r="P1576">
        <v>523.26</v>
      </c>
      <c r="Q1576">
        <v>9</v>
      </c>
      <c r="R1576">
        <v>0</v>
      </c>
      <c r="S1576">
        <v>125.58240000000001</v>
      </c>
      <c r="T1576">
        <v>2</v>
      </c>
      <c r="U1576" s="1" t="s">
        <v>72</v>
      </c>
      <c r="V1576" s="1" t="s">
        <v>115</v>
      </c>
    </row>
    <row r="1577" spans="1:22" x14ac:dyDescent="0.35">
      <c r="A1577" s="1" t="s">
        <v>3759</v>
      </c>
      <c r="B1577" s="2">
        <v>43050</v>
      </c>
      <c r="C1577" s="2">
        <v>43054</v>
      </c>
      <c r="D1577" s="1" t="s">
        <v>23</v>
      </c>
      <c r="E1577" s="1" t="s">
        <v>3383</v>
      </c>
      <c r="F1577" s="1" t="s">
        <v>3384</v>
      </c>
      <c r="G1577" s="1" t="s">
        <v>102</v>
      </c>
      <c r="H1577" s="1" t="s">
        <v>27</v>
      </c>
      <c r="I1577" s="1" t="s">
        <v>54</v>
      </c>
      <c r="J1577" s="1" t="s">
        <v>55</v>
      </c>
      <c r="K1577" s="1" t="s">
        <v>56</v>
      </c>
      <c r="L1577" s="1" t="s">
        <v>897</v>
      </c>
      <c r="M1577" s="1" t="s">
        <v>32</v>
      </c>
      <c r="N1577" s="1" t="s">
        <v>58</v>
      </c>
      <c r="O1577" s="1" t="s">
        <v>898</v>
      </c>
      <c r="P1577">
        <v>34.92</v>
      </c>
      <c r="Q1577">
        <v>4</v>
      </c>
      <c r="R1577">
        <v>0</v>
      </c>
      <c r="S1577">
        <v>11.8728</v>
      </c>
      <c r="T1577">
        <v>4</v>
      </c>
      <c r="U1577" s="1" t="s">
        <v>85</v>
      </c>
      <c r="V1577" s="1" t="s">
        <v>36</v>
      </c>
    </row>
    <row r="1578" spans="1:22" x14ac:dyDescent="0.35">
      <c r="A1578" s="1" t="s">
        <v>3760</v>
      </c>
      <c r="B1578" s="2">
        <v>41897</v>
      </c>
      <c r="C1578" s="2">
        <v>41902</v>
      </c>
      <c r="D1578" s="1" t="s">
        <v>41</v>
      </c>
      <c r="E1578" s="1" t="s">
        <v>3761</v>
      </c>
      <c r="F1578" s="1" t="s">
        <v>3762</v>
      </c>
      <c r="G1578" s="1" t="s">
        <v>26</v>
      </c>
      <c r="H1578" s="1" t="s">
        <v>27</v>
      </c>
      <c r="I1578" s="1" t="s">
        <v>175</v>
      </c>
      <c r="J1578" s="1" t="s">
        <v>122</v>
      </c>
      <c r="K1578" s="1" t="s">
        <v>69</v>
      </c>
      <c r="L1578" s="1" t="s">
        <v>1350</v>
      </c>
      <c r="M1578" s="1" t="s">
        <v>32</v>
      </c>
      <c r="N1578" s="1" t="s">
        <v>58</v>
      </c>
      <c r="O1578" s="1" t="s">
        <v>1351</v>
      </c>
      <c r="P1578">
        <v>14.56</v>
      </c>
      <c r="Q1578">
        <v>2</v>
      </c>
      <c r="R1578">
        <v>0</v>
      </c>
      <c r="S1578">
        <v>6.2607999999999997</v>
      </c>
      <c r="T1578">
        <v>5</v>
      </c>
      <c r="U1578" s="1" t="s">
        <v>60</v>
      </c>
      <c r="V1578" s="1" t="s">
        <v>79</v>
      </c>
    </row>
    <row r="1579" spans="1:22" x14ac:dyDescent="0.35">
      <c r="A1579" s="1" t="s">
        <v>3763</v>
      </c>
      <c r="B1579" s="2">
        <v>41645</v>
      </c>
      <c r="C1579" s="2">
        <v>41649</v>
      </c>
      <c r="D1579" s="1" t="s">
        <v>41</v>
      </c>
      <c r="E1579" s="1" t="s">
        <v>1284</v>
      </c>
      <c r="F1579" s="1" t="s">
        <v>1285</v>
      </c>
      <c r="G1579" s="1" t="s">
        <v>102</v>
      </c>
      <c r="H1579" s="1" t="s">
        <v>27</v>
      </c>
      <c r="I1579" s="1" t="s">
        <v>28</v>
      </c>
      <c r="J1579" s="1" t="s">
        <v>29</v>
      </c>
      <c r="K1579" s="1" t="s">
        <v>30</v>
      </c>
      <c r="L1579" s="1" t="s">
        <v>208</v>
      </c>
      <c r="M1579" s="1" t="s">
        <v>32</v>
      </c>
      <c r="N1579" s="1" t="s">
        <v>38</v>
      </c>
      <c r="O1579" s="1" t="s">
        <v>209</v>
      </c>
      <c r="P1579">
        <v>2573.8200000000002</v>
      </c>
      <c r="Q1579">
        <v>9</v>
      </c>
      <c r="R1579">
        <v>0</v>
      </c>
      <c r="S1579">
        <v>746.40779999999995</v>
      </c>
      <c r="T1579">
        <v>4</v>
      </c>
      <c r="U1579" s="1" t="s">
        <v>85</v>
      </c>
      <c r="V1579" s="1" t="s">
        <v>171</v>
      </c>
    </row>
    <row r="1580" spans="1:22" x14ac:dyDescent="0.35">
      <c r="A1580" s="1" t="s">
        <v>3764</v>
      </c>
      <c r="B1580" s="2">
        <v>41988</v>
      </c>
      <c r="C1580" s="2">
        <v>41990</v>
      </c>
      <c r="D1580" s="1" t="s">
        <v>23</v>
      </c>
      <c r="E1580" s="1" t="s">
        <v>505</v>
      </c>
      <c r="F1580" s="1" t="s">
        <v>506</v>
      </c>
      <c r="G1580" s="1" t="s">
        <v>92</v>
      </c>
      <c r="H1580" s="1" t="s">
        <v>27</v>
      </c>
      <c r="I1580" s="1" t="s">
        <v>67</v>
      </c>
      <c r="J1580" s="1" t="s">
        <v>68</v>
      </c>
      <c r="K1580" s="1" t="s">
        <v>69</v>
      </c>
      <c r="L1580" s="1" t="s">
        <v>1619</v>
      </c>
      <c r="M1580" s="1" t="s">
        <v>32</v>
      </c>
      <c r="N1580" s="1" t="s">
        <v>38</v>
      </c>
      <c r="O1580" s="1" t="s">
        <v>1620</v>
      </c>
      <c r="P1580">
        <v>445.80200000000002</v>
      </c>
      <c r="Q1580">
        <v>7</v>
      </c>
      <c r="R1580">
        <v>0.3</v>
      </c>
      <c r="S1580">
        <v>-108.2662</v>
      </c>
      <c r="T1580">
        <v>2</v>
      </c>
      <c r="U1580" s="1" t="s">
        <v>72</v>
      </c>
      <c r="V1580" s="1" t="s">
        <v>98</v>
      </c>
    </row>
    <row r="1581" spans="1:22" x14ac:dyDescent="0.35">
      <c r="A1581" s="1" t="s">
        <v>3765</v>
      </c>
      <c r="B1581" s="2">
        <v>42357</v>
      </c>
      <c r="C1581" s="2">
        <v>42362</v>
      </c>
      <c r="D1581" s="1" t="s">
        <v>23</v>
      </c>
      <c r="E1581" s="1" t="s">
        <v>891</v>
      </c>
      <c r="F1581" s="1" t="s">
        <v>892</v>
      </c>
      <c r="G1581" s="1" t="s">
        <v>102</v>
      </c>
      <c r="H1581" s="1" t="s">
        <v>27</v>
      </c>
      <c r="I1581" s="1" t="s">
        <v>743</v>
      </c>
      <c r="J1581" s="1" t="s">
        <v>886</v>
      </c>
      <c r="K1581" s="1" t="s">
        <v>69</v>
      </c>
      <c r="L1581" s="1" t="s">
        <v>308</v>
      </c>
      <c r="M1581" s="1" t="s">
        <v>32</v>
      </c>
      <c r="N1581" s="1" t="s">
        <v>47</v>
      </c>
      <c r="O1581" s="1" t="s">
        <v>309</v>
      </c>
      <c r="P1581">
        <v>1053.164</v>
      </c>
      <c r="Q1581">
        <v>4</v>
      </c>
      <c r="R1581">
        <v>0.3</v>
      </c>
      <c r="S1581">
        <v>-105.3164</v>
      </c>
      <c r="T1581">
        <v>5</v>
      </c>
      <c r="U1581" s="1" t="s">
        <v>60</v>
      </c>
      <c r="V1581" s="1" t="s">
        <v>98</v>
      </c>
    </row>
    <row r="1582" spans="1:22" x14ac:dyDescent="0.35">
      <c r="A1582" s="1" t="s">
        <v>3766</v>
      </c>
      <c r="B1582" s="2">
        <v>42257</v>
      </c>
      <c r="C1582" s="2">
        <v>42263</v>
      </c>
      <c r="D1582" s="1" t="s">
        <v>41</v>
      </c>
      <c r="E1582" s="1" t="s">
        <v>1537</v>
      </c>
      <c r="F1582" s="1" t="s">
        <v>1538</v>
      </c>
      <c r="G1582" s="1" t="s">
        <v>92</v>
      </c>
      <c r="H1582" s="1" t="s">
        <v>27</v>
      </c>
      <c r="I1582" s="1" t="s">
        <v>54</v>
      </c>
      <c r="J1582" s="1" t="s">
        <v>55</v>
      </c>
      <c r="K1582" s="1" t="s">
        <v>56</v>
      </c>
      <c r="L1582" s="1" t="s">
        <v>169</v>
      </c>
      <c r="M1582" s="1" t="s">
        <v>32</v>
      </c>
      <c r="N1582" s="1" t="s">
        <v>58</v>
      </c>
      <c r="O1582" s="1" t="s">
        <v>170</v>
      </c>
      <c r="P1582">
        <v>106.68</v>
      </c>
      <c r="Q1582">
        <v>6</v>
      </c>
      <c r="R1582">
        <v>0</v>
      </c>
      <c r="S1582">
        <v>33.070799999999998</v>
      </c>
      <c r="T1582">
        <v>6</v>
      </c>
      <c r="U1582" s="1" t="s">
        <v>131</v>
      </c>
      <c r="V1582" s="1" t="s">
        <v>79</v>
      </c>
    </row>
    <row r="1583" spans="1:22" x14ac:dyDescent="0.35">
      <c r="A1583" s="1" t="s">
        <v>3767</v>
      </c>
      <c r="B1583" s="2">
        <v>42989</v>
      </c>
      <c r="C1583" s="2">
        <v>42994</v>
      </c>
      <c r="D1583" s="1" t="s">
        <v>41</v>
      </c>
      <c r="E1583" s="1" t="s">
        <v>3768</v>
      </c>
      <c r="F1583" s="1" t="s">
        <v>3769</v>
      </c>
      <c r="G1583" s="1" t="s">
        <v>26</v>
      </c>
      <c r="H1583" s="1" t="s">
        <v>27</v>
      </c>
      <c r="I1583" s="1" t="s">
        <v>103</v>
      </c>
      <c r="J1583" s="1" t="s">
        <v>94</v>
      </c>
      <c r="K1583" s="1" t="s">
        <v>95</v>
      </c>
      <c r="L1583" s="1" t="s">
        <v>1629</v>
      </c>
      <c r="M1583" s="1" t="s">
        <v>32</v>
      </c>
      <c r="N1583" s="1" t="s">
        <v>47</v>
      </c>
      <c r="O1583" s="1" t="s">
        <v>1630</v>
      </c>
      <c r="P1583">
        <v>512.19000000000005</v>
      </c>
      <c r="Q1583">
        <v>5</v>
      </c>
      <c r="R1583">
        <v>0.3</v>
      </c>
      <c r="S1583">
        <v>-65.852999999999994</v>
      </c>
      <c r="T1583">
        <v>5</v>
      </c>
      <c r="U1583" s="1" t="s">
        <v>60</v>
      </c>
      <c r="V1583" s="1" t="s">
        <v>79</v>
      </c>
    </row>
    <row r="1584" spans="1:22" x14ac:dyDescent="0.35">
      <c r="A1584" s="1" t="s">
        <v>3770</v>
      </c>
      <c r="B1584" s="2">
        <v>42930</v>
      </c>
      <c r="C1584" s="2">
        <v>42934</v>
      </c>
      <c r="D1584" s="1" t="s">
        <v>41</v>
      </c>
      <c r="E1584" s="1" t="s">
        <v>3771</v>
      </c>
      <c r="F1584" s="1" t="s">
        <v>3772</v>
      </c>
      <c r="G1584" s="1" t="s">
        <v>26</v>
      </c>
      <c r="H1584" s="1" t="s">
        <v>27</v>
      </c>
      <c r="I1584" s="1" t="s">
        <v>3773</v>
      </c>
      <c r="J1584" s="1" t="s">
        <v>55</v>
      </c>
      <c r="K1584" s="1" t="s">
        <v>56</v>
      </c>
      <c r="L1584" s="1" t="s">
        <v>922</v>
      </c>
      <c r="M1584" s="1" t="s">
        <v>32</v>
      </c>
      <c r="N1584" s="1" t="s">
        <v>58</v>
      </c>
      <c r="O1584" s="1" t="s">
        <v>923</v>
      </c>
      <c r="P1584">
        <v>276.69</v>
      </c>
      <c r="Q1584">
        <v>3</v>
      </c>
      <c r="R1584">
        <v>0</v>
      </c>
      <c r="S1584">
        <v>49.804200000000002</v>
      </c>
      <c r="T1584">
        <v>4</v>
      </c>
      <c r="U1584" s="1" t="s">
        <v>85</v>
      </c>
      <c r="V1584" s="1" t="s">
        <v>73</v>
      </c>
    </row>
    <row r="1585" spans="1:22" x14ac:dyDescent="0.35">
      <c r="A1585" s="1" t="s">
        <v>3770</v>
      </c>
      <c r="B1585" s="2">
        <v>42930</v>
      </c>
      <c r="C1585" s="2">
        <v>42934</v>
      </c>
      <c r="D1585" s="1" t="s">
        <v>41</v>
      </c>
      <c r="E1585" s="1" t="s">
        <v>3771</v>
      </c>
      <c r="F1585" s="1" t="s">
        <v>3772</v>
      </c>
      <c r="G1585" s="1" t="s">
        <v>26</v>
      </c>
      <c r="H1585" s="1" t="s">
        <v>27</v>
      </c>
      <c r="I1585" s="1" t="s">
        <v>3773</v>
      </c>
      <c r="J1585" s="1" t="s">
        <v>55</v>
      </c>
      <c r="K1585" s="1" t="s">
        <v>56</v>
      </c>
      <c r="L1585" s="1" t="s">
        <v>273</v>
      </c>
      <c r="M1585" s="1" t="s">
        <v>32</v>
      </c>
      <c r="N1585" s="1" t="s">
        <v>58</v>
      </c>
      <c r="O1585" s="1" t="s">
        <v>274</v>
      </c>
      <c r="P1585">
        <v>18.84</v>
      </c>
      <c r="Q1585">
        <v>3</v>
      </c>
      <c r="R1585">
        <v>0</v>
      </c>
      <c r="S1585">
        <v>7.9127999999999998</v>
      </c>
      <c r="T1585">
        <v>4</v>
      </c>
      <c r="U1585" s="1" t="s">
        <v>85</v>
      </c>
      <c r="V1585" s="1" t="s">
        <v>73</v>
      </c>
    </row>
    <row r="1586" spans="1:22" x14ac:dyDescent="0.35">
      <c r="A1586" s="1" t="s">
        <v>3774</v>
      </c>
      <c r="B1586" s="2">
        <v>42930</v>
      </c>
      <c r="C1586" s="2">
        <v>42934</v>
      </c>
      <c r="D1586" s="1" t="s">
        <v>41</v>
      </c>
      <c r="E1586" s="1" t="s">
        <v>2810</v>
      </c>
      <c r="F1586" s="1" t="s">
        <v>2811</v>
      </c>
      <c r="G1586" s="1" t="s">
        <v>26</v>
      </c>
      <c r="H1586" s="1" t="s">
        <v>27</v>
      </c>
      <c r="I1586" s="1" t="s">
        <v>349</v>
      </c>
      <c r="J1586" s="1" t="s">
        <v>233</v>
      </c>
      <c r="K1586" s="1" t="s">
        <v>69</v>
      </c>
      <c r="L1586" s="1" t="s">
        <v>1402</v>
      </c>
      <c r="M1586" s="1" t="s">
        <v>32</v>
      </c>
      <c r="N1586" s="1" t="s">
        <v>58</v>
      </c>
      <c r="O1586" s="1" t="s">
        <v>1403</v>
      </c>
      <c r="P1586">
        <v>396.92</v>
      </c>
      <c r="Q1586">
        <v>5</v>
      </c>
      <c r="R1586">
        <v>0.2</v>
      </c>
      <c r="S1586">
        <v>148.845</v>
      </c>
      <c r="T1586">
        <v>4</v>
      </c>
      <c r="U1586" s="1" t="s">
        <v>85</v>
      </c>
      <c r="V1586" s="1" t="s">
        <v>73</v>
      </c>
    </row>
    <row r="1587" spans="1:22" x14ac:dyDescent="0.35">
      <c r="A1587" s="1" t="s">
        <v>3775</v>
      </c>
      <c r="B1587" s="2">
        <v>42618</v>
      </c>
      <c r="C1587" s="2">
        <v>42624</v>
      </c>
      <c r="D1587" s="1" t="s">
        <v>41</v>
      </c>
      <c r="E1587" s="1" t="s">
        <v>1385</v>
      </c>
      <c r="F1587" s="1" t="s">
        <v>1386</v>
      </c>
      <c r="G1587" s="1" t="s">
        <v>26</v>
      </c>
      <c r="H1587" s="1" t="s">
        <v>27</v>
      </c>
      <c r="I1587" s="1" t="s">
        <v>817</v>
      </c>
      <c r="J1587" s="1" t="s">
        <v>233</v>
      </c>
      <c r="K1587" s="1" t="s">
        <v>69</v>
      </c>
      <c r="L1587" s="1" t="s">
        <v>300</v>
      </c>
      <c r="M1587" s="1" t="s">
        <v>32</v>
      </c>
      <c r="N1587" s="1" t="s">
        <v>38</v>
      </c>
      <c r="O1587" s="1" t="s">
        <v>301</v>
      </c>
      <c r="P1587">
        <v>85.245999999999995</v>
      </c>
      <c r="Q1587">
        <v>2</v>
      </c>
      <c r="R1587">
        <v>0.3</v>
      </c>
      <c r="S1587">
        <v>-1.2178</v>
      </c>
      <c r="T1587">
        <v>6</v>
      </c>
      <c r="U1587" s="1" t="s">
        <v>131</v>
      </c>
      <c r="V1587" s="1" t="s">
        <v>79</v>
      </c>
    </row>
    <row r="1588" spans="1:22" x14ac:dyDescent="0.35">
      <c r="A1588" s="1" t="s">
        <v>3776</v>
      </c>
      <c r="B1588" s="2">
        <v>41892</v>
      </c>
      <c r="C1588" s="2">
        <v>41898</v>
      </c>
      <c r="D1588" s="1" t="s">
        <v>41</v>
      </c>
      <c r="E1588" s="1" t="s">
        <v>2228</v>
      </c>
      <c r="F1588" s="1" t="s">
        <v>2229</v>
      </c>
      <c r="G1588" s="1" t="s">
        <v>26</v>
      </c>
      <c r="H1588" s="1" t="s">
        <v>27</v>
      </c>
      <c r="I1588" s="1" t="s">
        <v>2261</v>
      </c>
      <c r="J1588" s="1" t="s">
        <v>1519</v>
      </c>
      <c r="K1588" s="1" t="s">
        <v>56</v>
      </c>
      <c r="L1588" s="1" t="s">
        <v>1097</v>
      </c>
      <c r="M1588" s="1" t="s">
        <v>32</v>
      </c>
      <c r="N1588" s="1" t="s">
        <v>38</v>
      </c>
      <c r="O1588" s="1" t="s">
        <v>1098</v>
      </c>
      <c r="P1588">
        <v>1487.04</v>
      </c>
      <c r="Q1588">
        <v>5</v>
      </c>
      <c r="R1588">
        <v>0.2</v>
      </c>
      <c r="S1588">
        <v>148.70400000000001</v>
      </c>
      <c r="T1588">
        <v>6</v>
      </c>
      <c r="U1588" s="1" t="s">
        <v>131</v>
      </c>
      <c r="V1588" s="1" t="s">
        <v>79</v>
      </c>
    </row>
    <row r="1589" spans="1:22" x14ac:dyDescent="0.35">
      <c r="A1589" s="1" t="s">
        <v>3777</v>
      </c>
      <c r="B1589" s="2">
        <v>43004</v>
      </c>
      <c r="C1589" s="2">
        <v>43004</v>
      </c>
      <c r="D1589" s="1" t="s">
        <v>427</v>
      </c>
      <c r="E1589" s="1" t="s">
        <v>3324</v>
      </c>
      <c r="F1589" s="1" t="s">
        <v>3325</v>
      </c>
      <c r="G1589" s="1" t="s">
        <v>92</v>
      </c>
      <c r="H1589" s="1" t="s">
        <v>27</v>
      </c>
      <c r="I1589" s="1" t="s">
        <v>330</v>
      </c>
      <c r="J1589" s="1" t="s">
        <v>55</v>
      </c>
      <c r="K1589" s="1" t="s">
        <v>56</v>
      </c>
      <c r="L1589" s="1" t="s">
        <v>2013</v>
      </c>
      <c r="M1589" s="1" t="s">
        <v>32</v>
      </c>
      <c r="N1589" s="1" t="s">
        <v>58</v>
      </c>
      <c r="O1589" s="1" t="s">
        <v>2014</v>
      </c>
      <c r="P1589">
        <v>9.24</v>
      </c>
      <c r="Q1589">
        <v>3</v>
      </c>
      <c r="R1589">
        <v>0</v>
      </c>
      <c r="S1589">
        <v>2.9567999999999999</v>
      </c>
      <c r="T1589">
        <v>0</v>
      </c>
      <c r="U1589" s="1" t="s">
        <v>432</v>
      </c>
      <c r="V1589" s="1" t="s">
        <v>79</v>
      </c>
    </row>
    <row r="1590" spans="1:22" x14ac:dyDescent="0.35">
      <c r="A1590" s="1" t="s">
        <v>3778</v>
      </c>
      <c r="B1590" s="2">
        <v>42538</v>
      </c>
      <c r="C1590" s="2">
        <v>42540</v>
      </c>
      <c r="D1590" s="1" t="s">
        <v>89</v>
      </c>
      <c r="E1590" s="1" t="s">
        <v>223</v>
      </c>
      <c r="F1590" s="1" t="s">
        <v>224</v>
      </c>
      <c r="G1590" s="1" t="s">
        <v>26</v>
      </c>
      <c r="H1590" s="1" t="s">
        <v>27</v>
      </c>
      <c r="I1590" s="1" t="s">
        <v>3779</v>
      </c>
      <c r="J1590" s="1" t="s">
        <v>182</v>
      </c>
      <c r="K1590" s="1" t="s">
        <v>56</v>
      </c>
      <c r="L1590" s="1" t="s">
        <v>1855</v>
      </c>
      <c r="M1590" s="1" t="s">
        <v>32</v>
      </c>
      <c r="N1590" s="1" t="s">
        <v>58</v>
      </c>
      <c r="O1590" s="1" t="s">
        <v>1856</v>
      </c>
      <c r="P1590">
        <v>266.35199999999998</v>
      </c>
      <c r="Q1590">
        <v>3</v>
      </c>
      <c r="R1590">
        <v>0.2</v>
      </c>
      <c r="S1590">
        <v>-13.317600000000001</v>
      </c>
      <c r="T1590">
        <v>2</v>
      </c>
      <c r="U1590" s="1" t="s">
        <v>72</v>
      </c>
      <c r="V1590" s="1" t="s">
        <v>61</v>
      </c>
    </row>
    <row r="1591" spans="1:22" x14ac:dyDescent="0.35">
      <c r="A1591" s="1" t="s">
        <v>3778</v>
      </c>
      <c r="B1591" s="2">
        <v>42538</v>
      </c>
      <c r="C1591" s="2">
        <v>42540</v>
      </c>
      <c r="D1591" s="1" t="s">
        <v>89</v>
      </c>
      <c r="E1591" s="1" t="s">
        <v>223</v>
      </c>
      <c r="F1591" s="1" t="s">
        <v>224</v>
      </c>
      <c r="G1591" s="1" t="s">
        <v>26</v>
      </c>
      <c r="H1591" s="1" t="s">
        <v>27</v>
      </c>
      <c r="I1591" s="1" t="s">
        <v>3779</v>
      </c>
      <c r="J1591" s="1" t="s">
        <v>182</v>
      </c>
      <c r="K1591" s="1" t="s">
        <v>56</v>
      </c>
      <c r="L1591" s="1" t="s">
        <v>658</v>
      </c>
      <c r="M1591" s="1" t="s">
        <v>32</v>
      </c>
      <c r="N1591" s="1" t="s">
        <v>38</v>
      </c>
      <c r="O1591" s="1" t="s">
        <v>659</v>
      </c>
      <c r="P1591">
        <v>483.13600000000002</v>
      </c>
      <c r="Q1591">
        <v>4</v>
      </c>
      <c r="R1591">
        <v>0.2</v>
      </c>
      <c r="S1591">
        <v>54.352800000000002</v>
      </c>
      <c r="T1591">
        <v>2</v>
      </c>
      <c r="U1591" s="1" t="s">
        <v>72</v>
      </c>
      <c r="V1591" s="1" t="s">
        <v>61</v>
      </c>
    </row>
    <row r="1592" spans="1:22" x14ac:dyDescent="0.35">
      <c r="A1592" s="1" t="s">
        <v>3780</v>
      </c>
      <c r="B1592" s="2">
        <v>42791</v>
      </c>
      <c r="C1592" s="2">
        <v>42795</v>
      </c>
      <c r="D1592" s="1" t="s">
        <v>41</v>
      </c>
      <c r="E1592" s="1" t="s">
        <v>3350</v>
      </c>
      <c r="F1592" s="1" t="s">
        <v>3351</v>
      </c>
      <c r="G1592" s="1" t="s">
        <v>26</v>
      </c>
      <c r="H1592" s="1" t="s">
        <v>27</v>
      </c>
      <c r="I1592" s="1" t="s">
        <v>3781</v>
      </c>
      <c r="J1592" s="1" t="s">
        <v>1038</v>
      </c>
      <c r="K1592" s="1" t="s">
        <v>30</v>
      </c>
      <c r="L1592" s="1" t="s">
        <v>1030</v>
      </c>
      <c r="M1592" s="1" t="s">
        <v>32</v>
      </c>
      <c r="N1592" s="1" t="s">
        <v>38</v>
      </c>
      <c r="O1592" s="1" t="s">
        <v>1031</v>
      </c>
      <c r="P1592">
        <v>196.78399999999999</v>
      </c>
      <c r="Q1592">
        <v>2</v>
      </c>
      <c r="R1592">
        <v>0.2</v>
      </c>
      <c r="S1592">
        <v>-22.138200000000001</v>
      </c>
      <c r="T1592">
        <v>4</v>
      </c>
      <c r="U1592" s="1" t="s">
        <v>85</v>
      </c>
      <c r="V1592" s="1" t="s">
        <v>299</v>
      </c>
    </row>
    <row r="1593" spans="1:22" x14ac:dyDescent="0.35">
      <c r="A1593" s="1" t="s">
        <v>3780</v>
      </c>
      <c r="B1593" s="2">
        <v>42791</v>
      </c>
      <c r="C1593" s="2">
        <v>42795</v>
      </c>
      <c r="D1593" s="1" t="s">
        <v>41</v>
      </c>
      <c r="E1593" s="1" t="s">
        <v>3350</v>
      </c>
      <c r="F1593" s="1" t="s">
        <v>3351</v>
      </c>
      <c r="G1593" s="1" t="s">
        <v>26</v>
      </c>
      <c r="H1593" s="1" t="s">
        <v>27</v>
      </c>
      <c r="I1593" s="1" t="s">
        <v>3781</v>
      </c>
      <c r="J1593" s="1" t="s">
        <v>1038</v>
      </c>
      <c r="K1593" s="1" t="s">
        <v>30</v>
      </c>
      <c r="L1593" s="1" t="s">
        <v>350</v>
      </c>
      <c r="M1593" s="1" t="s">
        <v>32</v>
      </c>
      <c r="N1593" s="1" t="s">
        <v>33</v>
      </c>
      <c r="O1593" s="1" t="s">
        <v>351</v>
      </c>
      <c r="P1593">
        <v>231.92</v>
      </c>
      <c r="Q1593">
        <v>5</v>
      </c>
      <c r="R1593">
        <v>0.2</v>
      </c>
      <c r="S1593">
        <v>5.798</v>
      </c>
      <c r="T1593">
        <v>4</v>
      </c>
      <c r="U1593" s="1" t="s">
        <v>85</v>
      </c>
      <c r="V1593" s="1" t="s">
        <v>299</v>
      </c>
    </row>
    <row r="1594" spans="1:22" x14ac:dyDescent="0.35">
      <c r="A1594" s="1" t="s">
        <v>3782</v>
      </c>
      <c r="B1594" s="2">
        <v>43072</v>
      </c>
      <c r="C1594" s="2">
        <v>43077</v>
      </c>
      <c r="D1594" s="1" t="s">
        <v>41</v>
      </c>
      <c r="E1594" s="1" t="s">
        <v>1793</v>
      </c>
      <c r="F1594" s="1" t="s">
        <v>1794</v>
      </c>
      <c r="G1594" s="1" t="s">
        <v>26</v>
      </c>
      <c r="H1594" s="1" t="s">
        <v>27</v>
      </c>
      <c r="I1594" s="1" t="s">
        <v>103</v>
      </c>
      <c r="J1594" s="1" t="s">
        <v>94</v>
      </c>
      <c r="K1594" s="1" t="s">
        <v>95</v>
      </c>
      <c r="L1594" s="1" t="s">
        <v>3547</v>
      </c>
      <c r="M1594" s="1" t="s">
        <v>32</v>
      </c>
      <c r="N1594" s="1" t="s">
        <v>58</v>
      </c>
      <c r="O1594" s="1" t="s">
        <v>3548</v>
      </c>
      <c r="P1594">
        <v>13.592000000000001</v>
      </c>
      <c r="Q1594">
        <v>2</v>
      </c>
      <c r="R1594">
        <v>0.6</v>
      </c>
      <c r="S1594">
        <v>-14.271599999999999</v>
      </c>
      <c r="T1594">
        <v>5</v>
      </c>
      <c r="U1594" s="1" t="s">
        <v>60</v>
      </c>
      <c r="V1594" s="1" t="s">
        <v>98</v>
      </c>
    </row>
    <row r="1595" spans="1:22" x14ac:dyDescent="0.35">
      <c r="A1595" s="1" t="s">
        <v>3783</v>
      </c>
      <c r="B1595" s="2">
        <v>43071</v>
      </c>
      <c r="C1595" s="2">
        <v>43075</v>
      </c>
      <c r="D1595" s="1" t="s">
        <v>41</v>
      </c>
      <c r="E1595" s="1" t="s">
        <v>3784</v>
      </c>
      <c r="F1595" s="1" t="s">
        <v>3785</v>
      </c>
      <c r="G1595" s="1" t="s">
        <v>92</v>
      </c>
      <c r="H1595" s="1" t="s">
        <v>27</v>
      </c>
      <c r="I1595" s="1" t="s">
        <v>267</v>
      </c>
      <c r="J1595" s="1" t="s">
        <v>182</v>
      </c>
      <c r="K1595" s="1" t="s">
        <v>56</v>
      </c>
      <c r="L1595" s="1" t="s">
        <v>2817</v>
      </c>
      <c r="M1595" s="1" t="s">
        <v>32</v>
      </c>
      <c r="N1595" s="1" t="s">
        <v>33</v>
      </c>
      <c r="O1595" s="1" t="s">
        <v>2818</v>
      </c>
      <c r="P1595">
        <v>242.352</v>
      </c>
      <c r="Q1595">
        <v>8</v>
      </c>
      <c r="R1595">
        <v>0.7</v>
      </c>
      <c r="S1595">
        <v>-363.52800000000002</v>
      </c>
      <c r="T1595">
        <v>4</v>
      </c>
      <c r="U1595" s="1" t="s">
        <v>85</v>
      </c>
      <c r="V1595" s="1" t="s">
        <v>98</v>
      </c>
    </row>
    <row r="1596" spans="1:22" x14ac:dyDescent="0.35">
      <c r="A1596" s="1" t="s">
        <v>3783</v>
      </c>
      <c r="B1596" s="2">
        <v>43071</v>
      </c>
      <c r="C1596" s="2">
        <v>43075</v>
      </c>
      <c r="D1596" s="1" t="s">
        <v>41</v>
      </c>
      <c r="E1596" s="1" t="s">
        <v>3784</v>
      </c>
      <c r="F1596" s="1" t="s">
        <v>3785</v>
      </c>
      <c r="G1596" s="1" t="s">
        <v>92</v>
      </c>
      <c r="H1596" s="1" t="s">
        <v>27</v>
      </c>
      <c r="I1596" s="1" t="s">
        <v>267</v>
      </c>
      <c r="J1596" s="1" t="s">
        <v>182</v>
      </c>
      <c r="K1596" s="1" t="s">
        <v>56</v>
      </c>
      <c r="L1596" s="1" t="s">
        <v>1393</v>
      </c>
      <c r="M1596" s="1" t="s">
        <v>32</v>
      </c>
      <c r="N1596" s="1" t="s">
        <v>58</v>
      </c>
      <c r="O1596" s="1" t="s">
        <v>1394</v>
      </c>
      <c r="P1596">
        <v>508.70400000000001</v>
      </c>
      <c r="Q1596">
        <v>6</v>
      </c>
      <c r="R1596">
        <v>0.2</v>
      </c>
      <c r="S1596">
        <v>0</v>
      </c>
      <c r="T1596">
        <v>4</v>
      </c>
      <c r="U1596" s="1" t="s">
        <v>85</v>
      </c>
      <c r="V1596" s="1" t="s">
        <v>98</v>
      </c>
    </row>
    <row r="1597" spans="1:22" x14ac:dyDescent="0.35">
      <c r="A1597" s="1" t="s">
        <v>3783</v>
      </c>
      <c r="B1597" s="2">
        <v>43071</v>
      </c>
      <c r="C1597" s="2">
        <v>43075</v>
      </c>
      <c r="D1597" s="1" t="s">
        <v>41</v>
      </c>
      <c r="E1597" s="1" t="s">
        <v>3784</v>
      </c>
      <c r="F1597" s="1" t="s">
        <v>3785</v>
      </c>
      <c r="G1597" s="1" t="s">
        <v>92</v>
      </c>
      <c r="H1597" s="1" t="s">
        <v>27</v>
      </c>
      <c r="I1597" s="1" t="s">
        <v>267</v>
      </c>
      <c r="J1597" s="1" t="s">
        <v>182</v>
      </c>
      <c r="K1597" s="1" t="s">
        <v>56</v>
      </c>
      <c r="L1597" s="1" t="s">
        <v>807</v>
      </c>
      <c r="M1597" s="1" t="s">
        <v>32</v>
      </c>
      <c r="N1597" s="1" t="s">
        <v>38</v>
      </c>
      <c r="O1597" s="1" t="s">
        <v>808</v>
      </c>
      <c r="P1597">
        <v>906.68</v>
      </c>
      <c r="Q1597">
        <v>5</v>
      </c>
      <c r="R1597">
        <v>0.2</v>
      </c>
      <c r="S1597">
        <v>68.001000000000005</v>
      </c>
      <c r="T1597">
        <v>4</v>
      </c>
      <c r="U1597" s="1" t="s">
        <v>85</v>
      </c>
      <c r="V1597" s="1" t="s">
        <v>98</v>
      </c>
    </row>
    <row r="1598" spans="1:22" x14ac:dyDescent="0.35">
      <c r="A1598" s="1" t="s">
        <v>3786</v>
      </c>
      <c r="B1598" s="2">
        <v>42618</v>
      </c>
      <c r="C1598" s="2">
        <v>42620</v>
      </c>
      <c r="D1598" s="1" t="s">
        <v>89</v>
      </c>
      <c r="E1598" s="1" t="s">
        <v>1825</v>
      </c>
      <c r="F1598" s="1" t="s">
        <v>1826</v>
      </c>
      <c r="G1598" s="1" t="s">
        <v>92</v>
      </c>
      <c r="H1598" s="1" t="s">
        <v>27</v>
      </c>
      <c r="I1598" s="1" t="s">
        <v>103</v>
      </c>
      <c r="J1598" s="1" t="s">
        <v>94</v>
      </c>
      <c r="K1598" s="1" t="s">
        <v>95</v>
      </c>
      <c r="L1598" s="1" t="s">
        <v>1991</v>
      </c>
      <c r="M1598" s="1" t="s">
        <v>32</v>
      </c>
      <c r="N1598" s="1" t="s">
        <v>58</v>
      </c>
      <c r="O1598" s="1" t="s">
        <v>1992</v>
      </c>
      <c r="P1598">
        <v>21.204000000000001</v>
      </c>
      <c r="Q1598">
        <v>3</v>
      </c>
      <c r="R1598">
        <v>0.6</v>
      </c>
      <c r="S1598">
        <v>-11.6622</v>
      </c>
      <c r="T1598">
        <v>2</v>
      </c>
      <c r="U1598" s="1" t="s">
        <v>72</v>
      </c>
      <c r="V1598" s="1" t="s">
        <v>79</v>
      </c>
    </row>
    <row r="1599" spans="1:22" x14ac:dyDescent="0.35">
      <c r="A1599" s="1" t="s">
        <v>3787</v>
      </c>
      <c r="B1599" s="2">
        <v>41769</v>
      </c>
      <c r="C1599" s="2">
        <v>41773</v>
      </c>
      <c r="D1599" s="1" t="s">
        <v>23</v>
      </c>
      <c r="E1599" s="1" t="s">
        <v>865</v>
      </c>
      <c r="F1599" s="1" t="s">
        <v>866</v>
      </c>
      <c r="G1599" s="1" t="s">
        <v>26</v>
      </c>
      <c r="H1599" s="1" t="s">
        <v>27</v>
      </c>
      <c r="I1599" s="1" t="s">
        <v>67</v>
      </c>
      <c r="J1599" s="1" t="s">
        <v>68</v>
      </c>
      <c r="K1599" s="1" t="s">
        <v>69</v>
      </c>
      <c r="L1599" s="1" t="s">
        <v>1138</v>
      </c>
      <c r="M1599" s="1" t="s">
        <v>32</v>
      </c>
      <c r="N1599" s="1" t="s">
        <v>33</v>
      </c>
      <c r="O1599" s="1" t="s">
        <v>1139</v>
      </c>
      <c r="P1599">
        <v>349.96499999999997</v>
      </c>
      <c r="Q1599">
        <v>7</v>
      </c>
      <c r="R1599">
        <v>0.5</v>
      </c>
      <c r="S1599">
        <v>-216.97829999999999</v>
      </c>
      <c r="T1599">
        <v>4</v>
      </c>
      <c r="U1599" s="1" t="s">
        <v>85</v>
      </c>
      <c r="V1599" s="1" t="s">
        <v>163</v>
      </c>
    </row>
    <row r="1600" spans="1:22" x14ac:dyDescent="0.35">
      <c r="A1600" s="1" t="s">
        <v>3788</v>
      </c>
      <c r="B1600" s="2">
        <v>41944</v>
      </c>
      <c r="C1600" s="2">
        <v>41948</v>
      </c>
      <c r="D1600" s="1" t="s">
        <v>41</v>
      </c>
      <c r="E1600" s="1" t="s">
        <v>935</v>
      </c>
      <c r="F1600" s="1" t="s">
        <v>936</v>
      </c>
      <c r="G1600" s="1" t="s">
        <v>26</v>
      </c>
      <c r="H1600" s="1" t="s">
        <v>27</v>
      </c>
      <c r="I1600" s="1" t="s">
        <v>732</v>
      </c>
      <c r="J1600" s="1" t="s">
        <v>122</v>
      </c>
      <c r="K1600" s="1" t="s">
        <v>69</v>
      </c>
      <c r="L1600" s="1" t="s">
        <v>1660</v>
      </c>
      <c r="M1600" s="1" t="s">
        <v>32</v>
      </c>
      <c r="N1600" s="1" t="s">
        <v>58</v>
      </c>
      <c r="O1600" s="1" t="s">
        <v>1661</v>
      </c>
      <c r="P1600">
        <v>31.68</v>
      </c>
      <c r="Q1600">
        <v>6</v>
      </c>
      <c r="R1600">
        <v>0</v>
      </c>
      <c r="S1600">
        <v>9.8208000000000002</v>
      </c>
      <c r="T1600">
        <v>4</v>
      </c>
      <c r="U1600" s="1" t="s">
        <v>85</v>
      </c>
      <c r="V1600" s="1" t="s">
        <v>36</v>
      </c>
    </row>
    <row r="1601" spans="1:22" x14ac:dyDescent="0.35">
      <c r="A1601" s="1" t="s">
        <v>3789</v>
      </c>
      <c r="B1601" s="2">
        <v>42734</v>
      </c>
      <c r="C1601" s="2">
        <v>42736</v>
      </c>
      <c r="D1601" s="1" t="s">
        <v>89</v>
      </c>
      <c r="E1601" s="1" t="s">
        <v>1062</v>
      </c>
      <c r="F1601" s="1" t="s">
        <v>1063</v>
      </c>
      <c r="G1601" s="1" t="s">
        <v>26</v>
      </c>
      <c r="H1601" s="1" t="s">
        <v>27</v>
      </c>
      <c r="I1601" s="1" t="s">
        <v>817</v>
      </c>
      <c r="J1601" s="1" t="s">
        <v>68</v>
      </c>
      <c r="K1601" s="1" t="s">
        <v>69</v>
      </c>
      <c r="L1601" s="1" t="s">
        <v>37</v>
      </c>
      <c r="M1601" s="1" t="s">
        <v>32</v>
      </c>
      <c r="N1601" s="1" t="s">
        <v>38</v>
      </c>
      <c r="O1601" s="1" t="s">
        <v>39</v>
      </c>
      <c r="P1601">
        <v>170.786</v>
      </c>
      <c r="Q1601">
        <v>1</v>
      </c>
      <c r="R1601">
        <v>0.3</v>
      </c>
      <c r="S1601">
        <v>0</v>
      </c>
      <c r="T1601">
        <v>2</v>
      </c>
      <c r="U1601" s="1" t="s">
        <v>72</v>
      </c>
      <c r="V1601" s="1" t="s">
        <v>98</v>
      </c>
    </row>
    <row r="1602" spans="1:22" x14ac:dyDescent="0.35">
      <c r="A1602" s="1" t="s">
        <v>3790</v>
      </c>
      <c r="B1602" s="2">
        <v>42616</v>
      </c>
      <c r="C1602" s="2">
        <v>42620</v>
      </c>
      <c r="D1602" s="1" t="s">
        <v>41</v>
      </c>
      <c r="E1602" s="1" t="s">
        <v>3791</v>
      </c>
      <c r="F1602" s="1" t="s">
        <v>3792</v>
      </c>
      <c r="G1602" s="1" t="s">
        <v>26</v>
      </c>
      <c r="H1602" s="1" t="s">
        <v>27</v>
      </c>
      <c r="I1602" s="1" t="s">
        <v>135</v>
      </c>
      <c r="J1602" s="1" t="s">
        <v>136</v>
      </c>
      <c r="K1602" s="1" t="s">
        <v>95</v>
      </c>
      <c r="L1602" s="1" t="s">
        <v>2745</v>
      </c>
      <c r="M1602" s="1" t="s">
        <v>32</v>
      </c>
      <c r="N1602" s="1" t="s">
        <v>33</v>
      </c>
      <c r="O1602" s="1" t="s">
        <v>2746</v>
      </c>
      <c r="P1602">
        <v>198.744</v>
      </c>
      <c r="Q1602">
        <v>4</v>
      </c>
      <c r="R1602">
        <v>0.3</v>
      </c>
      <c r="S1602">
        <v>0</v>
      </c>
      <c r="T1602">
        <v>4</v>
      </c>
      <c r="U1602" s="1" t="s">
        <v>85</v>
      </c>
      <c r="V1602" s="1" t="s">
        <v>79</v>
      </c>
    </row>
    <row r="1603" spans="1:22" x14ac:dyDescent="0.35">
      <c r="A1603" s="1" t="s">
        <v>3793</v>
      </c>
      <c r="B1603" s="2">
        <v>42399</v>
      </c>
      <c r="C1603" s="2">
        <v>42401</v>
      </c>
      <c r="D1603" s="1" t="s">
        <v>23</v>
      </c>
      <c r="E1603" s="1" t="s">
        <v>3794</v>
      </c>
      <c r="F1603" s="1" t="s">
        <v>3795</v>
      </c>
      <c r="G1603" s="1" t="s">
        <v>26</v>
      </c>
      <c r="H1603" s="1" t="s">
        <v>27</v>
      </c>
      <c r="I1603" s="1" t="s">
        <v>193</v>
      </c>
      <c r="J1603" s="1" t="s">
        <v>194</v>
      </c>
      <c r="K1603" s="1" t="s">
        <v>56</v>
      </c>
      <c r="L1603" s="1" t="s">
        <v>1920</v>
      </c>
      <c r="M1603" s="1" t="s">
        <v>32</v>
      </c>
      <c r="N1603" s="1" t="s">
        <v>38</v>
      </c>
      <c r="O1603" s="1" t="s">
        <v>1921</v>
      </c>
      <c r="P1603">
        <v>435.16800000000001</v>
      </c>
      <c r="Q1603">
        <v>4</v>
      </c>
      <c r="R1603">
        <v>0.2</v>
      </c>
      <c r="S1603">
        <v>-59.835599999999999</v>
      </c>
      <c r="T1603">
        <v>2</v>
      </c>
      <c r="U1603" s="1" t="s">
        <v>72</v>
      </c>
      <c r="V1603" s="1" t="s">
        <v>171</v>
      </c>
    </row>
    <row r="1604" spans="1:22" x14ac:dyDescent="0.35">
      <c r="A1604" s="1" t="s">
        <v>3793</v>
      </c>
      <c r="B1604" s="2">
        <v>42399</v>
      </c>
      <c r="C1604" s="2">
        <v>42401</v>
      </c>
      <c r="D1604" s="1" t="s">
        <v>23</v>
      </c>
      <c r="E1604" s="1" t="s">
        <v>3794</v>
      </c>
      <c r="F1604" s="1" t="s">
        <v>3795</v>
      </c>
      <c r="G1604" s="1" t="s">
        <v>26</v>
      </c>
      <c r="H1604" s="1" t="s">
        <v>27</v>
      </c>
      <c r="I1604" s="1" t="s">
        <v>193</v>
      </c>
      <c r="J1604" s="1" t="s">
        <v>194</v>
      </c>
      <c r="K1604" s="1" t="s">
        <v>56</v>
      </c>
      <c r="L1604" s="1" t="s">
        <v>1605</v>
      </c>
      <c r="M1604" s="1" t="s">
        <v>32</v>
      </c>
      <c r="N1604" s="1" t="s">
        <v>33</v>
      </c>
      <c r="O1604" s="1" t="s">
        <v>1606</v>
      </c>
      <c r="P1604">
        <v>48.58</v>
      </c>
      <c r="Q1604">
        <v>1</v>
      </c>
      <c r="R1604">
        <v>0</v>
      </c>
      <c r="S1604">
        <v>7.7728000000000002</v>
      </c>
      <c r="T1604">
        <v>2</v>
      </c>
      <c r="U1604" s="1" t="s">
        <v>72</v>
      </c>
      <c r="V1604" s="1" t="s">
        <v>171</v>
      </c>
    </row>
    <row r="1605" spans="1:22" x14ac:dyDescent="0.35">
      <c r="A1605" s="1" t="s">
        <v>3796</v>
      </c>
      <c r="B1605" s="2">
        <v>41933</v>
      </c>
      <c r="C1605" s="2">
        <v>41938</v>
      </c>
      <c r="D1605" s="1" t="s">
        <v>41</v>
      </c>
      <c r="E1605" s="1" t="s">
        <v>1547</v>
      </c>
      <c r="F1605" s="1" t="s">
        <v>1548</v>
      </c>
      <c r="G1605" s="1" t="s">
        <v>92</v>
      </c>
      <c r="H1605" s="1" t="s">
        <v>27</v>
      </c>
      <c r="I1605" s="1" t="s">
        <v>3797</v>
      </c>
      <c r="J1605" s="1" t="s">
        <v>718</v>
      </c>
      <c r="K1605" s="1" t="s">
        <v>30</v>
      </c>
      <c r="L1605" s="1" t="s">
        <v>1467</v>
      </c>
      <c r="M1605" s="1" t="s">
        <v>32</v>
      </c>
      <c r="N1605" s="1" t="s">
        <v>47</v>
      </c>
      <c r="O1605" s="1" t="s">
        <v>1468</v>
      </c>
      <c r="P1605">
        <v>591.32000000000005</v>
      </c>
      <c r="Q1605">
        <v>4</v>
      </c>
      <c r="R1605">
        <v>0</v>
      </c>
      <c r="S1605">
        <v>112.35080000000001</v>
      </c>
      <c r="T1605">
        <v>5</v>
      </c>
      <c r="U1605" s="1" t="s">
        <v>60</v>
      </c>
      <c r="V1605" s="1" t="s">
        <v>50</v>
      </c>
    </row>
    <row r="1606" spans="1:22" x14ac:dyDescent="0.35">
      <c r="A1606" s="1" t="s">
        <v>3798</v>
      </c>
      <c r="B1606" s="2">
        <v>42722</v>
      </c>
      <c r="C1606" s="2">
        <v>42725</v>
      </c>
      <c r="D1606" s="1" t="s">
        <v>89</v>
      </c>
      <c r="E1606" s="1" t="s">
        <v>173</v>
      </c>
      <c r="F1606" s="1" t="s">
        <v>174</v>
      </c>
      <c r="G1606" s="1" t="s">
        <v>102</v>
      </c>
      <c r="H1606" s="1" t="s">
        <v>27</v>
      </c>
      <c r="I1606" s="1" t="s">
        <v>842</v>
      </c>
      <c r="J1606" s="1" t="s">
        <v>843</v>
      </c>
      <c r="K1606" s="1" t="s">
        <v>95</v>
      </c>
      <c r="L1606" s="1" t="s">
        <v>627</v>
      </c>
      <c r="M1606" s="1" t="s">
        <v>32</v>
      </c>
      <c r="N1606" s="1" t="s">
        <v>38</v>
      </c>
      <c r="O1606" s="1" t="s">
        <v>628</v>
      </c>
      <c r="P1606">
        <v>563.94000000000005</v>
      </c>
      <c r="Q1606">
        <v>3</v>
      </c>
      <c r="R1606">
        <v>0</v>
      </c>
      <c r="S1606">
        <v>112.788</v>
      </c>
      <c r="T1606">
        <v>3</v>
      </c>
      <c r="U1606" s="1" t="s">
        <v>35</v>
      </c>
      <c r="V1606" s="1" t="s">
        <v>98</v>
      </c>
    </row>
    <row r="1607" spans="1:22" x14ac:dyDescent="0.35">
      <c r="A1607" s="1" t="s">
        <v>3799</v>
      </c>
      <c r="B1607" s="2">
        <v>42110</v>
      </c>
      <c r="C1607" s="2">
        <v>42115</v>
      </c>
      <c r="D1607" s="1" t="s">
        <v>41</v>
      </c>
      <c r="E1607" s="1" t="s">
        <v>2126</v>
      </c>
      <c r="F1607" s="1" t="s">
        <v>2127</v>
      </c>
      <c r="G1607" s="1" t="s">
        <v>92</v>
      </c>
      <c r="H1607" s="1" t="s">
        <v>27</v>
      </c>
      <c r="I1607" s="1" t="s">
        <v>175</v>
      </c>
      <c r="J1607" s="1" t="s">
        <v>122</v>
      </c>
      <c r="K1607" s="1" t="s">
        <v>69</v>
      </c>
      <c r="L1607" s="1" t="s">
        <v>123</v>
      </c>
      <c r="M1607" s="1" t="s">
        <v>32</v>
      </c>
      <c r="N1607" s="1" t="s">
        <v>38</v>
      </c>
      <c r="O1607" s="1" t="s">
        <v>124</v>
      </c>
      <c r="P1607">
        <v>127.764</v>
      </c>
      <c r="Q1607">
        <v>2</v>
      </c>
      <c r="R1607">
        <v>0.1</v>
      </c>
      <c r="S1607">
        <v>2.8391999999999999</v>
      </c>
      <c r="T1607">
        <v>5</v>
      </c>
      <c r="U1607" s="1" t="s">
        <v>60</v>
      </c>
      <c r="V1607" s="1" t="s">
        <v>115</v>
      </c>
    </row>
    <row r="1608" spans="1:22" x14ac:dyDescent="0.35">
      <c r="A1608" s="1" t="s">
        <v>3800</v>
      </c>
      <c r="B1608" s="2">
        <v>43055</v>
      </c>
      <c r="C1608" s="2">
        <v>43061</v>
      </c>
      <c r="D1608" s="1" t="s">
        <v>41</v>
      </c>
      <c r="E1608" s="1" t="s">
        <v>1295</v>
      </c>
      <c r="F1608" s="1" t="s">
        <v>1296</v>
      </c>
      <c r="G1608" s="1" t="s">
        <v>26</v>
      </c>
      <c r="H1608" s="1" t="s">
        <v>27</v>
      </c>
      <c r="I1608" s="1" t="s">
        <v>225</v>
      </c>
      <c r="J1608" s="1" t="s">
        <v>55</v>
      </c>
      <c r="K1608" s="1" t="s">
        <v>56</v>
      </c>
      <c r="L1608" s="1" t="s">
        <v>1498</v>
      </c>
      <c r="M1608" s="1" t="s">
        <v>32</v>
      </c>
      <c r="N1608" s="1" t="s">
        <v>58</v>
      </c>
      <c r="O1608" s="1" t="s">
        <v>1499</v>
      </c>
      <c r="P1608">
        <v>17.309999999999999</v>
      </c>
      <c r="Q1608">
        <v>3</v>
      </c>
      <c r="R1608">
        <v>0</v>
      </c>
      <c r="S1608">
        <v>5.1929999999999996</v>
      </c>
      <c r="T1608">
        <v>6</v>
      </c>
      <c r="U1608" s="1" t="s">
        <v>131</v>
      </c>
      <c r="V1608" s="1" t="s">
        <v>36</v>
      </c>
    </row>
    <row r="1609" spans="1:22" x14ac:dyDescent="0.35">
      <c r="A1609" s="1" t="s">
        <v>3801</v>
      </c>
      <c r="B1609" s="2">
        <v>42618</v>
      </c>
      <c r="C1609" s="2">
        <v>42622</v>
      </c>
      <c r="D1609" s="1" t="s">
        <v>41</v>
      </c>
      <c r="E1609" s="1" t="s">
        <v>3172</v>
      </c>
      <c r="F1609" s="1" t="s">
        <v>3173</v>
      </c>
      <c r="G1609" s="1" t="s">
        <v>26</v>
      </c>
      <c r="H1609" s="1" t="s">
        <v>27</v>
      </c>
      <c r="I1609" s="1" t="s">
        <v>67</v>
      </c>
      <c r="J1609" s="1" t="s">
        <v>68</v>
      </c>
      <c r="K1609" s="1" t="s">
        <v>69</v>
      </c>
      <c r="L1609" s="1" t="s">
        <v>151</v>
      </c>
      <c r="M1609" s="1" t="s">
        <v>32</v>
      </c>
      <c r="N1609" s="1" t="s">
        <v>58</v>
      </c>
      <c r="O1609" s="1" t="s">
        <v>152</v>
      </c>
      <c r="P1609">
        <v>58.247999999999998</v>
      </c>
      <c r="Q1609">
        <v>9</v>
      </c>
      <c r="R1609">
        <v>0.2</v>
      </c>
      <c r="S1609">
        <v>11.6496</v>
      </c>
      <c r="T1609">
        <v>4</v>
      </c>
      <c r="U1609" s="1" t="s">
        <v>85</v>
      </c>
      <c r="V1609" s="1" t="s">
        <v>79</v>
      </c>
    </row>
    <row r="1610" spans="1:22" x14ac:dyDescent="0.35">
      <c r="A1610" s="1" t="s">
        <v>3801</v>
      </c>
      <c r="B1610" s="2">
        <v>42618</v>
      </c>
      <c r="C1610" s="2">
        <v>42622</v>
      </c>
      <c r="D1610" s="1" t="s">
        <v>41</v>
      </c>
      <c r="E1610" s="1" t="s">
        <v>3172</v>
      </c>
      <c r="F1610" s="1" t="s">
        <v>3173</v>
      </c>
      <c r="G1610" s="1" t="s">
        <v>26</v>
      </c>
      <c r="H1610" s="1" t="s">
        <v>27</v>
      </c>
      <c r="I1610" s="1" t="s">
        <v>67</v>
      </c>
      <c r="J1610" s="1" t="s">
        <v>68</v>
      </c>
      <c r="K1610" s="1" t="s">
        <v>69</v>
      </c>
      <c r="L1610" s="1" t="s">
        <v>137</v>
      </c>
      <c r="M1610" s="1" t="s">
        <v>32</v>
      </c>
      <c r="N1610" s="1" t="s">
        <v>38</v>
      </c>
      <c r="O1610" s="1" t="s">
        <v>219</v>
      </c>
      <c r="P1610">
        <v>71.245999999999995</v>
      </c>
      <c r="Q1610">
        <v>2</v>
      </c>
      <c r="R1610">
        <v>0.3</v>
      </c>
      <c r="S1610">
        <v>-19.338200000000001</v>
      </c>
      <c r="T1610">
        <v>4</v>
      </c>
      <c r="U1610" s="1" t="s">
        <v>85</v>
      </c>
      <c r="V1610" s="1" t="s">
        <v>79</v>
      </c>
    </row>
    <row r="1611" spans="1:22" x14ac:dyDescent="0.35">
      <c r="A1611" s="1" t="s">
        <v>3801</v>
      </c>
      <c r="B1611" s="2">
        <v>42618</v>
      </c>
      <c r="C1611" s="2">
        <v>42622</v>
      </c>
      <c r="D1611" s="1" t="s">
        <v>41</v>
      </c>
      <c r="E1611" s="1" t="s">
        <v>3172</v>
      </c>
      <c r="F1611" s="1" t="s">
        <v>3173</v>
      </c>
      <c r="G1611" s="1" t="s">
        <v>26</v>
      </c>
      <c r="H1611" s="1" t="s">
        <v>27</v>
      </c>
      <c r="I1611" s="1" t="s">
        <v>67</v>
      </c>
      <c r="J1611" s="1" t="s">
        <v>68</v>
      </c>
      <c r="K1611" s="1" t="s">
        <v>69</v>
      </c>
      <c r="L1611" s="1" t="s">
        <v>983</v>
      </c>
      <c r="M1611" s="1" t="s">
        <v>32</v>
      </c>
      <c r="N1611" s="1" t="s">
        <v>38</v>
      </c>
      <c r="O1611" s="1" t="s">
        <v>984</v>
      </c>
      <c r="P1611">
        <v>887.27099999999996</v>
      </c>
      <c r="Q1611">
        <v>3</v>
      </c>
      <c r="R1611">
        <v>0.3</v>
      </c>
      <c r="S1611">
        <v>-63.3765</v>
      </c>
      <c r="T1611">
        <v>4</v>
      </c>
      <c r="U1611" s="1" t="s">
        <v>85</v>
      </c>
      <c r="V1611" s="1" t="s">
        <v>79</v>
      </c>
    </row>
    <row r="1612" spans="1:22" x14ac:dyDescent="0.35">
      <c r="A1612" s="1" t="s">
        <v>3802</v>
      </c>
      <c r="B1612" s="2">
        <v>42517</v>
      </c>
      <c r="C1612" s="2">
        <v>42521</v>
      </c>
      <c r="D1612" s="1" t="s">
        <v>41</v>
      </c>
      <c r="E1612" s="1" t="s">
        <v>3300</v>
      </c>
      <c r="F1612" s="1" t="s">
        <v>3301</v>
      </c>
      <c r="G1612" s="1" t="s">
        <v>26</v>
      </c>
      <c r="H1612" s="1" t="s">
        <v>27</v>
      </c>
      <c r="I1612" s="1" t="s">
        <v>135</v>
      </c>
      <c r="J1612" s="1" t="s">
        <v>136</v>
      </c>
      <c r="K1612" s="1" t="s">
        <v>95</v>
      </c>
      <c r="L1612" s="1" t="s">
        <v>2283</v>
      </c>
      <c r="M1612" s="1" t="s">
        <v>32</v>
      </c>
      <c r="N1612" s="1" t="s">
        <v>58</v>
      </c>
      <c r="O1612" s="1" t="s">
        <v>2284</v>
      </c>
      <c r="P1612">
        <v>25.175999999999998</v>
      </c>
      <c r="Q1612">
        <v>3</v>
      </c>
      <c r="R1612">
        <v>0.6</v>
      </c>
      <c r="S1612">
        <v>-33.358199999999997</v>
      </c>
      <c r="T1612">
        <v>4</v>
      </c>
      <c r="U1612" s="1" t="s">
        <v>85</v>
      </c>
      <c r="V1612" s="1" t="s">
        <v>163</v>
      </c>
    </row>
    <row r="1613" spans="1:22" x14ac:dyDescent="0.35">
      <c r="A1613" s="1" t="s">
        <v>3802</v>
      </c>
      <c r="B1613" s="2">
        <v>42517</v>
      </c>
      <c r="C1613" s="2">
        <v>42521</v>
      </c>
      <c r="D1613" s="1" t="s">
        <v>41</v>
      </c>
      <c r="E1613" s="1" t="s">
        <v>3300</v>
      </c>
      <c r="F1613" s="1" t="s">
        <v>3301</v>
      </c>
      <c r="G1613" s="1" t="s">
        <v>26</v>
      </c>
      <c r="H1613" s="1" t="s">
        <v>27</v>
      </c>
      <c r="I1613" s="1" t="s">
        <v>135</v>
      </c>
      <c r="J1613" s="1" t="s">
        <v>136</v>
      </c>
      <c r="K1613" s="1" t="s">
        <v>95</v>
      </c>
      <c r="L1613" s="1" t="s">
        <v>979</v>
      </c>
      <c r="M1613" s="1" t="s">
        <v>32</v>
      </c>
      <c r="N1613" s="1" t="s">
        <v>58</v>
      </c>
      <c r="O1613" s="1" t="s">
        <v>980</v>
      </c>
      <c r="P1613">
        <v>5.5839999999999996</v>
      </c>
      <c r="Q1613">
        <v>2</v>
      </c>
      <c r="R1613">
        <v>0.6</v>
      </c>
      <c r="S1613">
        <v>-1.6752</v>
      </c>
      <c r="T1613">
        <v>4</v>
      </c>
      <c r="U1613" s="1" t="s">
        <v>85</v>
      </c>
      <c r="V1613" s="1" t="s">
        <v>163</v>
      </c>
    </row>
    <row r="1614" spans="1:22" x14ac:dyDescent="0.35">
      <c r="A1614" s="1" t="s">
        <v>3803</v>
      </c>
      <c r="B1614" s="2">
        <v>42240</v>
      </c>
      <c r="C1614" s="2">
        <v>42244</v>
      </c>
      <c r="D1614" s="1" t="s">
        <v>23</v>
      </c>
      <c r="E1614" s="1" t="s">
        <v>2138</v>
      </c>
      <c r="F1614" s="1" t="s">
        <v>2139</v>
      </c>
      <c r="G1614" s="1" t="s">
        <v>26</v>
      </c>
      <c r="H1614" s="1" t="s">
        <v>27</v>
      </c>
      <c r="I1614" s="1" t="s">
        <v>175</v>
      </c>
      <c r="J1614" s="1" t="s">
        <v>122</v>
      </c>
      <c r="K1614" s="1" t="s">
        <v>69</v>
      </c>
      <c r="L1614" s="1" t="s">
        <v>652</v>
      </c>
      <c r="M1614" s="1" t="s">
        <v>32</v>
      </c>
      <c r="N1614" s="1" t="s">
        <v>58</v>
      </c>
      <c r="O1614" s="1" t="s">
        <v>653</v>
      </c>
      <c r="P1614">
        <v>14.91</v>
      </c>
      <c r="Q1614">
        <v>3</v>
      </c>
      <c r="R1614">
        <v>0</v>
      </c>
      <c r="S1614">
        <v>4.6220999999999997</v>
      </c>
      <c r="T1614">
        <v>4</v>
      </c>
      <c r="U1614" s="1" t="s">
        <v>85</v>
      </c>
      <c r="V1614" s="1" t="s">
        <v>255</v>
      </c>
    </row>
    <row r="1615" spans="1:22" x14ac:dyDescent="0.35">
      <c r="A1615" s="1" t="s">
        <v>3804</v>
      </c>
      <c r="B1615" s="2">
        <v>43035</v>
      </c>
      <c r="C1615" s="2">
        <v>43037</v>
      </c>
      <c r="D1615" s="1" t="s">
        <v>89</v>
      </c>
      <c r="E1615" s="1" t="s">
        <v>3805</v>
      </c>
      <c r="F1615" s="1" t="s">
        <v>3806</v>
      </c>
      <c r="G1615" s="1" t="s">
        <v>92</v>
      </c>
      <c r="H1615" s="1" t="s">
        <v>27</v>
      </c>
      <c r="I1615" s="1" t="s">
        <v>54</v>
      </c>
      <c r="J1615" s="1" t="s">
        <v>55</v>
      </c>
      <c r="K1615" s="1" t="s">
        <v>56</v>
      </c>
      <c r="L1615" s="1" t="s">
        <v>62</v>
      </c>
      <c r="M1615" s="1" t="s">
        <v>32</v>
      </c>
      <c r="N1615" s="1" t="s">
        <v>47</v>
      </c>
      <c r="O1615" s="1" t="s">
        <v>63</v>
      </c>
      <c r="P1615">
        <v>189.57599999999999</v>
      </c>
      <c r="Q1615">
        <v>1</v>
      </c>
      <c r="R1615">
        <v>0.2</v>
      </c>
      <c r="S1615">
        <v>9.4787999999999997</v>
      </c>
      <c r="T1615">
        <v>2</v>
      </c>
      <c r="U1615" s="1" t="s">
        <v>72</v>
      </c>
      <c r="V1615" s="1" t="s">
        <v>50</v>
      </c>
    </row>
    <row r="1616" spans="1:22" x14ac:dyDescent="0.35">
      <c r="A1616" s="1" t="s">
        <v>3807</v>
      </c>
      <c r="B1616" s="2">
        <v>41968</v>
      </c>
      <c r="C1616" s="2">
        <v>41972</v>
      </c>
      <c r="D1616" s="1" t="s">
        <v>41</v>
      </c>
      <c r="E1616" s="1" t="s">
        <v>2942</v>
      </c>
      <c r="F1616" s="1" t="s">
        <v>2943</v>
      </c>
      <c r="G1616" s="1" t="s">
        <v>26</v>
      </c>
      <c r="H1616" s="1" t="s">
        <v>27</v>
      </c>
      <c r="I1616" s="1" t="s">
        <v>54</v>
      </c>
      <c r="J1616" s="1" t="s">
        <v>55</v>
      </c>
      <c r="K1616" s="1" t="s">
        <v>56</v>
      </c>
      <c r="L1616" s="1" t="s">
        <v>807</v>
      </c>
      <c r="M1616" s="1" t="s">
        <v>32</v>
      </c>
      <c r="N1616" s="1" t="s">
        <v>38</v>
      </c>
      <c r="O1616" s="1" t="s">
        <v>808</v>
      </c>
      <c r="P1616">
        <v>725.34400000000005</v>
      </c>
      <c r="Q1616">
        <v>4</v>
      </c>
      <c r="R1616">
        <v>0.2</v>
      </c>
      <c r="S1616">
        <v>54.400799999999997</v>
      </c>
      <c r="T1616">
        <v>4</v>
      </c>
      <c r="U1616" s="1" t="s">
        <v>85</v>
      </c>
      <c r="V1616" s="1" t="s">
        <v>36</v>
      </c>
    </row>
    <row r="1617" spans="1:22" x14ac:dyDescent="0.35">
      <c r="A1617" s="1" t="s">
        <v>3808</v>
      </c>
      <c r="B1617" s="2">
        <v>42147</v>
      </c>
      <c r="C1617" s="2">
        <v>42151</v>
      </c>
      <c r="D1617" s="1" t="s">
        <v>23</v>
      </c>
      <c r="E1617" s="1" t="s">
        <v>394</v>
      </c>
      <c r="F1617" s="1" t="s">
        <v>395</v>
      </c>
      <c r="G1617" s="1" t="s">
        <v>102</v>
      </c>
      <c r="H1617" s="1" t="s">
        <v>27</v>
      </c>
      <c r="I1617" s="1" t="s">
        <v>290</v>
      </c>
      <c r="J1617" s="1" t="s">
        <v>291</v>
      </c>
      <c r="K1617" s="1" t="s">
        <v>95</v>
      </c>
      <c r="L1617" s="1" t="s">
        <v>1149</v>
      </c>
      <c r="M1617" s="1" t="s">
        <v>32</v>
      </c>
      <c r="N1617" s="1" t="s">
        <v>58</v>
      </c>
      <c r="O1617" s="1" t="s">
        <v>1150</v>
      </c>
      <c r="P1617">
        <v>75.33</v>
      </c>
      <c r="Q1617">
        <v>9</v>
      </c>
      <c r="R1617">
        <v>0</v>
      </c>
      <c r="S1617">
        <v>19.585799999999999</v>
      </c>
      <c r="T1617">
        <v>4</v>
      </c>
      <c r="U1617" s="1" t="s">
        <v>85</v>
      </c>
      <c r="V1617" s="1" t="s">
        <v>163</v>
      </c>
    </row>
    <row r="1618" spans="1:22" x14ac:dyDescent="0.35">
      <c r="A1618" s="1" t="s">
        <v>3809</v>
      </c>
      <c r="B1618" s="2">
        <v>41728</v>
      </c>
      <c r="C1618" s="2">
        <v>41730</v>
      </c>
      <c r="D1618" s="1" t="s">
        <v>89</v>
      </c>
      <c r="E1618" s="1" t="s">
        <v>260</v>
      </c>
      <c r="F1618" s="1" t="s">
        <v>261</v>
      </c>
      <c r="G1618" s="1" t="s">
        <v>102</v>
      </c>
      <c r="H1618" s="1" t="s">
        <v>27</v>
      </c>
      <c r="I1618" s="1" t="s">
        <v>2251</v>
      </c>
      <c r="J1618" s="1" t="s">
        <v>94</v>
      </c>
      <c r="K1618" s="1" t="s">
        <v>95</v>
      </c>
      <c r="L1618" s="1" t="s">
        <v>1005</v>
      </c>
      <c r="M1618" s="1" t="s">
        <v>32</v>
      </c>
      <c r="N1618" s="1" t="s">
        <v>38</v>
      </c>
      <c r="O1618" s="1" t="s">
        <v>1006</v>
      </c>
      <c r="P1618">
        <v>127.30200000000001</v>
      </c>
      <c r="Q1618">
        <v>7</v>
      </c>
      <c r="R1618">
        <v>0.3</v>
      </c>
      <c r="S1618">
        <v>-9.093</v>
      </c>
      <c r="T1618">
        <v>2</v>
      </c>
      <c r="U1618" s="1" t="s">
        <v>72</v>
      </c>
      <c r="V1618" s="1" t="s">
        <v>197</v>
      </c>
    </row>
    <row r="1619" spans="1:22" x14ac:dyDescent="0.35">
      <c r="A1619" s="1" t="s">
        <v>3810</v>
      </c>
      <c r="B1619" s="2">
        <v>43098</v>
      </c>
      <c r="C1619" s="2">
        <v>43101</v>
      </c>
      <c r="D1619" s="1" t="s">
        <v>23</v>
      </c>
      <c r="E1619" s="1" t="s">
        <v>927</v>
      </c>
      <c r="F1619" s="1" t="s">
        <v>928</v>
      </c>
      <c r="G1619" s="1" t="s">
        <v>26</v>
      </c>
      <c r="H1619" s="1" t="s">
        <v>27</v>
      </c>
      <c r="I1619" s="1" t="s">
        <v>867</v>
      </c>
      <c r="J1619" s="1" t="s">
        <v>29</v>
      </c>
      <c r="K1619" s="1" t="s">
        <v>30</v>
      </c>
      <c r="L1619" s="1" t="s">
        <v>396</v>
      </c>
      <c r="M1619" s="1" t="s">
        <v>32</v>
      </c>
      <c r="N1619" s="1" t="s">
        <v>38</v>
      </c>
      <c r="O1619" s="1" t="s">
        <v>397</v>
      </c>
      <c r="P1619">
        <v>1207.8399999999999</v>
      </c>
      <c r="Q1619">
        <v>8</v>
      </c>
      <c r="R1619">
        <v>0</v>
      </c>
      <c r="S1619">
        <v>314.03840000000002</v>
      </c>
      <c r="T1619">
        <v>3</v>
      </c>
      <c r="U1619" s="1" t="s">
        <v>35</v>
      </c>
      <c r="V1619" s="1" t="s">
        <v>98</v>
      </c>
    </row>
    <row r="1620" spans="1:22" x14ac:dyDescent="0.35">
      <c r="A1620" s="1" t="s">
        <v>3810</v>
      </c>
      <c r="B1620" s="2">
        <v>43098</v>
      </c>
      <c r="C1620" s="2">
        <v>43101</v>
      </c>
      <c r="D1620" s="1" t="s">
        <v>23</v>
      </c>
      <c r="E1620" s="1" t="s">
        <v>927</v>
      </c>
      <c r="F1620" s="1" t="s">
        <v>928</v>
      </c>
      <c r="G1620" s="1" t="s">
        <v>26</v>
      </c>
      <c r="H1620" s="1" t="s">
        <v>27</v>
      </c>
      <c r="I1620" s="1" t="s">
        <v>867</v>
      </c>
      <c r="J1620" s="1" t="s">
        <v>29</v>
      </c>
      <c r="K1620" s="1" t="s">
        <v>30</v>
      </c>
      <c r="L1620" s="1" t="s">
        <v>2336</v>
      </c>
      <c r="M1620" s="1" t="s">
        <v>32</v>
      </c>
      <c r="N1620" s="1" t="s">
        <v>38</v>
      </c>
      <c r="O1620" s="1" t="s">
        <v>2337</v>
      </c>
      <c r="P1620">
        <v>300.98</v>
      </c>
      <c r="Q1620">
        <v>1</v>
      </c>
      <c r="R1620">
        <v>0</v>
      </c>
      <c r="S1620">
        <v>87.284199999999998</v>
      </c>
      <c r="T1620">
        <v>3</v>
      </c>
      <c r="U1620" s="1" t="s">
        <v>35</v>
      </c>
      <c r="V1620" s="1" t="s">
        <v>98</v>
      </c>
    </row>
    <row r="1621" spans="1:22" x14ac:dyDescent="0.35">
      <c r="A1621" s="1" t="s">
        <v>3810</v>
      </c>
      <c r="B1621" s="2">
        <v>43098</v>
      </c>
      <c r="C1621" s="2">
        <v>43101</v>
      </c>
      <c r="D1621" s="1" t="s">
        <v>23</v>
      </c>
      <c r="E1621" s="1" t="s">
        <v>927</v>
      </c>
      <c r="F1621" s="1" t="s">
        <v>928</v>
      </c>
      <c r="G1621" s="1" t="s">
        <v>26</v>
      </c>
      <c r="H1621" s="1" t="s">
        <v>27</v>
      </c>
      <c r="I1621" s="1" t="s">
        <v>867</v>
      </c>
      <c r="J1621" s="1" t="s">
        <v>29</v>
      </c>
      <c r="K1621" s="1" t="s">
        <v>30</v>
      </c>
      <c r="L1621" s="1" t="s">
        <v>1092</v>
      </c>
      <c r="M1621" s="1" t="s">
        <v>32</v>
      </c>
      <c r="N1621" s="1" t="s">
        <v>38</v>
      </c>
      <c r="O1621" s="1" t="s">
        <v>1093</v>
      </c>
      <c r="P1621">
        <v>258.75</v>
      </c>
      <c r="Q1621">
        <v>3</v>
      </c>
      <c r="R1621">
        <v>0</v>
      </c>
      <c r="S1621">
        <v>77.625</v>
      </c>
      <c r="T1621">
        <v>3</v>
      </c>
      <c r="U1621" s="1" t="s">
        <v>35</v>
      </c>
      <c r="V1621" s="1" t="s">
        <v>98</v>
      </c>
    </row>
    <row r="1622" spans="1:22" x14ac:dyDescent="0.35">
      <c r="A1622" s="1" t="s">
        <v>3811</v>
      </c>
      <c r="B1622" s="2">
        <v>42796</v>
      </c>
      <c r="C1622" s="2">
        <v>42802</v>
      </c>
      <c r="D1622" s="1" t="s">
        <v>41</v>
      </c>
      <c r="E1622" s="1" t="s">
        <v>2923</v>
      </c>
      <c r="F1622" s="1" t="s">
        <v>2924</v>
      </c>
      <c r="G1622" s="1" t="s">
        <v>92</v>
      </c>
      <c r="H1622" s="1" t="s">
        <v>27</v>
      </c>
      <c r="I1622" s="1" t="s">
        <v>232</v>
      </c>
      <c r="J1622" s="1" t="s">
        <v>202</v>
      </c>
      <c r="K1622" s="1" t="s">
        <v>69</v>
      </c>
      <c r="L1622" s="1" t="s">
        <v>2312</v>
      </c>
      <c r="M1622" s="1" t="s">
        <v>32</v>
      </c>
      <c r="N1622" s="1" t="s">
        <v>33</v>
      </c>
      <c r="O1622" s="1" t="s">
        <v>2313</v>
      </c>
      <c r="P1622">
        <v>441.96</v>
      </c>
      <c r="Q1622">
        <v>2</v>
      </c>
      <c r="R1622">
        <v>0</v>
      </c>
      <c r="S1622">
        <v>101.6508</v>
      </c>
      <c r="T1622">
        <v>6</v>
      </c>
      <c r="U1622" s="1" t="s">
        <v>131</v>
      </c>
      <c r="V1622" s="1" t="s">
        <v>197</v>
      </c>
    </row>
    <row r="1623" spans="1:22" x14ac:dyDescent="0.35">
      <c r="A1623" s="1" t="s">
        <v>3812</v>
      </c>
      <c r="B1623" s="2">
        <v>42099</v>
      </c>
      <c r="C1623" s="2">
        <v>42105</v>
      </c>
      <c r="D1623" s="1" t="s">
        <v>41</v>
      </c>
      <c r="E1623" s="1" t="s">
        <v>2776</v>
      </c>
      <c r="F1623" s="1" t="s">
        <v>2777</v>
      </c>
      <c r="G1623" s="1" t="s">
        <v>92</v>
      </c>
      <c r="H1623" s="1" t="s">
        <v>27</v>
      </c>
      <c r="I1623" s="1" t="s">
        <v>54</v>
      </c>
      <c r="J1623" s="1" t="s">
        <v>55</v>
      </c>
      <c r="K1623" s="1" t="s">
        <v>56</v>
      </c>
      <c r="L1623" s="1" t="s">
        <v>1097</v>
      </c>
      <c r="M1623" s="1" t="s">
        <v>32</v>
      </c>
      <c r="N1623" s="1" t="s">
        <v>38</v>
      </c>
      <c r="O1623" s="1" t="s">
        <v>1098</v>
      </c>
      <c r="P1623">
        <v>892.22400000000005</v>
      </c>
      <c r="Q1623">
        <v>3</v>
      </c>
      <c r="R1623">
        <v>0.2</v>
      </c>
      <c r="S1623">
        <v>89.222399999999993</v>
      </c>
      <c r="T1623">
        <v>6</v>
      </c>
      <c r="U1623" s="1" t="s">
        <v>131</v>
      </c>
      <c r="V1623" s="1" t="s">
        <v>115</v>
      </c>
    </row>
    <row r="1624" spans="1:22" x14ac:dyDescent="0.35">
      <c r="A1624" s="1" t="s">
        <v>3813</v>
      </c>
      <c r="B1624" s="2">
        <v>42444</v>
      </c>
      <c r="C1624" s="2">
        <v>42445</v>
      </c>
      <c r="D1624" s="1" t="s">
        <v>89</v>
      </c>
      <c r="E1624" s="1" t="s">
        <v>3814</v>
      </c>
      <c r="F1624" s="1" t="s">
        <v>3815</v>
      </c>
      <c r="G1624" s="1" t="s">
        <v>92</v>
      </c>
      <c r="H1624" s="1" t="s">
        <v>27</v>
      </c>
      <c r="I1624" s="1" t="s">
        <v>330</v>
      </c>
      <c r="J1624" s="1" t="s">
        <v>55</v>
      </c>
      <c r="K1624" s="1" t="s">
        <v>56</v>
      </c>
      <c r="L1624" s="1" t="s">
        <v>983</v>
      </c>
      <c r="M1624" s="1" t="s">
        <v>32</v>
      </c>
      <c r="N1624" s="1" t="s">
        <v>38</v>
      </c>
      <c r="O1624" s="1" t="s">
        <v>984</v>
      </c>
      <c r="P1624">
        <v>1352.0319999999999</v>
      </c>
      <c r="Q1624">
        <v>4</v>
      </c>
      <c r="R1624">
        <v>0.2</v>
      </c>
      <c r="S1624">
        <v>84.501999999999995</v>
      </c>
      <c r="T1624">
        <v>1</v>
      </c>
      <c r="U1624" s="1" t="s">
        <v>125</v>
      </c>
      <c r="V1624" s="1" t="s">
        <v>197</v>
      </c>
    </row>
    <row r="1625" spans="1:22" x14ac:dyDescent="0.35">
      <c r="A1625" s="1" t="s">
        <v>3816</v>
      </c>
      <c r="B1625" s="2">
        <v>42365</v>
      </c>
      <c r="C1625" s="2">
        <v>42369</v>
      </c>
      <c r="D1625" s="1" t="s">
        <v>41</v>
      </c>
      <c r="E1625" s="1" t="s">
        <v>2681</v>
      </c>
      <c r="F1625" s="1" t="s">
        <v>2682</v>
      </c>
      <c r="G1625" s="1" t="s">
        <v>92</v>
      </c>
      <c r="H1625" s="1" t="s">
        <v>27</v>
      </c>
      <c r="I1625" s="1" t="s">
        <v>1772</v>
      </c>
      <c r="J1625" s="1" t="s">
        <v>233</v>
      </c>
      <c r="K1625" s="1" t="s">
        <v>69</v>
      </c>
      <c r="L1625" s="1" t="s">
        <v>924</v>
      </c>
      <c r="M1625" s="1" t="s">
        <v>32</v>
      </c>
      <c r="N1625" s="1" t="s">
        <v>47</v>
      </c>
      <c r="O1625" s="1" t="s">
        <v>925</v>
      </c>
      <c r="P1625">
        <v>1548.99</v>
      </c>
      <c r="Q1625">
        <v>9</v>
      </c>
      <c r="R1625">
        <v>0.4</v>
      </c>
      <c r="S1625">
        <v>-464.697</v>
      </c>
      <c r="T1625">
        <v>4</v>
      </c>
      <c r="U1625" s="1" t="s">
        <v>85</v>
      </c>
      <c r="V1625" s="1" t="s">
        <v>98</v>
      </c>
    </row>
    <row r="1626" spans="1:22" x14ac:dyDescent="0.35">
      <c r="A1626" s="1" t="s">
        <v>3817</v>
      </c>
      <c r="B1626" s="2">
        <v>42338</v>
      </c>
      <c r="C1626" s="2">
        <v>42340</v>
      </c>
      <c r="D1626" s="1" t="s">
        <v>23</v>
      </c>
      <c r="E1626" s="1" t="s">
        <v>3818</v>
      </c>
      <c r="F1626" s="1" t="s">
        <v>3819</v>
      </c>
      <c r="G1626" s="1" t="s">
        <v>26</v>
      </c>
      <c r="H1626" s="1" t="s">
        <v>27</v>
      </c>
      <c r="I1626" s="1" t="s">
        <v>2421</v>
      </c>
      <c r="J1626" s="1" t="s">
        <v>1342</v>
      </c>
      <c r="K1626" s="1" t="s">
        <v>56</v>
      </c>
      <c r="L1626" s="1" t="s">
        <v>2967</v>
      </c>
      <c r="M1626" s="1" t="s">
        <v>32</v>
      </c>
      <c r="N1626" s="1" t="s">
        <v>58</v>
      </c>
      <c r="O1626" s="1" t="s">
        <v>2968</v>
      </c>
      <c r="P1626">
        <v>80.959999999999994</v>
      </c>
      <c r="Q1626">
        <v>4</v>
      </c>
      <c r="R1626">
        <v>0</v>
      </c>
      <c r="S1626">
        <v>29.145600000000002</v>
      </c>
      <c r="T1626">
        <v>2</v>
      </c>
      <c r="U1626" s="1" t="s">
        <v>72</v>
      </c>
      <c r="V1626" s="1" t="s">
        <v>36</v>
      </c>
    </row>
    <row r="1627" spans="1:22" x14ac:dyDescent="0.35">
      <c r="A1627" s="1" t="s">
        <v>3820</v>
      </c>
      <c r="B1627" s="2">
        <v>41744</v>
      </c>
      <c r="C1627" s="2">
        <v>41744</v>
      </c>
      <c r="D1627" s="1" t="s">
        <v>427</v>
      </c>
      <c r="E1627" s="1" t="s">
        <v>133</v>
      </c>
      <c r="F1627" s="1" t="s">
        <v>134</v>
      </c>
      <c r="G1627" s="1" t="s">
        <v>102</v>
      </c>
      <c r="H1627" s="1" t="s">
        <v>27</v>
      </c>
      <c r="I1627" s="1" t="s">
        <v>54</v>
      </c>
      <c r="J1627" s="1" t="s">
        <v>55</v>
      </c>
      <c r="K1627" s="1" t="s">
        <v>56</v>
      </c>
      <c r="L1627" s="1" t="s">
        <v>356</v>
      </c>
      <c r="M1627" s="1" t="s">
        <v>32</v>
      </c>
      <c r="N1627" s="1" t="s">
        <v>58</v>
      </c>
      <c r="O1627" s="1" t="s">
        <v>357</v>
      </c>
      <c r="P1627">
        <v>187.76</v>
      </c>
      <c r="Q1627">
        <v>4</v>
      </c>
      <c r="R1627">
        <v>0</v>
      </c>
      <c r="S1627">
        <v>76.9816</v>
      </c>
      <c r="T1627">
        <v>0</v>
      </c>
      <c r="U1627" s="1" t="s">
        <v>432</v>
      </c>
      <c r="V1627" s="1" t="s">
        <v>115</v>
      </c>
    </row>
    <row r="1628" spans="1:22" x14ac:dyDescent="0.35">
      <c r="A1628" s="1" t="s">
        <v>3821</v>
      </c>
      <c r="B1628" s="2">
        <v>41646</v>
      </c>
      <c r="C1628" s="2">
        <v>41651</v>
      </c>
      <c r="D1628" s="1" t="s">
        <v>41</v>
      </c>
      <c r="E1628" s="1" t="s">
        <v>2846</v>
      </c>
      <c r="F1628" s="1" t="s">
        <v>2847</v>
      </c>
      <c r="G1628" s="1" t="s">
        <v>26</v>
      </c>
      <c r="H1628" s="1" t="s">
        <v>27</v>
      </c>
      <c r="I1628" s="1" t="s">
        <v>1870</v>
      </c>
      <c r="J1628" s="1" t="s">
        <v>94</v>
      </c>
      <c r="K1628" s="1" t="s">
        <v>95</v>
      </c>
      <c r="L1628" s="1" t="s">
        <v>553</v>
      </c>
      <c r="M1628" s="1" t="s">
        <v>32</v>
      </c>
      <c r="N1628" s="1" t="s">
        <v>58</v>
      </c>
      <c r="O1628" s="1" t="s">
        <v>554</v>
      </c>
      <c r="P1628">
        <v>76.727999999999994</v>
      </c>
      <c r="Q1628">
        <v>3</v>
      </c>
      <c r="R1628">
        <v>0.6</v>
      </c>
      <c r="S1628">
        <v>-53.709600000000002</v>
      </c>
      <c r="T1628">
        <v>5</v>
      </c>
      <c r="U1628" s="1" t="s">
        <v>60</v>
      </c>
      <c r="V1628" s="1" t="s">
        <v>171</v>
      </c>
    </row>
    <row r="1629" spans="1:22" x14ac:dyDescent="0.35">
      <c r="A1629" s="1" t="s">
        <v>3822</v>
      </c>
      <c r="B1629" s="2">
        <v>41934</v>
      </c>
      <c r="C1629" s="2">
        <v>41938</v>
      </c>
      <c r="D1629" s="1" t="s">
        <v>41</v>
      </c>
      <c r="E1629" s="1" t="s">
        <v>3823</v>
      </c>
      <c r="F1629" s="1" t="s">
        <v>3824</v>
      </c>
      <c r="G1629" s="1" t="s">
        <v>92</v>
      </c>
      <c r="H1629" s="1" t="s">
        <v>27</v>
      </c>
      <c r="I1629" s="1" t="s">
        <v>3825</v>
      </c>
      <c r="J1629" s="1" t="s">
        <v>1408</v>
      </c>
      <c r="K1629" s="1" t="s">
        <v>30</v>
      </c>
      <c r="L1629" s="1" t="s">
        <v>2397</v>
      </c>
      <c r="M1629" s="1" t="s">
        <v>32</v>
      </c>
      <c r="N1629" s="1" t="s">
        <v>58</v>
      </c>
      <c r="O1629" s="1" t="s">
        <v>2398</v>
      </c>
      <c r="P1629">
        <v>129.91999999999999</v>
      </c>
      <c r="Q1629">
        <v>4</v>
      </c>
      <c r="R1629">
        <v>0</v>
      </c>
      <c r="S1629">
        <v>10.393599999999999</v>
      </c>
      <c r="T1629">
        <v>4</v>
      </c>
      <c r="U1629" s="1" t="s">
        <v>85</v>
      </c>
      <c r="V1629" s="1" t="s">
        <v>50</v>
      </c>
    </row>
    <row r="1630" spans="1:22" x14ac:dyDescent="0.35">
      <c r="A1630" s="1" t="s">
        <v>3826</v>
      </c>
      <c r="B1630" s="2">
        <v>42335</v>
      </c>
      <c r="C1630" s="2">
        <v>42337</v>
      </c>
      <c r="D1630" s="1" t="s">
        <v>23</v>
      </c>
      <c r="E1630" s="1" t="s">
        <v>3035</v>
      </c>
      <c r="F1630" s="1" t="s">
        <v>3036</v>
      </c>
      <c r="G1630" s="1" t="s">
        <v>102</v>
      </c>
      <c r="H1630" s="1" t="s">
        <v>27</v>
      </c>
      <c r="I1630" s="1" t="s">
        <v>1359</v>
      </c>
      <c r="J1630" s="1" t="s">
        <v>436</v>
      </c>
      <c r="K1630" s="1" t="s">
        <v>69</v>
      </c>
      <c r="L1630" s="1" t="s">
        <v>2402</v>
      </c>
      <c r="M1630" s="1" t="s">
        <v>32</v>
      </c>
      <c r="N1630" s="1" t="s">
        <v>33</v>
      </c>
      <c r="O1630" s="1" t="s">
        <v>2403</v>
      </c>
      <c r="P1630">
        <v>170.98</v>
      </c>
      <c r="Q1630">
        <v>1</v>
      </c>
      <c r="R1630">
        <v>0</v>
      </c>
      <c r="S1630">
        <v>32.486199999999997</v>
      </c>
      <c r="T1630">
        <v>2</v>
      </c>
      <c r="U1630" s="1" t="s">
        <v>72</v>
      </c>
      <c r="V1630" s="1" t="s">
        <v>36</v>
      </c>
    </row>
    <row r="1631" spans="1:22" x14ac:dyDescent="0.35">
      <c r="A1631" s="1" t="s">
        <v>3826</v>
      </c>
      <c r="B1631" s="2">
        <v>42335</v>
      </c>
      <c r="C1631" s="2">
        <v>42337</v>
      </c>
      <c r="D1631" s="1" t="s">
        <v>23</v>
      </c>
      <c r="E1631" s="1" t="s">
        <v>3035</v>
      </c>
      <c r="F1631" s="1" t="s">
        <v>3036</v>
      </c>
      <c r="G1631" s="1" t="s">
        <v>102</v>
      </c>
      <c r="H1631" s="1" t="s">
        <v>27</v>
      </c>
      <c r="I1631" s="1" t="s">
        <v>1359</v>
      </c>
      <c r="J1631" s="1" t="s">
        <v>436</v>
      </c>
      <c r="K1631" s="1" t="s">
        <v>69</v>
      </c>
      <c r="L1631" s="1" t="s">
        <v>3827</v>
      </c>
      <c r="M1631" s="1" t="s">
        <v>32</v>
      </c>
      <c r="N1631" s="1" t="s">
        <v>58</v>
      </c>
      <c r="O1631" s="1" t="s">
        <v>3828</v>
      </c>
      <c r="P1631">
        <v>38.97</v>
      </c>
      <c r="Q1631">
        <v>3</v>
      </c>
      <c r="R1631">
        <v>0</v>
      </c>
      <c r="S1631">
        <v>4.6764000000000001</v>
      </c>
      <c r="T1631">
        <v>2</v>
      </c>
      <c r="U1631" s="1" t="s">
        <v>72</v>
      </c>
      <c r="V1631" s="1" t="s">
        <v>36</v>
      </c>
    </row>
    <row r="1632" spans="1:22" x14ac:dyDescent="0.35">
      <c r="A1632" s="1" t="s">
        <v>3826</v>
      </c>
      <c r="B1632" s="2">
        <v>42335</v>
      </c>
      <c r="C1632" s="2">
        <v>42337</v>
      </c>
      <c r="D1632" s="1" t="s">
        <v>23</v>
      </c>
      <c r="E1632" s="1" t="s">
        <v>3035</v>
      </c>
      <c r="F1632" s="1" t="s">
        <v>3036</v>
      </c>
      <c r="G1632" s="1" t="s">
        <v>102</v>
      </c>
      <c r="H1632" s="1" t="s">
        <v>27</v>
      </c>
      <c r="I1632" s="1" t="s">
        <v>1359</v>
      </c>
      <c r="J1632" s="1" t="s">
        <v>436</v>
      </c>
      <c r="K1632" s="1" t="s">
        <v>69</v>
      </c>
      <c r="L1632" s="1" t="s">
        <v>1136</v>
      </c>
      <c r="M1632" s="1" t="s">
        <v>32</v>
      </c>
      <c r="N1632" s="1" t="s">
        <v>47</v>
      </c>
      <c r="O1632" s="1" t="s">
        <v>1137</v>
      </c>
      <c r="P1632">
        <v>446.06799999999998</v>
      </c>
      <c r="Q1632">
        <v>4</v>
      </c>
      <c r="R1632">
        <v>0.3</v>
      </c>
      <c r="S1632">
        <v>0</v>
      </c>
      <c r="T1632">
        <v>2</v>
      </c>
      <c r="U1632" s="1" t="s">
        <v>72</v>
      </c>
      <c r="V1632" s="1" t="s">
        <v>36</v>
      </c>
    </row>
    <row r="1633" spans="1:22" x14ac:dyDescent="0.35">
      <c r="A1633" s="1" t="s">
        <v>3829</v>
      </c>
      <c r="B1633" s="2">
        <v>42004</v>
      </c>
      <c r="C1633" s="2">
        <v>42011</v>
      </c>
      <c r="D1633" s="1" t="s">
        <v>41</v>
      </c>
      <c r="E1633" s="1" t="s">
        <v>2297</v>
      </c>
      <c r="F1633" s="1" t="s">
        <v>2298</v>
      </c>
      <c r="G1633" s="1" t="s">
        <v>102</v>
      </c>
      <c r="H1633" s="1" t="s">
        <v>27</v>
      </c>
      <c r="I1633" s="1" t="s">
        <v>1646</v>
      </c>
      <c r="J1633" s="1" t="s">
        <v>1647</v>
      </c>
      <c r="K1633" s="1" t="s">
        <v>69</v>
      </c>
      <c r="L1633" s="1" t="s">
        <v>1382</v>
      </c>
      <c r="M1633" s="1" t="s">
        <v>32</v>
      </c>
      <c r="N1633" s="1" t="s">
        <v>33</v>
      </c>
      <c r="O1633" s="1" t="s">
        <v>1383</v>
      </c>
      <c r="P1633">
        <v>341.96</v>
      </c>
      <c r="Q1633">
        <v>2</v>
      </c>
      <c r="R1633">
        <v>0</v>
      </c>
      <c r="S1633">
        <v>78.650800000000004</v>
      </c>
      <c r="T1633">
        <v>7</v>
      </c>
      <c r="U1633" s="1" t="s">
        <v>49</v>
      </c>
      <c r="V1633" s="1" t="s">
        <v>98</v>
      </c>
    </row>
    <row r="1634" spans="1:22" x14ac:dyDescent="0.35">
      <c r="A1634" s="1" t="s">
        <v>3829</v>
      </c>
      <c r="B1634" s="2">
        <v>42004</v>
      </c>
      <c r="C1634" s="2">
        <v>42011</v>
      </c>
      <c r="D1634" s="1" t="s">
        <v>41</v>
      </c>
      <c r="E1634" s="1" t="s">
        <v>2297</v>
      </c>
      <c r="F1634" s="1" t="s">
        <v>2298</v>
      </c>
      <c r="G1634" s="1" t="s">
        <v>102</v>
      </c>
      <c r="H1634" s="1" t="s">
        <v>27</v>
      </c>
      <c r="I1634" s="1" t="s">
        <v>1646</v>
      </c>
      <c r="J1634" s="1" t="s">
        <v>1647</v>
      </c>
      <c r="K1634" s="1" t="s">
        <v>69</v>
      </c>
      <c r="L1634" s="1" t="s">
        <v>106</v>
      </c>
      <c r="M1634" s="1" t="s">
        <v>32</v>
      </c>
      <c r="N1634" s="1" t="s">
        <v>38</v>
      </c>
      <c r="O1634" s="1" t="s">
        <v>107</v>
      </c>
      <c r="P1634">
        <v>605.88</v>
      </c>
      <c r="Q1634">
        <v>6</v>
      </c>
      <c r="R1634">
        <v>0</v>
      </c>
      <c r="S1634">
        <v>151.47</v>
      </c>
      <c r="T1634">
        <v>7</v>
      </c>
      <c r="U1634" s="1" t="s">
        <v>49</v>
      </c>
      <c r="V1634" s="1" t="s">
        <v>98</v>
      </c>
    </row>
    <row r="1635" spans="1:22" x14ac:dyDescent="0.35">
      <c r="A1635" s="1" t="s">
        <v>3830</v>
      </c>
      <c r="B1635" s="2">
        <v>42699</v>
      </c>
      <c r="C1635" s="2">
        <v>42703</v>
      </c>
      <c r="D1635" s="1" t="s">
        <v>41</v>
      </c>
      <c r="E1635" s="1" t="s">
        <v>1937</v>
      </c>
      <c r="F1635" s="1" t="s">
        <v>1938</v>
      </c>
      <c r="G1635" s="1" t="s">
        <v>92</v>
      </c>
      <c r="H1635" s="1" t="s">
        <v>27</v>
      </c>
      <c r="I1635" s="1" t="s">
        <v>479</v>
      </c>
      <c r="J1635" s="1" t="s">
        <v>291</v>
      </c>
      <c r="K1635" s="1" t="s">
        <v>95</v>
      </c>
      <c r="L1635" s="1" t="s">
        <v>786</v>
      </c>
      <c r="M1635" s="1" t="s">
        <v>32</v>
      </c>
      <c r="N1635" s="1" t="s">
        <v>47</v>
      </c>
      <c r="O1635" s="1" t="s">
        <v>787</v>
      </c>
      <c r="P1635">
        <v>1568.61</v>
      </c>
      <c r="Q1635">
        <v>9</v>
      </c>
      <c r="R1635">
        <v>0</v>
      </c>
      <c r="S1635">
        <v>329.40809999999999</v>
      </c>
      <c r="T1635">
        <v>4</v>
      </c>
      <c r="U1635" s="1" t="s">
        <v>85</v>
      </c>
      <c r="V1635" s="1" t="s">
        <v>36</v>
      </c>
    </row>
    <row r="1636" spans="1:22" x14ac:dyDescent="0.35">
      <c r="A1636" s="1" t="s">
        <v>3831</v>
      </c>
      <c r="B1636" s="2">
        <v>42931</v>
      </c>
      <c r="C1636" s="2">
        <v>42933</v>
      </c>
      <c r="D1636" s="1" t="s">
        <v>89</v>
      </c>
      <c r="E1636" s="1" t="s">
        <v>1811</v>
      </c>
      <c r="F1636" s="1" t="s">
        <v>1812</v>
      </c>
      <c r="G1636" s="1" t="s">
        <v>92</v>
      </c>
      <c r="H1636" s="1" t="s">
        <v>27</v>
      </c>
      <c r="I1636" s="1" t="s">
        <v>1483</v>
      </c>
      <c r="J1636" s="1" t="s">
        <v>718</v>
      </c>
      <c r="K1636" s="1" t="s">
        <v>30</v>
      </c>
      <c r="L1636" s="1" t="s">
        <v>412</v>
      </c>
      <c r="M1636" s="1" t="s">
        <v>32</v>
      </c>
      <c r="N1636" s="1" t="s">
        <v>47</v>
      </c>
      <c r="O1636" s="1" t="s">
        <v>413</v>
      </c>
      <c r="P1636">
        <v>872.94</v>
      </c>
      <c r="Q1636">
        <v>3</v>
      </c>
      <c r="R1636">
        <v>0</v>
      </c>
      <c r="S1636">
        <v>157.1292</v>
      </c>
      <c r="T1636">
        <v>2</v>
      </c>
      <c r="U1636" s="1" t="s">
        <v>72</v>
      </c>
      <c r="V1636" s="1" t="s">
        <v>73</v>
      </c>
    </row>
    <row r="1637" spans="1:22" x14ac:dyDescent="0.35">
      <c r="A1637" s="1" t="s">
        <v>3832</v>
      </c>
      <c r="B1637" s="2">
        <v>42451</v>
      </c>
      <c r="C1637" s="2">
        <v>42451</v>
      </c>
      <c r="D1637" s="1" t="s">
        <v>427</v>
      </c>
      <c r="E1637" s="1" t="s">
        <v>1405</v>
      </c>
      <c r="F1637" s="1" t="s">
        <v>1406</v>
      </c>
      <c r="G1637" s="1" t="s">
        <v>26</v>
      </c>
      <c r="H1637" s="1" t="s">
        <v>27</v>
      </c>
      <c r="I1637" s="1" t="s">
        <v>193</v>
      </c>
      <c r="J1637" s="1" t="s">
        <v>194</v>
      </c>
      <c r="K1637" s="1" t="s">
        <v>56</v>
      </c>
      <c r="L1637" s="1" t="s">
        <v>1515</v>
      </c>
      <c r="M1637" s="1" t="s">
        <v>32</v>
      </c>
      <c r="N1637" s="1" t="s">
        <v>38</v>
      </c>
      <c r="O1637" s="1" t="s">
        <v>1516</v>
      </c>
      <c r="P1637">
        <v>167.88800000000001</v>
      </c>
      <c r="Q1637">
        <v>7</v>
      </c>
      <c r="R1637">
        <v>0.2</v>
      </c>
      <c r="S1637">
        <v>14.690200000000001</v>
      </c>
      <c r="T1637">
        <v>0</v>
      </c>
      <c r="U1637" s="1" t="s">
        <v>432</v>
      </c>
      <c r="V1637" s="1" t="s">
        <v>197</v>
      </c>
    </row>
    <row r="1638" spans="1:22" x14ac:dyDescent="0.35">
      <c r="A1638" s="1" t="s">
        <v>3833</v>
      </c>
      <c r="B1638" s="2">
        <v>43083</v>
      </c>
      <c r="C1638" s="2">
        <v>43087</v>
      </c>
      <c r="D1638" s="1" t="s">
        <v>41</v>
      </c>
      <c r="E1638" s="1" t="s">
        <v>1739</v>
      </c>
      <c r="F1638" s="1" t="s">
        <v>1740</v>
      </c>
      <c r="G1638" s="1" t="s">
        <v>102</v>
      </c>
      <c r="H1638" s="1" t="s">
        <v>27</v>
      </c>
      <c r="I1638" s="1" t="s">
        <v>473</v>
      </c>
      <c r="J1638" s="1" t="s">
        <v>436</v>
      </c>
      <c r="K1638" s="1" t="s">
        <v>69</v>
      </c>
      <c r="L1638" s="1" t="s">
        <v>308</v>
      </c>
      <c r="M1638" s="1" t="s">
        <v>32</v>
      </c>
      <c r="N1638" s="1" t="s">
        <v>47</v>
      </c>
      <c r="O1638" s="1" t="s">
        <v>309</v>
      </c>
      <c r="P1638">
        <v>526.58199999999999</v>
      </c>
      <c r="Q1638">
        <v>2</v>
      </c>
      <c r="R1638">
        <v>0.3</v>
      </c>
      <c r="S1638">
        <v>-52.658200000000001</v>
      </c>
      <c r="T1638">
        <v>4</v>
      </c>
      <c r="U1638" s="1" t="s">
        <v>85</v>
      </c>
      <c r="V1638" s="1" t="s">
        <v>98</v>
      </c>
    </row>
    <row r="1639" spans="1:22" x14ac:dyDescent="0.35">
      <c r="A1639" s="1" t="s">
        <v>3834</v>
      </c>
      <c r="B1639" s="2">
        <v>42608</v>
      </c>
      <c r="C1639" s="2">
        <v>42615</v>
      </c>
      <c r="D1639" s="1" t="s">
        <v>41</v>
      </c>
      <c r="E1639" s="1" t="s">
        <v>1289</v>
      </c>
      <c r="F1639" s="1" t="s">
        <v>1290</v>
      </c>
      <c r="G1639" s="1" t="s">
        <v>26</v>
      </c>
      <c r="H1639" s="1" t="s">
        <v>27</v>
      </c>
      <c r="I1639" s="1" t="s">
        <v>290</v>
      </c>
      <c r="J1639" s="1" t="s">
        <v>291</v>
      </c>
      <c r="K1639" s="1" t="s">
        <v>95</v>
      </c>
      <c r="L1639" s="1" t="s">
        <v>1042</v>
      </c>
      <c r="M1639" s="1" t="s">
        <v>32</v>
      </c>
      <c r="N1639" s="1" t="s">
        <v>47</v>
      </c>
      <c r="O1639" s="1" t="s">
        <v>1043</v>
      </c>
      <c r="P1639">
        <v>447.84</v>
      </c>
      <c r="Q1639">
        <v>4</v>
      </c>
      <c r="R1639">
        <v>0</v>
      </c>
      <c r="S1639">
        <v>98.524799999999999</v>
      </c>
      <c r="T1639">
        <v>7</v>
      </c>
      <c r="U1639" s="1" t="s">
        <v>49</v>
      </c>
      <c r="V1639" s="1" t="s">
        <v>255</v>
      </c>
    </row>
    <row r="1640" spans="1:22" x14ac:dyDescent="0.35">
      <c r="A1640" s="1" t="s">
        <v>3835</v>
      </c>
      <c r="B1640" s="2">
        <v>43036</v>
      </c>
      <c r="C1640" s="2">
        <v>43038</v>
      </c>
      <c r="D1640" s="1" t="s">
        <v>23</v>
      </c>
      <c r="E1640" s="1" t="s">
        <v>2656</v>
      </c>
      <c r="F1640" s="1" t="s">
        <v>2657</v>
      </c>
      <c r="G1640" s="1" t="s">
        <v>26</v>
      </c>
      <c r="H1640" s="1" t="s">
        <v>27</v>
      </c>
      <c r="I1640" s="1" t="s">
        <v>1913</v>
      </c>
      <c r="J1640" s="1" t="s">
        <v>1038</v>
      </c>
      <c r="K1640" s="1" t="s">
        <v>30</v>
      </c>
      <c r="L1640" s="1" t="s">
        <v>2057</v>
      </c>
      <c r="M1640" s="1" t="s">
        <v>32</v>
      </c>
      <c r="N1640" s="1" t="s">
        <v>58</v>
      </c>
      <c r="O1640" s="1" t="s">
        <v>2058</v>
      </c>
      <c r="P1640">
        <v>77.951999999999998</v>
      </c>
      <c r="Q1640">
        <v>3</v>
      </c>
      <c r="R1640">
        <v>0.2</v>
      </c>
      <c r="S1640">
        <v>15.590400000000001</v>
      </c>
      <c r="T1640">
        <v>2</v>
      </c>
      <c r="U1640" s="1" t="s">
        <v>72</v>
      </c>
      <c r="V1640" s="1" t="s">
        <v>50</v>
      </c>
    </row>
    <row r="1641" spans="1:22" x14ac:dyDescent="0.35">
      <c r="A1641" s="1" t="s">
        <v>3836</v>
      </c>
      <c r="B1641" s="2">
        <v>42257</v>
      </c>
      <c r="C1641" s="2">
        <v>42261</v>
      </c>
      <c r="D1641" s="1" t="s">
        <v>41</v>
      </c>
      <c r="E1641" s="1" t="s">
        <v>3735</v>
      </c>
      <c r="F1641" s="1" t="s">
        <v>3736</v>
      </c>
      <c r="G1641" s="1" t="s">
        <v>92</v>
      </c>
      <c r="H1641" s="1" t="s">
        <v>27</v>
      </c>
      <c r="I1641" s="1" t="s">
        <v>2332</v>
      </c>
      <c r="J1641" s="1" t="s">
        <v>94</v>
      </c>
      <c r="K1641" s="1" t="s">
        <v>95</v>
      </c>
      <c r="L1641" s="1" t="s">
        <v>1602</v>
      </c>
      <c r="M1641" s="1" t="s">
        <v>32</v>
      </c>
      <c r="N1641" s="1" t="s">
        <v>38</v>
      </c>
      <c r="O1641" s="1" t="s">
        <v>1603</v>
      </c>
      <c r="P1641">
        <v>179.886</v>
      </c>
      <c r="Q1641">
        <v>1</v>
      </c>
      <c r="R1641">
        <v>0.3</v>
      </c>
      <c r="S1641">
        <v>-2.5697999999999999</v>
      </c>
      <c r="T1641">
        <v>4</v>
      </c>
      <c r="U1641" s="1" t="s">
        <v>85</v>
      </c>
      <c r="V1641" s="1" t="s">
        <v>79</v>
      </c>
    </row>
    <row r="1642" spans="1:22" x14ac:dyDescent="0.35">
      <c r="A1642" s="1" t="s">
        <v>3837</v>
      </c>
      <c r="B1642" s="2">
        <v>42899</v>
      </c>
      <c r="C1642" s="2">
        <v>42905</v>
      </c>
      <c r="D1642" s="1" t="s">
        <v>41</v>
      </c>
      <c r="E1642" s="1" t="s">
        <v>3544</v>
      </c>
      <c r="F1642" s="1" t="s">
        <v>3545</v>
      </c>
      <c r="G1642" s="1" t="s">
        <v>102</v>
      </c>
      <c r="H1642" s="1" t="s">
        <v>27</v>
      </c>
      <c r="I1642" s="1" t="s">
        <v>193</v>
      </c>
      <c r="J1642" s="1" t="s">
        <v>194</v>
      </c>
      <c r="K1642" s="1" t="s">
        <v>56</v>
      </c>
      <c r="L1642" s="1" t="s">
        <v>1619</v>
      </c>
      <c r="M1642" s="1" t="s">
        <v>32</v>
      </c>
      <c r="N1642" s="1" t="s">
        <v>38</v>
      </c>
      <c r="O1642" s="1" t="s">
        <v>1620</v>
      </c>
      <c r="P1642">
        <v>291.13600000000002</v>
      </c>
      <c r="Q1642">
        <v>4</v>
      </c>
      <c r="R1642">
        <v>0.2</v>
      </c>
      <c r="S1642">
        <v>-25.474399999999999</v>
      </c>
      <c r="T1642">
        <v>6</v>
      </c>
      <c r="U1642" s="1" t="s">
        <v>131</v>
      </c>
      <c r="V1642" s="1" t="s">
        <v>61</v>
      </c>
    </row>
    <row r="1643" spans="1:22" x14ac:dyDescent="0.35">
      <c r="A1643" s="1" t="s">
        <v>3838</v>
      </c>
      <c r="B1643" s="2">
        <v>42173</v>
      </c>
      <c r="C1643" s="2">
        <v>42179</v>
      </c>
      <c r="D1643" s="1" t="s">
        <v>41</v>
      </c>
      <c r="E1643" s="1" t="s">
        <v>454</v>
      </c>
      <c r="F1643" s="1" t="s">
        <v>455</v>
      </c>
      <c r="G1643" s="1" t="s">
        <v>26</v>
      </c>
      <c r="H1643" s="1" t="s">
        <v>27</v>
      </c>
      <c r="I1643" s="1" t="s">
        <v>691</v>
      </c>
      <c r="J1643" s="1" t="s">
        <v>718</v>
      </c>
      <c r="K1643" s="1" t="s">
        <v>30</v>
      </c>
      <c r="L1643" s="1" t="s">
        <v>2320</v>
      </c>
      <c r="M1643" s="1" t="s">
        <v>32</v>
      </c>
      <c r="N1643" s="1" t="s">
        <v>58</v>
      </c>
      <c r="O1643" s="1" t="s">
        <v>2321</v>
      </c>
      <c r="P1643">
        <v>60.84</v>
      </c>
      <c r="Q1643">
        <v>3</v>
      </c>
      <c r="R1643">
        <v>0</v>
      </c>
      <c r="S1643">
        <v>19.468800000000002</v>
      </c>
      <c r="T1643">
        <v>6</v>
      </c>
      <c r="U1643" s="1" t="s">
        <v>131</v>
      </c>
      <c r="V1643" s="1" t="s">
        <v>61</v>
      </c>
    </row>
    <row r="1644" spans="1:22" x14ac:dyDescent="0.35">
      <c r="A1644" s="1" t="s">
        <v>3839</v>
      </c>
      <c r="B1644" s="2">
        <v>42338</v>
      </c>
      <c r="C1644" s="2">
        <v>42341</v>
      </c>
      <c r="D1644" s="1" t="s">
        <v>89</v>
      </c>
      <c r="E1644" s="1" t="s">
        <v>1222</v>
      </c>
      <c r="F1644" s="1" t="s">
        <v>1223</v>
      </c>
      <c r="G1644" s="1" t="s">
        <v>92</v>
      </c>
      <c r="H1644" s="1" t="s">
        <v>27</v>
      </c>
      <c r="I1644" s="1" t="s">
        <v>608</v>
      </c>
      <c r="J1644" s="1" t="s">
        <v>1038</v>
      </c>
      <c r="K1644" s="1" t="s">
        <v>30</v>
      </c>
      <c r="L1644" s="1" t="s">
        <v>2142</v>
      </c>
      <c r="M1644" s="1" t="s">
        <v>32</v>
      </c>
      <c r="N1644" s="1" t="s">
        <v>58</v>
      </c>
      <c r="O1644" s="1" t="s">
        <v>2143</v>
      </c>
      <c r="P1644">
        <v>17.088000000000001</v>
      </c>
      <c r="Q1644">
        <v>2</v>
      </c>
      <c r="R1644">
        <v>0.2</v>
      </c>
      <c r="S1644">
        <v>1.0680000000000001</v>
      </c>
      <c r="T1644">
        <v>3</v>
      </c>
      <c r="U1644" s="1" t="s">
        <v>35</v>
      </c>
      <c r="V1644" s="1" t="s">
        <v>36</v>
      </c>
    </row>
    <row r="1645" spans="1:22" x14ac:dyDescent="0.35">
      <c r="A1645" s="1" t="s">
        <v>3840</v>
      </c>
      <c r="B1645" s="2">
        <v>43052</v>
      </c>
      <c r="C1645" s="2">
        <v>43055</v>
      </c>
      <c r="D1645" s="1" t="s">
        <v>23</v>
      </c>
      <c r="E1645" s="1" t="s">
        <v>1113</v>
      </c>
      <c r="F1645" s="1" t="s">
        <v>1114</v>
      </c>
      <c r="G1645" s="1" t="s">
        <v>92</v>
      </c>
      <c r="H1645" s="1" t="s">
        <v>27</v>
      </c>
      <c r="I1645" s="1" t="s">
        <v>2956</v>
      </c>
      <c r="J1645" s="1" t="s">
        <v>122</v>
      </c>
      <c r="K1645" s="1" t="s">
        <v>69</v>
      </c>
      <c r="L1645" s="1" t="s">
        <v>2975</v>
      </c>
      <c r="M1645" s="1" t="s">
        <v>32</v>
      </c>
      <c r="N1645" s="1" t="s">
        <v>58</v>
      </c>
      <c r="O1645" s="1" t="s">
        <v>2976</v>
      </c>
      <c r="P1645">
        <v>154.94999999999999</v>
      </c>
      <c r="Q1645">
        <v>3</v>
      </c>
      <c r="R1645">
        <v>0</v>
      </c>
      <c r="S1645">
        <v>30.99</v>
      </c>
      <c r="T1645">
        <v>3</v>
      </c>
      <c r="U1645" s="1" t="s">
        <v>35</v>
      </c>
      <c r="V1645" s="1" t="s">
        <v>36</v>
      </c>
    </row>
    <row r="1646" spans="1:22" x14ac:dyDescent="0.35">
      <c r="A1646" s="1" t="s">
        <v>3841</v>
      </c>
      <c r="B1646" s="2">
        <v>42959</v>
      </c>
      <c r="C1646" s="2">
        <v>42959</v>
      </c>
      <c r="D1646" s="1" t="s">
        <v>427</v>
      </c>
      <c r="E1646" s="1" t="s">
        <v>1937</v>
      </c>
      <c r="F1646" s="1" t="s">
        <v>1938</v>
      </c>
      <c r="G1646" s="1" t="s">
        <v>92</v>
      </c>
      <c r="H1646" s="1" t="s">
        <v>27</v>
      </c>
      <c r="I1646" s="1" t="s">
        <v>159</v>
      </c>
      <c r="J1646" s="1" t="s">
        <v>1091</v>
      </c>
      <c r="K1646" s="1" t="s">
        <v>69</v>
      </c>
      <c r="L1646" s="1" t="s">
        <v>516</v>
      </c>
      <c r="M1646" s="1" t="s">
        <v>32</v>
      </c>
      <c r="N1646" s="1" t="s">
        <v>38</v>
      </c>
      <c r="O1646" s="1" t="s">
        <v>517</v>
      </c>
      <c r="P1646">
        <v>1779.9</v>
      </c>
      <c r="Q1646">
        <v>5</v>
      </c>
      <c r="R1646">
        <v>0</v>
      </c>
      <c r="S1646">
        <v>373.779</v>
      </c>
      <c r="T1646">
        <v>0</v>
      </c>
      <c r="U1646" s="1" t="s">
        <v>432</v>
      </c>
      <c r="V1646" s="1" t="s">
        <v>255</v>
      </c>
    </row>
    <row r="1647" spans="1:22" x14ac:dyDescent="0.35">
      <c r="A1647" s="1" t="s">
        <v>3842</v>
      </c>
      <c r="B1647" s="2">
        <v>42678</v>
      </c>
      <c r="C1647" s="2">
        <v>42680</v>
      </c>
      <c r="D1647" s="1" t="s">
        <v>23</v>
      </c>
      <c r="E1647" s="1" t="s">
        <v>3843</v>
      </c>
      <c r="F1647" s="1" t="s">
        <v>3844</v>
      </c>
      <c r="G1647" s="1" t="s">
        <v>92</v>
      </c>
      <c r="H1647" s="1" t="s">
        <v>27</v>
      </c>
      <c r="I1647" s="1" t="s">
        <v>1529</v>
      </c>
      <c r="J1647" s="1" t="s">
        <v>1038</v>
      </c>
      <c r="K1647" s="1" t="s">
        <v>30</v>
      </c>
      <c r="L1647" s="1" t="s">
        <v>370</v>
      </c>
      <c r="M1647" s="1" t="s">
        <v>32</v>
      </c>
      <c r="N1647" s="1" t="s">
        <v>47</v>
      </c>
      <c r="O1647" s="1" t="s">
        <v>371</v>
      </c>
      <c r="P1647">
        <v>876.3</v>
      </c>
      <c r="Q1647">
        <v>10</v>
      </c>
      <c r="R1647">
        <v>0.4</v>
      </c>
      <c r="S1647">
        <v>-292.10000000000002</v>
      </c>
      <c r="T1647">
        <v>2</v>
      </c>
      <c r="U1647" s="1" t="s">
        <v>72</v>
      </c>
      <c r="V1647" s="1" t="s">
        <v>36</v>
      </c>
    </row>
    <row r="1648" spans="1:22" x14ac:dyDescent="0.35">
      <c r="A1648" s="1" t="s">
        <v>3845</v>
      </c>
      <c r="B1648" s="2">
        <v>42507</v>
      </c>
      <c r="C1648" s="2">
        <v>42510</v>
      </c>
      <c r="D1648" s="1" t="s">
        <v>89</v>
      </c>
      <c r="E1648" s="1" t="s">
        <v>3846</v>
      </c>
      <c r="F1648" s="1" t="s">
        <v>3847</v>
      </c>
      <c r="G1648" s="1" t="s">
        <v>26</v>
      </c>
      <c r="H1648" s="1" t="s">
        <v>27</v>
      </c>
      <c r="I1648" s="1" t="s">
        <v>135</v>
      </c>
      <c r="J1648" s="1" t="s">
        <v>136</v>
      </c>
      <c r="K1648" s="1" t="s">
        <v>95</v>
      </c>
      <c r="L1648" s="1" t="s">
        <v>1544</v>
      </c>
      <c r="M1648" s="1" t="s">
        <v>32</v>
      </c>
      <c r="N1648" s="1" t="s">
        <v>58</v>
      </c>
      <c r="O1648" s="1" t="s">
        <v>1545</v>
      </c>
      <c r="P1648">
        <v>22.608000000000001</v>
      </c>
      <c r="Q1648">
        <v>3</v>
      </c>
      <c r="R1648">
        <v>0.6</v>
      </c>
      <c r="S1648">
        <v>-10.1736</v>
      </c>
      <c r="T1648">
        <v>3</v>
      </c>
      <c r="U1648" s="1" t="s">
        <v>35</v>
      </c>
      <c r="V1648" s="1" t="s">
        <v>163</v>
      </c>
    </row>
    <row r="1649" spans="1:22" x14ac:dyDescent="0.35">
      <c r="A1649" s="1" t="s">
        <v>3848</v>
      </c>
      <c r="B1649" s="2">
        <v>42818</v>
      </c>
      <c r="C1649" s="2">
        <v>42821</v>
      </c>
      <c r="D1649" s="1" t="s">
        <v>89</v>
      </c>
      <c r="E1649" s="1" t="s">
        <v>2033</v>
      </c>
      <c r="F1649" s="1" t="s">
        <v>2034</v>
      </c>
      <c r="G1649" s="1" t="s">
        <v>92</v>
      </c>
      <c r="H1649" s="1" t="s">
        <v>27</v>
      </c>
      <c r="I1649" s="1" t="s">
        <v>175</v>
      </c>
      <c r="J1649" s="1" t="s">
        <v>122</v>
      </c>
      <c r="K1649" s="1" t="s">
        <v>69</v>
      </c>
      <c r="L1649" s="1" t="s">
        <v>490</v>
      </c>
      <c r="M1649" s="1" t="s">
        <v>32</v>
      </c>
      <c r="N1649" s="1" t="s">
        <v>38</v>
      </c>
      <c r="O1649" s="1" t="s">
        <v>491</v>
      </c>
      <c r="P1649">
        <v>207.846</v>
      </c>
      <c r="Q1649">
        <v>3</v>
      </c>
      <c r="R1649">
        <v>0.1</v>
      </c>
      <c r="S1649">
        <v>2.3094000000000001</v>
      </c>
      <c r="T1649">
        <v>3</v>
      </c>
      <c r="U1649" s="1" t="s">
        <v>35</v>
      </c>
      <c r="V1649" s="1" t="s">
        <v>197</v>
      </c>
    </row>
    <row r="1650" spans="1:22" x14ac:dyDescent="0.35">
      <c r="A1650" s="1" t="s">
        <v>3849</v>
      </c>
      <c r="B1650" s="2">
        <v>41722</v>
      </c>
      <c r="C1650" s="2">
        <v>41727</v>
      </c>
      <c r="D1650" s="1" t="s">
        <v>23</v>
      </c>
      <c r="E1650" s="1" t="s">
        <v>1164</v>
      </c>
      <c r="F1650" s="1" t="s">
        <v>1165</v>
      </c>
      <c r="G1650" s="1" t="s">
        <v>26</v>
      </c>
      <c r="H1650" s="1" t="s">
        <v>27</v>
      </c>
      <c r="I1650" s="1" t="s">
        <v>1135</v>
      </c>
      <c r="J1650" s="1" t="s">
        <v>55</v>
      </c>
      <c r="K1650" s="1" t="s">
        <v>56</v>
      </c>
      <c r="L1650" s="1" t="s">
        <v>2967</v>
      </c>
      <c r="M1650" s="1" t="s">
        <v>32</v>
      </c>
      <c r="N1650" s="1" t="s">
        <v>58</v>
      </c>
      <c r="O1650" s="1" t="s">
        <v>2968</v>
      </c>
      <c r="P1650">
        <v>40.479999999999997</v>
      </c>
      <c r="Q1650">
        <v>2</v>
      </c>
      <c r="R1650">
        <v>0</v>
      </c>
      <c r="S1650">
        <v>14.572800000000001</v>
      </c>
      <c r="T1650">
        <v>5</v>
      </c>
      <c r="U1650" s="1" t="s">
        <v>60</v>
      </c>
      <c r="V1650" s="1" t="s">
        <v>197</v>
      </c>
    </row>
    <row r="1651" spans="1:22" x14ac:dyDescent="0.35">
      <c r="A1651" s="1" t="s">
        <v>3850</v>
      </c>
      <c r="B1651" s="2">
        <v>42414</v>
      </c>
      <c r="C1651" s="2">
        <v>42415</v>
      </c>
      <c r="D1651" s="1" t="s">
        <v>89</v>
      </c>
      <c r="E1651" s="1" t="s">
        <v>191</v>
      </c>
      <c r="F1651" s="1" t="s">
        <v>192</v>
      </c>
      <c r="G1651" s="1" t="s">
        <v>26</v>
      </c>
      <c r="H1651" s="1" t="s">
        <v>27</v>
      </c>
      <c r="I1651" s="1" t="s">
        <v>2524</v>
      </c>
      <c r="J1651" s="1" t="s">
        <v>1091</v>
      </c>
      <c r="K1651" s="1" t="s">
        <v>69</v>
      </c>
      <c r="L1651" s="1" t="s">
        <v>917</v>
      </c>
      <c r="M1651" s="1" t="s">
        <v>32</v>
      </c>
      <c r="N1651" s="1" t="s">
        <v>47</v>
      </c>
      <c r="O1651" s="1" t="s">
        <v>918</v>
      </c>
      <c r="P1651">
        <v>550.43100000000004</v>
      </c>
      <c r="Q1651">
        <v>3</v>
      </c>
      <c r="R1651">
        <v>0.3</v>
      </c>
      <c r="S1651">
        <v>-47.1798</v>
      </c>
      <c r="T1651">
        <v>1</v>
      </c>
      <c r="U1651" s="1" t="s">
        <v>125</v>
      </c>
      <c r="V1651" s="1" t="s">
        <v>299</v>
      </c>
    </row>
    <row r="1652" spans="1:22" x14ac:dyDescent="0.35">
      <c r="A1652" s="1" t="s">
        <v>3850</v>
      </c>
      <c r="B1652" s="2">
        <v>42414</v>
      </c>
      <c r="C1652" s="2">
        <v>42415</v>
      </c>
      <c r="D1652" s="1" t="s">
        <v>89</v>
      </c>
      <c r="E1652" s="1" t="s">
        <v>191</v>
      </c>
      <c r="F1652" s="1" t="s">
        <v>192</v>
      </c>
      <c r="G1652" s="1" t="s">
        <v>26</v>
      </c>
      <c r="H1652" s="1" t="s">
        <v>27</v>
      </c>
      <c r="I1652" s="1" t="s">
        <v>2524</v>
      </c>
      <c r="J1652" s="1" t="s">
        <v>1091</v>
      </c>
      <c r="K1652" s="1" t="s">
        <v>69</v>
      </c>
      <c r="L1652" s="1" t="s">
        <v>339</v>
      </c>
      <c r="M1652" s="1" t="s">
        <v>32</v>
      </c>
      <c r="N1652" s="1" t="s">
        <v>58</v>
      </c>
      <c r="O1652" s="1" t="s">
        <v>340</v>
      </c>
      <c r="P1652">
        <v>10.56</v>
      </c>
      <c r="Q1652">
        <v>6</v>
      </c>
      <c r="R1652">
        <v>0</v>
      </c>
      <c r="S1652">
        <v>4.6463999999999999</v>
      </c>
      <c r="T1652">
        <v>1</v>
      </c>
      <c r="U1652" s="1" t="s">
        <v>125</v>
      </c>
      <c r="V1652" s="1" t="s">
        <v>299</v>
      </c>
    </row>
    <row r="1653" spans="1:22" x14ac:dyDescent="0.35">
      <c r="A1653" s="1" t="s">
        <v>3851</v>
      </c>
      <c r="B1653" s="2">
        <v>42894</v>
      </c>
      <c r="C1653" s="2">
        <v>42896</v>
      </c>
      <c r="D1653" s="1" t="s">
        <v>89</v>
      </c>
      <c r="E1653" s="1" t="s">
        <v>230</v>
      </c>
      <c r="F1653" s="1" t="s">
        <v>231</v>
      </c>
      <c r="G1653" s="1" t="s">
        <v>102</v>
      </c>
      <c r="H1653" s="1" t="s">
        <v>27</v>
      </c>
      <c r="I1653" s="1" t="s">
        <v>54</v>
      </c>
      <c r="J1653" s="1" t="s">
        <v>55</v>
      </c>
      <c r="K1653" s="1" t="s">
        <v>56</v>
      </c>
      <c r="L1653" s="1" t="s">
        <v>83</v>
      </c>
      <c r="M1653" s="1" t="s">
        <v>32</v>
      </c>
      <c r="N1653" s="1" t="s">
        <v>33</v>
      </c>
      <c r="O1653" s="1" t="s">
        <v>84</v>
      </c>
      <c r="P1653">
        <v>1497.6659999999999</v>
      </c>
      <c r="Q1653">
        <v>2</v>
      </c>
      <c r="R1653">
        <v>0.15</v>
      </c>
      <c r="S1653">
        <v>140.95679999999999</v>
      </c>
      <c r="T1653">
        <v>2</v>
      </c>
      <c r="U1653" s="1" t="s">
        <v>72</v>
      </c>
      <c r="V1653" s="1" t="s">
        <v>61</v>
      </c>
    </row>
    <row r="1654" spans="1:22" x14ac:dyDescent="0.35">
      <c r="A1654" s="1" t="s">
        <v>3852</v>
      </c>
      <c r="B1654" s="2">
        <v>41775</v>
      </c>
      <c r="C1654" s="2">
        <v>41782</v>
      </c>
      <c r="D1654" s="1" t="s">
        <v>41</v>
      </c>
      <c r="E1654" s="1" t="s">
        <v>3853</v>
      </c>
      <c r="F1654" s="1" t="s">
        <v>3854</v>
      </c>
      <c r="G1654" s="1" t="s">
        <v>92</v>
      </c>
      <c r="H1654" s="1" t="s">
        <v>27</v>
      </c>
      <c r="I1654" s="1" t="s">
        <v>54</v>
      </c>
      <c r="J1654" s="1" t="s">
        <v>55</v>
      </c>
      <c r="K1654" s="1" t="s">
        <v>56</v>
      </c>
      <c r="L1654" s="1" t="s">
        <v>1894</v>
      </c>
      <c r="M1654" s="1" t="s">
        <v>32</v>
      </c>
      <c r="N1654" s="1" t="s">
        <v>38</v>
      </c>
      <c r="O1654" s="1" t="s">
        <v>1895</v>
      </c>
      <c r="P1654">
        <v>232.88</v>
      </c>
      <c r="Q1654">
        <v>5</v>
      </c>
      <c r="R1654">
        <v>0.2</v>
      </c>
      <c r="S1654">
        <v>17.466000000000001</v>
      </c>
      <c r="T1654">
        <v>7</v>
      </c>
      <c r="U1654" s="1" t="s">
        <v>49</v>
      </c>
      <c r="V1654" s="1" t="s">
        <v>163</v>
      </c>
    </row>
    <row r="1655" spans="1:22" x14ac:dyDescent="0.35">
      <c r="A1655" s="1" t="s">
        <v>3855</v>
      </c>
      <c r="B1655" s="2">
        <v>42038</v>
      </c>
      <c r="C1655" s="2">
        <v>42042</v>
      </c>
      <c r="D1655" s="1" t="s">
        <v>41</v>
      </c>
      <c r="E1655" s="1" t="s">
        <v>3853</v>
      </c>
      <c r="F1655" s="1" t="s">
        <v>3854</v>
      </c>
      <c r="G1655" s="1" t="s">
        <v>92</v>
      </c>
      <c r="H1655" s="1" t="s">
        <v>27</v>
      </c>
      <c r="I1655" s="1" t="s">
        <v>2858</v>
      </c>
      <c r="J1655" s="1" t="s">
        <v>122</v>
      </c>
      <c r="K1655" s="1" t="s">
        <v>69</v>
      </c>
      <c r="L1655" s="1" t="s">
        <v>106</v>
      </c>
      <c r="M1655" s="1" t="s">
        <v>32</v>
      </c>
      <c r="N1655" s="1" t="s">
        <v>38</v>
      </c>
      <c r="O1655" s="1" t="s">
        <v>107</v>
      </c>
      <c r="P1655">
        <v>90.882000000000005</v>
      </c>
      <c r="Q1655">
        <v>1</v>
      </c>
      <c r="R1655">
        <v>0.1</v>
      </c>
      <c r="S1655">
        <v>15.147</v>
      </c>
      <c r="T1655">
        <v>4</v>
      </c>
      <c r="U1655" s="1" t="s">
        <v>85</v>
      </c>
      <c r="V1655" s="1" t="s">
        <v>299</v>
      </c>
    </row>
    <row r="1656" spans="1:22" x14ac:dyDescent="0.35">
      <c r="A1656" s="1" t="s">
        <v>3856</v>
      </c>
      <c r="B1656" s="2">
        <v>42120</v>
      </c>
      <c r="C1656" s="2">
        <v>42125</v>
      </c>
      <c r="D1656" s="1" t="s">
        <v>41</v>
      </c>
      <c r="E1656" s="1" t="s">
        <v>1962</v>
      </c>
      <c r="F1656" s="1" t="s">
        <v>1963</v>
      </c>
      <c r="G1656" s="1" t="s">
        <v>92</v>
      </c>
      <c r="H1656" s="1" t="s">
        <v>27</v>
      </c>
      <c r="I1656" s="1" t="s">
        <v>641</v>
      </c>
      <c r="J1656" s="1" t="s">
        <v>55</v>
      </c>
      <c r="K1656" s="1" t="s">
        <v>56</v>
      </c>
      <c r="L1656" s="1" t="s">
        <v>2010</v>
      </c>
      <c r="M1656" s="1" t="s">
        <v>32</v>
      </c>
      <c r="N1656" s="1" t="s">
        <v>38</v>
      </c>
      <c r="O1656" s="1" t="s">
        <v>2011</v>
      </c>
      <c r="P1656">
        <v>63.936</v>
      </c>
      <c r="Q1656">
        <v>3</v>
      </c>
      <c r="R1656">
        <v>0.2</v>
      </c>
      <c r="S1656">
        <v>6.3936000000000002</v>
      </c>
      <c r="T1656">
        <v>5</v>
      </c>
      <c r="U1656" s="1" t="s">
        <v>60</v>
      </c>
      <c r="V1656" s="1" t="s">
        <v>115</v>
      </c>
    </row>
    <row r="1657" spans="1:22" x14ac:dyDescent="0.35">
      <c r="A1657" s="1" t="s">
        <v>3857</v>
      </c>
      <c r="B1657" s="2">
        <v>42107</v>
      </c>
      <c r="C1657" s="2">
        <v>42111</v>
      </c>
      <c r="D1657" s="1" t="s">
        <v>23</v>
      </c>
      <c r="E1657" s="1" t="s">
        <v>2965</v>
      </c>
      <c r="F1657" s="1" t="s">
        <v>2966</v>
      </c>
      <c r="G1657" s="1" t="s">
        <v>26</v>
      </c>
      <c r="H1657" s="1" t="s">
        <v>27</v>
      </c>
      <c r="I1657" s="1" t="s">
        <v>54</v>
      </c>
      <c r="J1657" s="1" t="s">
        <v>55</v>
      </c>
      <c r="K1657" s="1" t="s">
        <v>56</v>
      </c>
      <c r="L1657" s="1" t="s">
        <v>1286</v>
      </c>
      <c r="M1657" s="1" t="s">
        <v>32</v>
      </c>
      <c r="N1657" s="1" t="s">
        <v>47</v>
      </c>
      <c r="O1657" s="1" t="s">
        <v>1287</v>
      </c>
      <c r="P1657">
        <v>241.56800000000001</v>
      </c>
      <c r="Q1657">
        <v>2</v>
      </c>
      <c r="R1657">
        <v>0.2</v>
      </c>
      <c r="S1657">
        <v>-15.098000000000001</v>
      </c>
      <c r="T1657">
        <v>4</v>
      </c>
      <c r="U1657" s="1" t="s">
        <v>85</v>
      </c>
      <c r="V1657" s="1" t="s">
        <v>115</v>
      </c>
    </row>
    <row r="1658" spans="1:22" x14ac:dyDescent="0.35">
      <c r="A1658" s="1" t="s">
        <v>3858</v>
      </c>
      <c r="B1658" s="2">
        <v>42272</v>
      </c>
      <c r="C1658" s="2">
        <v>42277</v>
      </c>
      <c r="D1658" s="1" t="s">
        <v>41</v>
      </c>
      <c r="E1658" s="1" t="s">
        <v>2026</v>
      </c>
      <c r="F1658" s="1" t="s">
        <v>2027</v>
      </c>
      <c r="G1658" s="1" t="s">
        <v>92</v>
      </c>
      <c r="H1658" s="1" t="s">
        <v>27</v>
      </c>
      <c r="I1658" s="1" t="s">
        <v>193</v>
      </c>
      <c r="J1658" s="1" t="s">
        <v>194</v>
      </c>
      <c r="K1658" s="1" t="s">
        <v>56</v>
      </c>
      <c r="L1658" s="1" t="s">
        <v>1281</v>
      </c>
      <c r="M1658" s="1" t="s">
        <v>32</v>
      </c>
      <c r="N1658" s="1" t="s">
        <v>38</v>
      </c>
      <c r="O1658" s="1" t="s">
        <v>1282</v>
      </c>
      <c r="P1658">
        <v>307.13600000000002</v>
      </c>
      <c r="Q1658">
        <v>4</v>
      </c>
      <c r="R1658">
        <v>0.2</v>
      </c>
      <c r="S1658">
        <v>-11.5176</v>
      </c>
      <c r="T1658">
        <v>5</v>
      </c>
      <c r="U1658" s="1" t="s">
        <v>60</v>
      </c>
      <c r="V1658" s="1" t="s">
        <v>79</v>
      </c>
    </row>
    <row r="1659" spans="1:22" x14ac:dyDescent="0.35">
      <c r="A1659" s="1" t="s">
        <v>3859</v>
      </c>
      <c r="B1659" s="2">
        <v>41726</v>
      </c>
      <c r="C1659" s="2">
        <v>41731</v>
      </c>
      <c r="D1659" s="1" t="s">
        <v>41</v>
      </c>
      <c r="E1659" s="1" t="s">
        <v>3130</v>
      </c>
      <c r="F1659" s="1" t="s">
        <v>3131</v>
      </c>
      <c r="G1659" s="1" t="s">
        <v>26</v>
      </c>
      <c r="H1659" s="1" t="s">
        <v>27</v>
      </c>
      <c r="I1659" s="1" t="s">
        <v>802</v>
      </c>
      <c r="J1659" s="1" t="s">
        <v>803</v>
      </c>
      <c r="K1659" s="1" t="s">
        <v>95</v>
      </c>
      <c r="L1659" s="1" t="s">
        <v>1673</v>
      </c>
      <c r="M1659" s="1" t="s">
        <v>32</v>
      </c>
      <c r="N1659" s="1" t="s">
        <v>47</v>
      </c>
      <c r="O1659" s="1" t="s">
        <v>1674</v>
      </c>
      <c r="P1659">
        <v>1184.72</v>
      </c>
      <c r="Q1659">
        <v>4</v>
      </c>
      <c r="R1659">
        <v>0</v>
      </c>
      <c r="S1659">
        <v>106.62479999999999</v>
      </c>
      <c r="T1659">
        <v>5</v>
      </c>
      <c r="U1659" s="1" t="s">
        <v>60</v>
      </c>
      <c r="V1659" s="1" t="s">
        <v>197</v>
      </c>
    </row>
    <row r="1660" spans="1:22" x14ac:dyDescent="0.35">
      <c r="A1660" s="1" t="s">
        <v>3860</v>
      </c>
      <c r="B1660" s="2">
        <v>42937</v>
      </c>
      <c r="C1660" s="2">
        <v>42941</v>
      </c>
      <c r="D1660" s="1" t="s">
        <v>41</v>
      </c>
      <c r="E1660" s="1" t="s">
        <v>3861</v>
      </c>
      <c r="F1660" s="1" t="s">
        <v>3862</v>
      </c>
      <c r="G1660" s="1" t="s">
        <v>26</v>
      </c>
      <c r="H1660" s="1" t="s">
        <v>27</v>
      </c>
      <c r="I1660" s="1" t="s">
        <v>2245</v>
      </c>
      <c r="J1660" s="1" t="s">
        <v>94</v>
      </c>
      <c r="K1660" s="1" t="s">
        <v>95</v>
      </c>
      <c r="L1660" s="1" t="s">
        <v>1251</v>
      </c>
      <c r="M1660" s="1" t="s">
        <v>32</v>
      </c>
      <c r="N1660" s="1" t="s">
        <v>47</v>
      </c>
      <c r="O1660" s="1" t="s">
        <v>1252</v>
      </c>
      <c r="P1660">
        <v>124.404</v>
      </c>
      <c r="Q1660">
        <v>4</v>
      </c>
      <c r="R1660">
        <v>0.3</v>
      </c>
      <c r="S1660">
        <v>-21.3264</v>
      </c>
      <c r="T1660">
        <v>4</v>
      </c>
      <c r="U1660" s="1" t="s">
        <v>85</v>
      </c>
      <c r="V1660" s="1" t="s">
        <v>73</v>
      </c>
    </row>
    <row r="1661" spans="1:22" x14ac:dyDescent="0.35">
      <c r="A1661" s="1" t="s">
        <v>3863</v>
      </c>
      <c r="B1661" s="2">
        <v>42427</v>
      </c>
      <c r="C1661" s="2">
        <v>42431</v>
      </c>
      <c r="D1661" s="1" t="s">
        <v>41</v>
      </c>
      <c r="E1661" s="1" t="s">
        <v>3864</v>
      </c>
      <c r="F1661" s="1" t="s">
        <v>3865</v>
      </c>
      <c r="G1661" s="1" t="s">
        <v>26</v>
      </c>
      <c r="H1661" s="1" t="s">
        <v>27</v>
      </c>
      <c r="I1661" s="1" t="s">
        <v>103</v>
      </c>
      <c r="J1661" s="1" t="s">
        <v>94</v>
      </c>
      <c r="K1661" s="1" t="s">
        <v>95</v>
      </c>
      <c r="L1661" s="1" t="s">
        <v>2797</v>
      </c>
      <c r="M1661" s="1" t="s">
        <v>32</v>
      </c>
      <c r="N1661" s="1" t="s">
        <v>58</v>
      </c>
      <c r="O1661" s="1" t="s">
        <v>2798</v>
      </c>
      <c r="P1661">
        <v>16.192</v>
      </c>
      <c r="Q1661">
        <v>2</v>
      </c>
      <c r="R1661">
        <v>0.6</v>
      </c>
      <c r="S1661">
        <v>-6.8815999999999997</v>
      </c>
      <c r="T1661">
        <v>4</v>
      </c>
      <c r="U1661" s="1" t="s">
        <v>85</v>
      </c>
      <c r="V1661" s="1" t="s">
        <v>299</v>
      </c>
    </row>
    <row r="1662" spans="1:22" x14ac:dyDescent="0.35">
      <c r="A1662" s="1" t="s">
        <v>3866</v>
      </c>
      <c r="B1662" s="2">
        <v>42199</v>
      </c>
      <c r="C1662" s="2">
        <v>42204</v>
      </c>
      <c r="D1662" s="1" t="s">
        <v>23</v>
      </c>
      <c r="E1662" s="1" t="s">
        <v>3867</v>
      </c>
      <c r="F1662" s="1" t="s">
        <v>3868</v>
      </c>
      <c r="G1662" s="1" t="s">
        <v>26</v>
      </c>
      <c r="H1662" s="1" t="s">
        <v>27</v>
      </c>
      <c r="I1662" s="1" t="s">
        <v>916</v>
      </c>
      <c r="J1662" s="1" t="s">
        <v>522</v>
      </c>
      <c r="K1662" s="1" t="s">
        <v>56</v>
      </c>
      <c r="L1662" s="1" t="s">
        <v>248</v>
      </c>
      <c r="M1662" s="1" t="s">
        <v>32</v>
      </c>
      <c r="N1662" s="1" t="s">
        <v>38</v>
      </c>
      <c r="O1662" s="1" t="s">
        <v>249</v>
      </c>
      <c r="P1662">
        <v>441.92</v>
      </c>
      <c r="Q1662">
        <v>2</v>
      </c>
      <c r="R1662">
        <v>0.2</v>
      </c>
      <c r="S1662">
        <v>49.716000000000001</v>
      </c>
      <c r="T1662">
        <v>5</v>
      </c>
      <c r="U1662" s="1" t="s">
        <v>60</v>
      </c>
      <c r="V1662" s="1" t="s">
        <v>73</v>
      </c>
    </row>
    <row r="1663" spans="1:22" x14ac:dyDescent="0.35">
      <c r="A1663" s="1" t="s">
        <v>3866</v>
      </c>
      <c r="B1663" s="2">
        <v>42199</v>
      </c>
      <c r="C1663" s="2">
        <v>42204</v>
      </c>
      <c r="D1663" s="1" t="s">
        <v>23</v>
      </c>
      <c r="E1663" s="1" t="s">
        <v>3867</v>
      </c>
      <c r="F1663" s="1" t="s">
        <v>3868</v>
      </c>
      <c r="G1663" s="1" t="s">
        <v>26</v>
      </c>
      <c r="H1663" s="1" t="s">
        <v>27</v>
      </c>
      <c r="I1663" s="1" t="s">
        <v>916</v>
      </c>
      <c r="J1663" s="1" t="s">
        <v>522</v>
      </c>
      <c r="K1663" s="1" t="s">
        <v>56</v>
      </c>
      <c r="L1663" s="1" t="s">
        <v>2481</v>
      </c>
      <c r="M1663" s="1" t="s">
        <v>32</v>
      </c>
      <c r="N1663" s="1" t="s">
        <v>33</v>
      </c>
      <c r="O1663" s="1" t="s">
        <v>2482</v>
      </c>
      <c r="P1663">
        <v>127.764</v>
      </c>
      <c r="Q1663">
        <v>6</v>
      </c>
      <c r="R1663">
        <v>0.7</v>
      </c>
      <c r="S1663">
        <v>-191.64599999999999</v>
      </c>
      <c r="T1663">
        <v>5</v>
      </c>
      <c r="U1663" s="1" t="s">
        <v>60</v>
      </c>
      <c r="V1663" s="1" t="s">
        <v>73</v>
      </c>
    </row>
    <row r="1664" spans="1:22" x14ac:dyDescent="0.35">
      <c r="A1664" s="1" t="s">
        <v>3869</v>
      </c>
      <c r="B1664" s="2">
        <v>42646</v>
      </c>
      <c r="C1664" s="2">
        <v>42650</v>
      </c>
      <c r="D1664" s="1" t="s">
        <v>41</v>
      </c>
      <c r="E1664" s="1" t="s">
        <v>2303</v>
      </c>
      <c r="F1664" s="1" t="s">
        <v>2304</v>
      </c>
      <c r="G1664" s="1" t="s">
        <v>102</v>
      </c>
      <c r="H1664" s="1" t="s">
        <v>27</v>
      </c>
      <c r="I1664" s="1" t="s">
        <v>3267</v>
      </c>
      <c r="J1664" s="1" t="s">
        <v>55</v>
      </c>
      <c r="K1664" s="1" t="s">
        <v>56</v>
      </c>
      <c r="L1664" s="1" t="s">
        <v>208</v>
      </c>
      <c r="M1664" s="1" t="s">
        <v>32</v>
      </c>
      <c r="N1664" s="1" t="s">
        <v>38</v>
      </c>
      <c r="O1664" s="1" t="s">
        <v>209</v>
      </c>
      <c r="P1664">
        <v>915.13599999999997</v>
      </c>
      <c r="Q1664">
        <v>4</v>
      </c>
      <c r="R1664">
        <v>0.2</v>
      </c>
      <c r="S1664">
        <v>102.9528</v>
      </c>
      <c r="T1664">
        <v>4</v>
      </c>
      <c r="U1664" s="1" t="s">
        <v>85</v>
      </c>
      <c r="V1664" s="1" t="s">
        <v>50</v>
      </c>
    </row>
    <row r="1665" spans="1:22" x14ac:dyDescent="0.35">
      <c r="A1665" s="1" t="s">
        <v>3870</v>
      </c>
      <c r="B1665" s="2">
        <v>42703</v>
      </c>
      <c r="C1665" s="2">
        <v>42708</v>
      </c>
      <c r="D1665" s="1" t="s">
        <v>23</v>
      </c>
      <c r="E1665" s="1" t="s">
        <v>2115</v>
      </c>
      <c r="F1665" s="1" t="s">
        <v>2116</v>
      </c>
      <c r="G1665" s="1" t="s">
        <v>102</v>
      </c>
      <c r="H1665" s="1" t="s">
        <v>27</v>
      </c>
      <c r="I1665" s="1" t="s">
        <v>181</v>
      </c>
      <c r="J1665" s="1" t="s">
        <v>136</v>
      </c>
      <c r="K1665" s="1" t="s">
        <v>95</v>
      </c>
      <c r="L1665" s="1" t="s">
        <v>3678</v>
      </c>
      <c r="M1665" s="1" t="s">
        <v>32</v>
      </c>
      <c r="N1665" s="1" t="s">
        <v>58</v>
      </c>
      <c r="O1665" s="1" t="s">
        <v>3679</v>
      </c>
      <c r="P1665">
        <v>242.17599999999999</v>
      </c>
      <c r="Q1665">
        <v>4</v>
      </c>
      <c r="R1665">
        <v>0.6</v>
      </c>
      <c r="S1665">
        <v>-302.72000000000003</v>
      </c>
      <c r="T1665">
        <v>5</v>
      </c>
      <c r="U1665" s="1" t="s">
        <v>60</v>
      </c>
      <c r="V1665" s="1" t="s">
        <v>36</v>
      </c>
    </row>
    <row r="1666" spans="1:22" x14ac:dyDescent="0.35">
      <c r="A1666" s="1" t="s">
        <v>3871</v>
      </c>
      <c r="B1666" s="2">
        <v>42535</v>
      </c>
      <c r="C1666" s="2">
        <v>42542</v>
      </c>
      <c r="D1666" s="1" t="s">
        <v>41</v>
      </c>
      <c r="E1666" s="1" t="s">
        <v>3872</v>
      </c>
      <c r="F1666" s="1" t="s">
        <v>3873</v>
      </c>
      <c r="G1666" s="1" t="s">
        <v>92</v>
      </c>
      <c r="H1666" s="1" t="s">
        <v>27</v>
      </c>
      <c r="I1666" s="1" t="s">
        <v>67</v>
      </c>
      <c r="J1666" s="1" t="s">
        <v>68</v>
      </c>
      <c r="K1666" s="1" t="s">
        <v>69</v>
      </c>
      <c r="L1666" s="1" t="s">
        <v>2821</v>
      </c>
      <c r="M1666" s="1" t="s">
        <v>32</v>
      </c>
      <c r="N1666" s="1" t="s">
        <v>47</v>
      </c>
      <c r="O1666" s="1" t="s">
        <v>2822</v>
      </c>
      <c r="P1666">
        <v>337.17599999999999</v>
      </c>
      <c r="Q1666">
        <v>2</v>
      </c>
      <c r="R1666">
        <v>0.4</v>
      </c>
      <c r="S1666">
        <v>-118.0116</v>
      </c>
      <c r="T1666">
        <v>7</v>
      </c>
      <c r="U1666" s="1" t="s">
        <v>49</v>
      </c>
      <c r="V1666" s="1" t="s">
        <v>61</v>
      </c>
    </row>
    <row r="1667" spans="1:22" x14ac:dyDescent="0.35">
      <c r="A1667" s="1" t="s">
        <v>3874</v>
      </c>
      <c r="B1667" s="2">
        <v>43072</v>
      </c>
      <c r="C1667" s="2">
        <v>43075</v>
      </c>
      <c r="D1667" s="1" t="s">
        <v>23</v>
      </c>
      <c r="E1667" s="1" t="s">
        <v>179</v>
      </c>
      <c r="F1667" s="1" t="s">
        <v>180</v>
      </c>
      <c r="G1667" s="1" t="s">
        <v>26</v>
      </c>
      <c r="H1667" s="1" t="s">
        <v>27</v>
      </c>
      <c r="I1667" s="1" t="s">
        <v>3875</v>
      </c>
      <c r="J1667" s="1" t="s">
        <v>182</v>
      </c>
      <c r="K1667" s="1" t="s">
        <v>56</v>
      </c>
      <c r="L1667" s="1" t="s">
        <v>317</v>
      </c>
      <c r="M1667" s="1" t="s">
        <v>32</v>
      </c>
      <c r="N1667" s="1" t="s">
        <v>58</v>
      </c>
      <c r="O1667" s="1" t="s">
        <v>318</v>
      </c>
      <c r="P1667">
        <v>23.376000000000001</v>
      </c>
      <c r="Q1667">
        <v>3</v>
      </c>
      <c r="R1667">
        <v>0.2</v>
      </c>
      <c r="S1667">
        <v>7.0128000000000004</v>
      </c>
      <c r="T1667">
        <v>3</v>
      </c>
      <c r="U1667" s="1" t="s">
        <v>35</v>
      </c>
      <c r="V1667" s="1" t="s">
        <v>98</v>
      </c>
    </row>
    <row r="1668" spans="1:22" x14ac:dyDescent="0.35">
      <c r="A1668" s="1" t="s">
        <v>3874</v>
      </c>
      <c r="B1668" s="2">
        <v>43072</v>
      </c>
      <c r="C1668" s="2">
        <v>43075</v>
      </c>
      <c r="D1668" s="1" t="s">
        <v>23</v>
      </c>
      <c r="E1668" s="1" t="s">
        <v>179</v>
      </c>
      <c r="F1668" s="1" t="s">
        <v>180</v>
      </c>
      <c r="G1668" s="1" t="s">
        <v>26</v>
      </c>
      <c r="H1668" s="1" t="s">
        <v>27</v>
      </c>
      <c r="I1668" s="1" t="s">
        <v>3875</v>
      </c>
      <c r="J1668" s="1" t="s">
        <v>182</v>
      </c>
      <c r="K1668" s="1" t="s">
        <v>56</v>
      </c>
      <c r="L1668" s="1" t="s">
        <v>1313</v>
      </c>
      <c r="M1668" s="1" t="s">
        <v>32</v>
      </c>
      <c r="N1668" s="1" t="s">
        <v>58</v>
      </c>
      <c r="O1668" s="1" t="s">
        <v>1314</v>
      </c>
      <c r="P1668">
        <v>16.72</v>
      </c>
      <c r="Q1668">
        <v>5</v>
      </c>
      <c r="R1668">
        <v>0.2</v>
      </c>
      <c r="S1668">
        <v>3.3439999999999999</v>
      </c>
      <c r="T1668">
        <v>3</v>
      </c>
      <c r="U1668" s="1" t="s">
        <v>35</v>
      </c>
      <c r="V1668" s="1" t="s">
        <v>98</v>
      </c>
    </row>
    <row r="1669" spans="1:22" x14ac:dyDescent="0.35">
      <c r="A1669" s="1" t="s">
        <v>3874</v>
      </c>
      <c r="B1669" s="2">
        <v>43072</v>
      </c>
      <c r="C1669" s="2">
        <v>43075</v>
      </c>
      <c r="D1669" s="1" t="s">
        <v>23</v>
      </c>
      <c r="E1669" s="1" t="s">
        <v>179</v>
      </c>
      <c r="F1669" s="1" t="s">
        <v>180</v>
      </c>
      <c r="G1669" s="1" t="s">
        <v>26</v>
      </c>
      <c r="H1669" s="1" t="s">
        <v>27</v>
      </c>
      <c r="I1669" s="1" t="s">
        <v>3875</v>
      </c>
      <c r="J1669" s="1" t="s">
        <v>182</v>
      </c>
      <c r="K1669" s="1" t="s">
        <v>56</v>
      </c>
      <c r="L1669" s="1" t="s">
        <v>2797</v>
      </c>
      <c r="M1669" s="1" t="s">
        <v>32</v>
      </c>
      <c r="N1669" s="1" t="s">
        <v>58</v>
      </c>
      <c r="O1669" s="1" t="s">
        <v>2798</v>
      </c>
      <c r="P1669">
        <v>16.192</v>
      </c>
      <c r="Q1669">
        <v>1</v>
      </c>
      <c r="R1669">
        <v>0.2</v>
      </c>
      <c r="S1669">
        <v>4.6551999999999998</v>
      </c>
      <c r="T1669">
        <v>3</v>
      </c>
      <c r="U1669" s="1" t="s">
        <v>35</v>
      </c>
      <c r="V1669" s="1" t="s">
        <v>98</v>
      </c>
    </row>
    <row r="1670" spans="1:22" x14ac:dyDescent="0.35">
      <c r="A1670" s="1" t="s">
        <v>3876</v>
      </c>
      <c r="B1670" s="2">
        <v>42729</v>
      </c>
      <c r="C1670" s="2">
        <v>42733</v>
      </c>
      <c r="D1670" s="1" t="s">
        <v>41</v>
      </c>
      <c r="E1670" s="1" t="s">
        <v>3877</v>
      </c>
      <c r="F1670" s="1" t="s">
        <v>3878</v>
      </c>
      <c r="G1670" s="1" t="s">
        <v>26</v>
      </c>
      <c r="H1670" s="1" t="s">
        <v>27</v>
      </c>
      <c r="I1670" s="1" t="s">
        <v>1913</v>
      </c>
      <c r="J1670" s="1" t="s">
        <v>1060</v>
      </c>
      <c r="K1670" s="1" t="s">
        <v>30</v>
      </c>
      <c r="L1670" s="1" t="s">
        <v>707</v>
      </c>
      <c r="M1670" s="1" t="s">
        <v>32</v>
      </c>
      <c r="N1670" s="1" t="s">
        <v>58</v>
      </c>
      <c r="O1670" s="1" t="s">
        <v>708</v>
      </c>
      <c r="P1670">
        <v>343.85</v>
      </c>
      <c r="Q1670">
        <v>5</v>
      </c>
      <c r="R1670">
        <v>0</v>
      </c>
      <c r="S1670">
        <v>137.54</v>
      </c>
      <c r="T1670">
        <v>4</v>
      </c>
      <c r="U1670" s="1" t="s">
        <v>85</v>
      </c>
      <c r="V1670" s="1" t="s">
        <v>98</v>
      </c>
    </row>
    <row r="1671" spans="1:22" x14ac:dyDescent="0.35">
      <c r="A1671" s="1" t="s">
        <v>3879</v>
      </c>
      <c r="B1671" s="2">
        <v>42960</v>
      </c>
      <c r="C1671" s="2">
        <v>42965</v>
      </c>
      <c r="D1671" s="1" t="s">
        <v>41</v>
      </c>
      <c r="E1671" s="1" t="s">
        <v>3880</v>
      </c>
      <c r="F1671" s="1" t="s">
        <v>3881</v>
      </c>
      <c r="G1671" s="1" t="s">
        <v>26</v>
      </c>
      <c r="H1671" s="1" t="s">
        <v>27</v>
      </c>
      <c r="I1671" s="1" t="s">
        <v>142</v>
      </c>
      <c r="J1671" s="1" t="s">
        <v>143</v>
      </c>
      <c r="K1671" s="1" t="s">
        <v>30</v>
      </c>
      <c r="L1671" s="1" t="s">
        <v>1125</v>
      </c>
      <c r="M1671" s="1" t="s">
        <v>32</v>
      </c>
      <c r="N1671" s="1" t="s">
        <v>58</v>
      </c>
      <c r="O1671" s="1" t="s">
        <v>1126</v>
      </c>
      <c r="P1671">
        <v>31.984000000000002</v>
      </c>
      <c r="Q1671">
        <v>1</v>
      </c>
      <c r="R1671">
        <v>0.2</v>
      </c>
      <c r="S1671">
        <v>0</v>
      </c>
      <c r="T1671">
        <v>5</v>
      </c>
      <c r="U1671" s="1" t="s">
        <v>60</v>
      </c>
      <c r="V1671" s="1" t="s">
        <v>255</v>
      </c>
    </row>
    <row r="1672" spans="1:22" x14ac:dyDescent="0.35">
      <c r="A1672" s="1" t="s">
        <v>3879</v>
      </c>
      <c r="B1672" s="2">
        <v>42960</v>
      </c>
      <c r="C1672" s="2">
        <v>42965</v>
      </c>
      <c r="D1672" s="1" t="s">
        <v>41</v>
      </c>
      <c r="E1672" s="1" t="s">
        <v>3880</v>
      </c>
      <c r="F1672" s="1" t="s">
        <v>3881</v>
      </c>
      <c r="G1672" s="1" t="s">
        <v>26</v>
      </c>
      <c r="H1672" s="1" t="s">
        <v>27</v>
      </c>
      <c r="I1672" s="1" t="s">
        <v>142</v>
      </c>
      <c r="J1672" s="1" t="s">
        <v>143</v>
      </c>
      <c r="K1672" s="1" t="s">
        <v>30</v>
      </c>
      <c r="L1672" s="1" t="s">
        <v>3593</v>
      </c>
      <c r="M1672" s="1" t="s">
        <v>32</v>
      </c>
      <c r="N1672" s="1" t="s">
        <v>38</v>
      </c>
      <c r="O1672" s="1" t="s">
        <v>3594</v>
      </c>
      <c r="P1672">
        <v>423.64800000000002</v>
      </c>
      <c r="Q1672">
        <v>2</v>
      </c>
      <c r="R1672">
        <v>0.2</v>
      </c>
      <c r="S1672">
        <v>47.660400000000003</v>
      </c>
      <c r="T1672">
        <v>5</v>
      </c>
      <c r="U1672" s="1" t="s">
        <v>60</v>
      </c>
      <c r="V1672" s="1" t="s">
        <v>255</v>
      </c>
    </row>
    <row r="1673" spans="1:22" x14ac:dyDescent="0.35">
      <c r="A1673" s="1" t="s">
        <v>3882</v>
      </c>
      <c r="B1673" s="2">
        <v>42707</v>
      </c>
      <c r="C1673" s="2">
        <v>42711</v>
      </c>
      <c r="D1673" s="1" t="s">
        <v>41</v>
      </c>
      <c r="E1673" s="1" t="s">
        <v>2855</v>
      </c>
      <c r="F1673" s="1" t="s">
        <v>2856</v>
      </c>
      <c r="G1673" s="1" t="s">
        <v>26</v>
      </c>
      <c r="H1673" s="1" t="s">
        <v>27</v>
      </c>
      <c r="I1673" s="1" t="s">
        <v>3883</v>
      </c>
      <c r="J1673" s="1" t="s">
        <v>55</v>
      </c>
      <c r="K1673" s="1" t="s">
        <v>56</v>
      </c>
      <c r="L1673" s="1" t="s">
        <v>1042</v>
      </c>
      <c r="M1673" s="1" t="s">
        <v>32</v>
      </c>
      <c r="N1673" s="1" t="s">
        <v>47</v>
      </c>
      <c r="O1673" s="1" t="s">
        <v>1043</v>
      </c>
      <c r="P1673">
        <v>268.70400000000001</v>
      </c>
      <c r="Q1673">
        <v>3</v>
      </c>
      <c r="R1673">
        <v>0.2</v>
      </c>
      <c r="S1673">
        <v>6.7176</v>
      </c>
      <c r="T1673">
        <v>4</v>
      </c>
      <c r="U1673" s="1" t="s">
        <v>85</v>
      </c>
      <c r="V1673" s="1" t="s">
        <v>98</v>
      </c>
    </row>
    <row r="1674" spans="1:22" x14ac:dyDescent="0.35">
      <c r="A1674" s="1" t="s">
        <v>3882</v>
      </c>
      <c r="B1674" s="2">
        <v>42707</v>
      </c>
      <c r="C1674" s="2">
        <v>42711</v>
      </c>
      <c r="D1674" s="1" t="s">
        <v>41</v>
      </c>
      <c r="E1674" s="1" t="s">
        <v>2855</v>
      </c>
      <c r="F1674" s="1" t="s">
        <v>2856</v>
      </c>
      <c r="G1674" s="1" t="s">
        <v>26</v>
      </c>
      <c r="H1674" s="1" t="s">
        <v>27</v>
      </c>
      <c r="I1674" s="1" t="s">
        <v>3883</v>
      </c>
      <c r="J1674" s="1" t="s">
        <v>55</v>
      </c>
      <c r="K1674" s="1" t="s">
        <v>56</v>
      </c>
      <c r="L1674" s="1" t="s">
        <v>544</v>
      </c>
      <c r="M1674" s="1" t="s">
        <v>32</v>
      </c>
      <c r="N1674" s="1" t="s">
        <v>33</v>
      </c>
      <c r="O1674" s="1" t="s">
        <v>545</v>
      </c>
      <c r="P1674">
        <v>205.666</v>
      </c>
      <c r="Q1674">
        <v>2</v>
      </c>
      <c r="R1674">
        <v>0.15</v>
      </c>
      <c r="S1674">
        <v>-12.098000000000001</v>
      </c>
      <c r="T1674">
        <v>4</v>
      </c>
      <c r="U1674" s="1" t="s">
        <v>85</v>
      </c>
      <c r="V1674" s="1" t="s">
        <v>98</v>
      </c>
    </row>
    <row r="1675" spans="1:22" x14ac:dyDescent="0.35">
      <c r="A1675" s="1" t="s">
        <v>3884</v>
      </c>
      <c r="B1675" s="2">
        <v>42488</v>
      </c>
      <c r="C1675" s="2">
        <v>42490</v>
      </c>
      <c r="D1675" s="1" t="s">
        <v>23</v>
      </c>
      <c r="E1675" s="1" t="s">
        <v>3791</v>
      </c>
      <c r="F1675" s="1" t="s">
        <v>3792</v>
      </c>
      <c r="G1675" s="1" t="s">
        <v>26</v>
      </c>
      <c r="H1675" s="1" t="s">
        <v>27</v>
      </c>
      <c r="I1675" s="1" t="s">
        <v>3659</v>
      </c>
      <c r="J1675" s="1" t="s">
        <v>136</v>
      </c>
      <c r="K1675" s="1" t="s">
        <v>95</v>
      </c>
      <c r="L1675" s="1" t="s">
        <v>969</v>
      </c>
      <c r="M1675" s="1" t="s">
        <v>32</v>
      </c>
      <c r="N1675" s="1" t="s">
        <v>58</v>
      </c>
      <c r="O1675" s="1" t="s">
        <v>970</v>
      </c>
      <c r="P1675">
        <v>30.344000000000001</v>
      </c>
      <c r="Q1675">
        <v>2</v>
      </c>
      <c r="R1675">
        <v>0.6</v>
      </c>
      <c r="S1675">
        <v>-31.8612</v>
      </c>
      <c r="T1675">
        <v>2</v>
      </c>
      <c r="U1675" s="1" t="s">
        <v>72</v>
      </c>
      <c r="V1675" s="1" t="s">
        <v>115</v>
      </c>
    </row>
    <row r="1676" spans="1:22" x14ac:dyDescent="0.35">
      <c r="A1676" s="1" t="s">
        <v>3885</v>
      </c>
      <c r="B1676" s="2">
        <v>42328</v>
      </c>
      <c r="C1676" s="2">
        <v>42332</v>
      </c>
      <c r="D1676" s="1" t="s">
        <v>41</v>
      </c>
      <c r="E1676" s="1" t="s">
        <v>3886</v>
      </c>
      <c r="F1676" s="1" t="s">
        <v>3887</v>
      </c>
      <c r="G1676" s="1" t="s">
        <v>102</v>
      </c>
      <c r="H1676" s="1" t="s">
        <v>27</v>
      </c>
      <c r="I1676" s="1" t="s">
        <v>67</v>
      </c>
      <c r="J1676" s="1" t="s">
        <v>68</v>
      </c>
      <c r="K1676" s="1" t="s">
        <v>69</v>
      </c>
      <c r="L1676" s="1" t="s">
        <v>1030</v>
      </c>
      <c r="M1676" s="1" t="s">
        <v>32</v>
      </c>
      <c r="N1676" s="1" t="s">
        <v>38</v>
      </c>
      <c r="O1676" s="1" t="s">
        <v>1031</v>
      </c>
      <c r="P1676">
        <v>344.37200000000001</v>
      </c>
      <c r="Q1676">
        <v>4</v>
      </c>
      <c r="R1676">
        <v>0.3</v>
      </c>
      <c r="S1676">
        <v>-93.472399999999993</v>
      </c>
      <c r="T1676">
        <v>4</v>
      </c>
      <c r="U1676" s="1" t="s">
        <v>85</v>
      </c>
      <c r="V1676" s="1" t="s">
        <v>36</v>
      </c>
    </row>
    <row r="1677" spans="1:22" x14ac:dyDescent="0.35">
      <c r="A1677" s="1" t="s">
        <v>3888</v>
      </c>
      <c r="B1677" s="2">
        <v>43059</v>
      </c>
      <c r="C1677" s="2">
        <v>43063</v>
      </c>
      <c r="D1677" s="1" t="s">
        <v>23</v>
      </c>
      <c r="E1677" s="1" t="s">
        <v>1531</v>
      </c>
      <c r="F1677" s="1" t="s">
        <v>1532</v>
      </c>
      <c r="G1677" s="1" t="s">
        <v>92</v>
      </c>
      <c r="H1677" s="1" t="s">
        <v>27</v>
      </c>
      <c r="I1677" s="1" t="s">
        <v>175</v>
      </c>
      <c r="J1677" s="1" t="s">
        <v>122</v>
      </c>
      <c r="K1677" s="1" t="s">
        <v>69</v>
      </c>
      <c r="L1677" s="1" t="s">
        <v>3547</v>
      </c>
      <c r="M1677" s="1" t="s">
        <v>32</v>
      </c>
      <c r="N1677" s="1" t="s">
        <v>58</v>
      </c>
      <c r="O1677" s="1" t="s">
        <v>3548</v>
      </c>
      <c r="P1677">
        <v>50.97</v>
      </c>
      <c r="Q1677">
        <v>3</v>
      </c>
      <c r="R1677">
        <v>0</v>
      </c>
      <c r="S1677">
        <v>9.1745999999999999</v>
      </c>
      <c r="T1677">
        <v>4</v>
      </c>
      <c r="U1677" s="1" t="s">
        <v>85</v>
      </c>
      <c r="V1677" s="1" t="s">
        <v>36</v>
      </c>
    </row>
    <row r="1678" spans="1:22" x14ac:dyDescent="0.35">
      <c r="A1678" s="1" t="s">
        <v>3889</v>
      </c>
      <c r="B1678" s="2">
        <v>42941</v>
      </c>
      <c r="C1678" s="2">
        <v>42943</v>
      </c>
      <c r="D1678" s="1" t="s">
        <v>89</v>
      </c>
      <c r="E1678" s="1" t="s">
        <v>3890</v>
      </c>
      <c r="F1678" s="1" t="s">
        <v>3891</v>
      </c>
      <c r="G1678" s="1" t="s">
        <v>102</v>
      </c>
      <c r="H1678" s="1" t="s">
        <v>27</v>
      </c>
      <c r="I1678" s="1" t="s">
        <v>1741</v>
      </c>
      <c r="J1678" s="1" t="s">
        <v>94</v>
      </c>
      <c r="K1678" s="1" t="s">
        <v>95</v>
      </c>
      <c r="L1678" s="1" t="s">
        <v>1569</v>
      </c>
      <c r="M1678" s="1" t="s">
        <v>32</v>
      </c>
      <c r="N1678" s="1" t="s">
        <v>47</v>
      </c>
      <c r="O1678" s="1" t="s">
        <v>1570</v>
      </c>
      <c r="P1678">
        <v>298.11599999999999</v>
      </c>
      <c r="Q1678">
        <v>6</v>
      </c>
      <c r="R1678">
        <v>0.3</v>
      </c>
      <c r="S1678">
        <v>-4.2587999999999999</v>
      </c>
      <c r="T1678">
        <v>2</v>
      </c>
      <c r="U1678" s="1" t="s">
        <v>72</v>
      </c>
      <c r="V1678" s="1" t="s">
        <v>73</v>
      </c>
    </row>
    <row r="1679" spans="1:22" x14ac:dyDescent="0.35">
      <c r="A1679" s="1" t="s">
        <v>3892</v>
      </c>
      <c r="B1679" s="2">
        <v>42566</v>
      </c>
      <c r="C1679" s="2">
        <v>42571</v>
      </c>
      <c r="D1679" s="1" t="s">
        <v>41</v>
      </c>
      <c r="E1679" s="1" t="s">
        <v>2414</v>
      </c>
      <c r="F1679" s="1" t="s">
        <v>2415</v>
      </c>
      <c r="G1679" s="1" t="s">
        <v>92</v>
      </c>
      <c r="H1679" s="1" t="s">
        <v>27</v>
      </c>
      <c r="I1679" s="1" t="s">
        <v>3400</v>
      </c>
      <c r="J1679" s="1" t="s">
        <v>1519</v>
      </c>
      <c r="K1679" s="1" t="s">
        <v>56</v>
      </c>
      <c r="L1679" s="1" t="s">
        <v>468</v>
      </c>
      <c r="M1679" s="1" t="s">
        <v>32</v>
      </c>
      <c r="N1679" s="1" t="s">
        <v>38</v>
      </c>
      <c r="O1679" s="1" t="s">
        <v>469</v>
      </c>
      <c r="P1679">
        <v>230.28</v>
      </c>
      <c r="Q1679">
        <v>3</v>
      </c>
      <c r="R1679">
        <v>0.2</v>
      </c>
      <c r="S1679">
        <v>23.027999999999999</v>
      </c>
      <c r="T1679">
        <v>5</v>
      </c>
      <c r="U1679" s="1" t="s">
        <v>60</v>
      </c>
      <c r="V1679" s="1" t="s">
        <v>73</v>
      </c>
    </row>
    <row r="1680" spans="1:22" x14ac:dyDescent="0.35">
      <c r="A1680" s="1" t="s">
        <v>3893</v>
      </c>
      <c r="B1680" s="2">
        <v>42718</v>
      </c>
      <c r="C1680" s="2">
        <v>42721</v>
      </c>
      <c r="D1680" s="1" t="s">
        <v>89</v>
      </c>
      <c r="E1680" s="1" t="s">
        <v>288</v>
      </c>
      <c r="F1680" s="1" t="s">
        <v>289</v>
      </c>
      <c r="G1680" s="1" t="s">
        <v>92</v>
      </c>
      <c r="H1680" s="1" t="s">
        <v>27</v>
      </c>
      <c r="I1680" s="1" t="s">
        <v>641</v>
      </c>
      <c r="J1680" s="1" t="s">
        <v>55</v>
      </c>
      <c r="K1680" s="1" t="s">
        <v>56</v>
      </c>
      <c r="L1680" s="1" t="s">
        <v>137</v>
      </c>
      <c r="M1680" s="1" t="s">
        <v>32</v>
      </c>
      <c r="N1680" s="1" t="s">
        <v>38</v>
      </c>
      <c r="O1680" s="1" t="s">
        <v>219</v>
      </c>
      <c r="P1680">
        <v>81.424000000000007</v>
      </c>
      <c r="Q1680">
        <v>2</v>
      </c>
      <c r="R1680">
        <v>0.2</v>
      </c>
      <c r="S1680">
        <v>-9.1601999999999997</v>
      </c>
      <c r="T1680">
        <v>3</v>
      </c>
      <c r="U1680" s="1" t="s">
        <v>35</v>
      </c>
      <c r="V1680" s="1" t="s">
        <v>98</v>
      </c>
    </row>
    <row r="1681" spans="1:22" x14ac:dyDescent="0.35">
      <c r="A1681" s="1" t="s">
        <v>3894</v>
      </c>
      <c r="B1681" s="2">
        <v>41699</v>
      </c>
      <c r="C1681" s="2">
        <v>41703</v>
      </c>
      <c r="D1681" s="1" t="s">
        <v>41</v>
      </c>
      <c r="E1681" s="1" t="s">
        <v>2138</v>
      </c>
      <c r="F1681" s="1" t="s">
        <v>2139</v>
      </c>
      <c r="G1681" s="1" t="s">
        <v>26</v>
      </c>
      <c r="H1681" s="1" t="s">
        <v>27</v>
      </c>
      <c r="I1681" s="1" t="s">
        <v>1376</v>
      </c>
      <c r="J1681" s="1" t="s">
        <v>94</v>
      </c>
      <c r="K1681" s="1" t="s">
        <v>95</v>
      </c>
      <c r="L1681" s="1" t="s">
        <v>1092</v>
      </c>
      <c r="M1681" s="1" t="s">
        <v>32</v>
      </c>
      <c r="N1681" s="1" t="s">
        <v>38</v>
      </c>
      <c r="O1681" s="1" t="s">
        <v>1093</v>
      </c>
      <c r="P1681">
        <v>362.25</v>
      </c>
      <c r="Q1681">
        <v>6</v>
      </c>
      <c r="R1681">
        <v>0.3</v>
      </c>
      <c r="S1681">
        <v>0</v>
      </c>
      <c r="T1681">
        <v>4</v>
      </c>
      <c r="U1681" s="1" t="s">
        <v>85</v>
      </c>
      <c r="V1681" s="1" t="s">
        <v>197</v>
      </c>
    </row>
    <row r="1682" spans="1:22" x14ac:dyDescent="0.35">
      <c r="A1682" s="1" t="s">
        <v>3894</v>
      </c>
      <c r="B1682" s="2">
        <v>41699</v>
      </c>
      <c r="C1682" s="2">
        <v>41703</v>
      </c>
      <c r="D1682" s="1" t="s">
        <v>41</v>
      </c>
      <c r="E1682" s="1" t="s">
        <v>2138</v>
      </c>
      <c r="F1682" s="1" t="s">
        <v>2139</v>
      </c>
      <c r="G1682" s="1" t="s">
        <v>26</v>
      </c>
      <c r="H1682" s="1" t="s">
        <v>27</v>
      </c>
      <c r="I1682" s="1" t="s">
        <v>1376</v>
      </c>
      <c r="J1682" s="1" t="s">
        <v>94</v>
      </c>
      <c r="K1682" s="1" t="s">
        <v>95</v>
      </c>
      <c r="L1682" s="1" t="s">
        <v>945</v>
      </c>
      <c r="M1682" s="1" t="s">
        <v>32</v>
      </c>
      <c r="N1682" s="1" t="s">
        <v>58</v>
      </c>
      <c r="O1682" s="1" t="s">
        <v>946</v>
      </c>
      <c r="P1682">
        <v>63.552</v>
      </c>
      <c r="Q1682">
        <v>6</v>
      </c>
      <c r="R1682">
        <v>0.6</v>
      </c>
      <c r="S1682">
        <v>-34.953600000000002</v>
      </c>
      <c r="T1682">
        <v>4</v>
      </c>
      <c r="U1682" s="1" t="s">
        <v>85</v>
      </c>
      <c r="V1682" s="1" t="s">
        <v>197</v>
      </c>
    </row>
    <row r="1683" spans="1:22" x14ac:dyDescent="0.35">
      <c r="A1683" s="1" t="s">
        <v>3895</v>
      </c>
      <c r="B1683" s="2">
        <v>43013</v>
      </c>
      <c r="C1683" s="2">
        <v>43018</v>
      </c>
      <c r="D1683" s="1" t="s">
        <v>41</v>
      </c>
      <c r="E1683" s="1" t="s">
        <v>1669</v>
      </c>
      <c r="F1683" s="1" t="s">
        <v>1670</v>
      </c>
      <c r="G1683" s="1" t="s">
        <v>92</v>
      </c>
      <c r="H1683" s="1" t="s">
        <v>27</v>
      </c>
      <c r="I1683" s="1" t="s">
        <v>3433</v>
      </c>
      <c r="J1683" s="1" t="s">
        <v>55</v>
      </c>
      <c r="K1683" s="1" t="s">
        <v>56</v>
      </c>
      <c r="L1683" s="1" t="s">
        <v>1920</v>
      </c>
      <c r="M1683" s="1" t="s">
        <v>32</v>
      </c>
      <c r="N1683" s="1" t="s">
        <v>38</v>
      </c>
      <c r="O1683" s="1" t="s">
        <v>1921</v>
      </c>
      <c r="P1683">
        <v>435.16800000000001</v>
      </c>
      <c r="Q1683">
        <v>4</v>
      </c>
      <c r="R1683">
        <v>0.2</v>
      </c>
      <c r="S1683">
        <v>-59.835599999999999</v>
      </c>
      <c r="T1683">
        <v>5</v>
      </c>
      <c r="U1683" s="1" t="s">
        <v>60</v>
      </c>
      <c r="V1683" s="1" t="s">
        <v>50</v>
      </c>
    </row>
    <row r="1684" spans="1:22" x14ac:dyDescent="0.35">
      <c r="A1684" s="1" t="s">
        <v>3895</v>
      </c>
      <c r="B1684" s="2">
        <v>43013</v>
      </c>
      <c r="C1684" s="2">
        <v>43018</v>
      </c>
      <c r="D1684" s="1" t="s">
        <v>41</v>
      </c>
      <c r="E1684" s="1" t="s">
        <v>1669</v>
      </c>
      <c r="F1684" s="1" t="s">
        <v>1670</v>
      </c>
      <c r="G1684" s="1" t="s">
        <v>92</v>
      </c>
      <c r="H1684" s="1" t="s">
        <v>27</v>
      </c>
      <c r="I1684" s="1" t="s">
        <v>3433</v>
      </c>
      <c r="J1684" s="1" t="s">
        <v>55</v>
      </c>
      <c r="K1684" s="1" t="s">
        <v>56</v>
      </c>
      <c r="L1684" s="1" t="s">
        <v>2263</v>
      </c>
      <c r="M1684" s="1" t="s">
        <v>32</v>
      </c>
      <c r="N1684" s="1" t="s">
        <v>58</v>
      </c>
      <c r="O1684" s="1" t="s">
        <v>2264</v>
      </c>
      <c r="P1684">
        <v>72.900000000000006</v>
      </c>
      <c r="Q1684">
        <v>5</v>
      </c>
      <c r="R1684">
        <v>0</v>
      </c>
      <c r="S1684">
        <v>26.972999999999999</v>
      </c>
      <c r="T1684">
        <v>5</v>
      </c>
      <c r="U1684" s="1" t="s">
        <v>60</v>
      </c>
      <c r="V1684" s="1" t="s">
        <v>50</v>
      </c>
    </row>
    <row r="1685" spans="1:22" x14ac:dyDescent="0.35">
      <c r="A1685" s="1" t="s">
        <v>3895</v>
      </c>
      <c r="B1685" s="2">
        <v>43013</v>
      </c>
      <c r="C1685" s="2">
        <v>43018</v>
      </c>
      <c r="D1685" s="1" t="s">
        <v>41</v>
      </c>
      <c r="E1685" s="1" t="s">
        <v>1669</v>
      </c>
      <c r="F1685" s="1" t="s">
        <v>1670</v>
      </c>
      <c r="G1685" s="1" t="s">
        <v>92</v>
      </c>
      <c r="H1685" s="1" t="s">
        <v>27</v>
      </c>
      <c r="I1685" s="1" t="s">
        <v>3433</v>
      </c>
      <c r="J1685" s="1" t="s">
        <v>55</v>
      </c>
      <c r="K1685" s="1" t="s">
        <v>56</v>
      </c>
      <c r="L1685" s="1" t="s">
        <v>1064</v>
      </c>
      <c r="M1685" s="1" t="s">
        <v>32</v>
      </c>
      <c r="N1685" s="1" t="s">
        <v>47</v>
      </c>
      <c r="O1685" s="1" t="s">
        <v>1065</v>
      </c>
      <c r="P1685">
        <v>206.352</v>
      </c>
      <c r="Q1685">
        <v>3</v>
      </c>
      <c r="R1685">
        <v>0.2</v>
      </c>
      <c r="S1685">
        <v>5.1588000000000003</v>
      </c>
      <c r="T1685">
        <v>5</v>
      </c>
      <c r="U1685" s="1" t="s">
        <v>60</v>
      </c>
      <c r="V1685" s="1" t="s">
        <v>50</v>
      </c>
    </row>
    <row r="1686" spans="1:22" x14ac:dyDescent="0.35">
      <c r="A1686" s="1" t="s">
        <v>3896</v>
      </c>
      <c r="B1686" s="2">
        <v>42653</v>
      </c>
      <c r="C1686" s="2">
        <v>42655</v>
      </c>
      <c r="D1686" s="1" t="s">
        <v>89</v>
      </c>
      <c r="E1686" s="1" t="s">
        <v>2466</v>
      </c>
      <c r="F1686" s="1" t="s">
        <v>2467</v>
      </c>
      <c r="G1686" s="1" t="s">
        <v>92</v>
      </c>
      <c r="H1686" s="1" t="s">
        <v>27</v>
      </c>
      <c r="I1686" s="1" t="s">
        <v>267</v>
      </c>
      <c r="J1686" s="1" t="s">
        <v>182</v>
      </c>
      <c r="K1686" s="1" t="s">
        <v>56</v>
      </c>
      <c r="L1686" s="1" t="s">
        <v>3897</v>
      </c>
      <c r="M1686" s="1" t="s">
        <v>32</v>
      </c>
      <c r="N1686" s="1" t="s">
        <v>33</v>
      </c>
      <c r="O1686" s="1" t="s">
        <v>3898</v>
      </c>
      <c r="P1686">
        <v>90.882000000000005</v>
      </c>
      <c r="Q1686">
        <v>3</v>
      </c>
      <c r="R1686">
        <v>0.7</v>
      </c>
      <c r="S1686">
        <v>-190.85220000000001</v>
      </c>
      <c r="T1686">
        <v>2</v>
      </c>
      <c r="U1686" s="1" t="s">
        <v>72</v>
      </c>
      <c r="V1686" s="1" t="s">
        <v>50</v>
      </c>
    </row>
    <row r="1687" spans="1:22" x14ac:dyDescent="0.35">
      <c r="A1687" s="1" t="s">
        <v>3896</v>
      </c>
      <c r="B1687" s="2">
        <v>42653</v>
      </c>
      <c r="C1687" s="2">
        <v>42655</v>
      </c>
      <c r="D1687" s="1" t="s">
        <v>89</v>
      </c>
      <c r="E1687" s="1" t="s">
        <v>2466</v>
      </c>
      <c r="F1687" s="1" t="s">
        <v>2467</v>
      </c>
      <c r="G1687" s="1" t="s">
        <v>92</v>
      </c>
      <c r="H1687" s="1" t="s">
        <v>27</v>
      </c>
      <c r="I1687" s="1" t="s">
        <v>267</v>
      </c>
      <c r="J1687" s="1" t="s">
        <v>182</v>
      </c>
      <c r="K1687" s="1" t="s">
        <v>56</v>
      </c>
      <c r="L1687" s="1" t="s">
        <v>658</v>
      </c>
      <c r="M1687" s="1" t="s">
        <v>32</v>
      </c>
      <c r="N1687" s="1" t="s">
        <v>38</v>
      </c>
      <c r="O1687" s="1" t="s">
        <v>659</v>
      </c>
      <c r="P1687">
        <v>120.78400000000001</v>
      </c>
      <c r="Q1687">
        <v>1</v>
      </c>
      <c r="R1687">
        <v>0.2</v>
      </c>
      <c r="S1687">
        <v>13.588200000000001</v>
      </c>
      <c r="T1687">
        <v>2</v>
      </c>
      <c r="U1687" s="1" t="s">
        <v>72</v>
      </c>
      <c r="V1687" s="1" t="s">
        <v>50</v>
      </c>
    </row>
    <row r="1688" spans="1:22" x14ac:dyDescent="0.35">
      <c r="A1688" s="1" t="s">
        <v>3899</v>
      </c>
      <c r="B1688" s="2">
        <v>42232</v>
      </c>
      <c r="C1688" s="2">
        <v>42236</v>
      </c>
      <c r="D1688" s="1" t="s">
        <v>41</v>
      </c>
      <c r="E1688" s="1" t="s">
        <v>2619</v>
      </c>
      <c r="F1688" s="1" t="s">
        <v>2620</v>
      </c>
      <c r="G1688" s="1" t="s">
        <v>92</v>
      </c>
      <c r="H1688" s="1" t="s">
        <v>27</v>
      </c>
      <c r="I1688" s="1" t="s">
        <v>67</v>
      </c>
      <c r="J1688" s="1" t="s">
        <v>68</v>
      </c>
      <c r="K1688" s="1" t="s">
        <v>69</v>
      </c>
      <c r="L1688" s="1" t="s">
        <v>1393</v>
      </c>
      <c r="M1688" s="1" t="s">
        <v>32</v>
      </c>
      <c r="N1688" s="1" t="s">
        <v>58</v>
      </c>
      <c r="O1688" s="1" t="s">
        <v>1394</v>
      </c>
      <c r="P1688">
        <v>254.352</v>
      </c>
      <c r="Q1688">
        <v>3</v>
      </c>
      <c r="R1688">
        <v>0.2</v>
      </c>
      <c r="S1688">
        <v>0</v>
      </c>
      <c r="T1688">
        <v>4</v>
      </c>
      <c r="U1688" s="1" t="s">
        <v>85</v>
      </c>
      <c r="V1688" s="1" t="s">
        <v>255</v>
      </c>
    </row>
    <row r="1689" spans="1:22" x14ac:dyDescent="0.35">
      <c r="A1689" s="1" t="s">
        <v>3900</v>
      </c>
      <c r="B1689" s="2">
        <v>41892</v>
      </c>
      <c r="C1689" s="2">
        <v>41895</v>
      </c>
      <c r="D1689" s="1" t="s">
        <v>89</v>
      </c>
      <c r="E1689" s="1" t="s">
        <v>65</v>
      </c>
      <c r="F1689" s="1" t="s">
        <v>66</v>
      </c>
      <c r="G1689" s="1" t="s">
        <v>26</v>
      </c>
      <c r="H1689" s="1" t="s">
        <v>27</v>
      </c>
      <c r="I1689" s="1" t="s">
        <v>3901</v>
      </c>
      <c r="J1689" s="1" t="s">
        <v>364</v>
      </c>
      <c r="K1689" s="1" t="s">
        <v>69</v>
      </c>
      <c r="L1689" s="1" t="s">
        <v>1539</v>
      </c>
      <c r="M1689" s="1" t="s">
        <v>32</v>
      </c>
      <c r="N1689" s="1" t="s">
        <v>58</v>
      </c>
      <c r="O1689" s="1" t="s">
        <v>1540</v>
      </c>
      <c r="P1689">
        <v>254.9</v>
      </c>
      <c r="Q1689">
        <v>5</v>
      </c>
      <c r="R1689">
        <v>0</v>
      </c>
      <c r="S1689">
        <v>76.47</v>
      </c>
      <c r="T1689">
        <v>3</v>
      </c>
      <c r="U1689" s="1" t="s">
        <v>35</v>
      </c>
      <c r="V1689" s="1" t="s">
        <v>79</v>
      </c>
    </row>
    <row r="1690" spans="1:22" x14ac:dyDescent="0.35">
      <c r="A1690" s="1" t="s">
        <v>3902</v>
      </c>
      <c r="B1690" s="2">
        <v>42328</v>
      </c>
      <c r="C1690" s="2">
        <v>42331</v>
      </c>
      <c r="D1690" s="1" t="s">
        <v>23</v>
      </c>
      <c r="E1690" s="1" t="s">
        <v>1443</v>
      </c>
      <c r="F1690" s="1" t="s">
        <v>1444</v>
      </c>
      <c r="G1690" s="1" t="s">
        <v>26</v>
      </c>
      <c r="H1690" s="1" t="s">
        <v>27</v>
      </c>
      <c r="I1690" s="1" t="s">
        <v>181</v>
      </c>
      <c r="J1690" s="1" t="s">
        <v>182</v>
      </c>
      <c r="K1690" s="1" t="s">
        <v>56</v>
      </c>
      <c r="L1690" s="1" t="s">
        <v>417</v>
      </c>
      <c r="M1690" s="1" t="s">
        <v>32</v>
      </c>
      <c r="N1690" s="1" t="s">
        <v>33</v>
      </c>
      <c r="O1690" s="1" t="s">
        <v>418</v>
      </c>
      <c r="P1690">
        <v>145.76400000000001</v>
      </c>
      <c r="Q1690">
        <v>6</v>
      </c>
      <c r="R1690">
        <v>0.7</v>
      </c>
      <c r="S1690">
        <v>-247.7988</v>
      </c>
      <c r="T1690">
        <v>3</v>
      </c>
      <c r="U1690" s="1" t="s">
        <v>35</v>
      </c>
      <c r="V1690" s="1" t="s">
        <v>36</v>
      </c>
    </row>
    <row r="1691" spans="1:22" x14ac:dyDescent="0.35">
      <c r="A1691" s="1" t="s">
        <v>3903</v>
      </c>
      <c r="B1691" s="2">
        <v>43042</v>
      </c>
      <c r="C1691" s="2">
        <v>43044</v>
      </c>
      <c r="D1691" s="1" t="s">
        <v>89</v>
      </c>
      <c r="E1691" s="1" t="s">
        <v>3904</v>
      </c>
      <c r="F1691" s="1" t="s">
        <v>3905</v>
      </c>
      <c r="G1691" s="1" t="s">
        <v>102</v>
      </c>
      <c r="H1691" s="1" t="s">
        <v>27</v>
      </c>
      <c r="I1691" s="1" t="s">
        <v>641</v>
      </c>
      <c r="J1691" s="1" t="s">
        <v>55</v>
      </c>
      <c r="K1691" s="1" t="s">
        <v>56</v>
      </c>
      <c r="L1691" s="1" t="s">
        <v>786</v>
      </c>
      <c r="M1691" s="1" t="s">
        <v>32</v>
      </c>
      <c r="N1691" s="1" t="s">
        <v>47</v>
      </c>
      <c r="O1691" s="1" t="s">
        <v>787</v>
      </c>
      <c r="P1691">
        <v>1673.184</v>
      </c>
      <c r="Q1691">
        <v>12</v>
      </c>
      <c r="R1691">
        <v>0.2</v>
      </c>
      <c r="S1691">
        <v>20.9148</v>
      </c>
      <c r="T1691">
        <v>2</v>
      </c>
      <c r="U1691" s="1" t="s">
        <v>72</v>
      </c>
      <c r="V1691" s="1" t="s">
        <v>36</v>
      </c>
    </row>
    <row r="1692" spans="1:22" x14ac:dyDescent="0.35">
      <c r="A1692" s="1" t="s">
        <v>3906</v>
      </c>
      <c r="B1692" s="2">
        <v>41763</v>
      </c>
      <c r="C1692" s="2">
        <v>41766</v>
      </c>
      <c r="D1692" s="1" t="s">
        <v>89</v>
      </c>
      <c r="E1692" s="1" t="s">
        <v>2761</v>
      </c>
      <c r="F1692" s="1" t="s">
        <v>2762</v>
      </c>
      <c r="G1692" s="1" t="s">
        <v>92</v>
      </c>
      <c r="H1692" s="1" t="s">
        <v>27</v>
      </c>
      <c r="I1692" s="1" t="s">
        <v>193</v>
      </c>
      <c r="J1692" s="1" t="s">
        <v>194</v>
      </c>
      <c r="K1692" s="1" t="s">
        <v>56</v>
      </c>
      <c r="L1692" s="1" t="s">
        <v>1073</v>
      </c>
      <c r="M1692" s="1" t="s">
        <v>32</v>
      </c>
      <c r="N1692" s="1" t="s">
        <v>58</v>
      </c>
      <c r="O1692" s="1" t="s">
        <v>1074</v>
      </c>
      <c r="P1692">
        <v>12.18</v>
      </c>
      <c r="Q1692">
        <v>7</v>
      </c>
      <c r="R1692">
        <v>0</v>
      </c>
      <c r="S1692">
        <v>3.8976000000000002</v>
      </c>
      <c r="T1692">
        <v>3</v>
      </c>
      <c r="U1692" s="1" t="s">
        <v>35</v>
      </c>
      <c r="V1692" s="1" t="s">
        <v>163</v>
      </c>
    </row>
    <row r="1693" spans="1:22" x14ac:dyDescent="0.35">
      <c r="A1693" s="1" t="s">
        <v>3907</v>
      </c>
      <c r="B1693" s="2">
        <v>41974</v>
      </c>
      <c r="C1693" s="2">
        <v>41976</v>
      </c>
      <c r="D1693" s="1" t="s">
        <v>89</v>
      </c>
      <c r="E1693" s="1" t="s">
        <v>2695</v>
      </c>
      <c r="F1693" s="1" t="s">
        <v>2696</v>
      </c>
      <c r="G1693" s="1" t="s">
        <v>26</v>
      </c>
      <c r="H1693" s="1" t="s">
        <v>27</v>
      </c>
      <c r="I1693" s="1" t="s">
        <v>2045</v>
      </c>
      <c r="J1693" s="1" t="s">
        <v>436</v>
      </c>
      <c r="K1693" s="1" t="s">
        <v>69</v>
      </c>
      <c r="L1693" s="1" t="s">
        <v>872</v>
      </c>
      <c r="M1693" s="1" t="s">
        <v>32</v>
      </c>
      <c r="N1693" s="1" t="s">
        <v>58</v>
      </c>
      <c r="O1693" s="1" t="s">
        <v>873</v>
      </c>
      <c r="P1693">
        <v>45.84</v>
      </c>
      <c r="Q1693">
        <v>3</v>
      </c>
      <c r="R1693">
        <v>0</v>
      </c>
      <c r="S1693">
        <v>15.585599999999999</v>
      </c>
      <c r="T1693">
        <v>2</v>
      </c>
      <c r="U1693" s="1" t="s">
        <v>72</v>
      </c>
      <c r="V1693" s="1" t="s">
        <v>98</v>
      </c>
    </row>
    <row r="1694" spans="1:22" x14ac:dyDescent="0.35">
      <c r="A1694" s="1" t="s">
        <v>3907</v>
      </c>
      <c r="B1694" s="2">
        <v>41974</v>
      </c>
      <c r="C1694" s="2">
        <v>41976</v>
      </c>
      <c r="D1694" s="1" t="s">
        <v>89</v>
      </c>
      <c r="E1694" s="1" t="s">
        <v>2695</v>
      </c>
      <c r="F1694" s="1" t="s">
        <v>2696</v>
      </c>
      <c r="G1694" s="1" t="s">
        <v>26</v>
      </c>
      <c r="H1694" s="1" t="s">
        <v>27</v>
      </c>
      <c r="I1694" s="1" t="s">
        <v>2045</v>
      </c>
      <c r="J1694" s="1" t="s">
        <v>436</v>
      </c>
      <c r="K1694" s="1" t="s">
        <v>69</v>
      </c>
      <c r="L1694" s="1" t="s">
        <v>1101</v>
      </c>
      <c r="M1694" s="1" t="s">
        <v>32</v>
      </c>
      <c r="N1694" s="1" t="s">
        <v>58</v>
      </c>
      <c r="O1694" s="1" t="s">
        <v>1102</v>
      </c>
      <c r="P1694">
        <v>9.82</v>
      </c>
      <c r="Q1694">
        <v>2</v>
      </c>
      <c r="R1694">
        <v>0</v>
      </c>
      <c r="S1694">
        <v>3.2406000000000001</v>
      </c>
      <c r="T1694">
        <v>2</v>
      </c>
      <c r="U1694" s="1" t="s">
        <v>72</v>
      </c>
      <c r="V1694" s="1" t="s">
        <v>98</v>
      </c>
    </row>
    <row r="1695" spans="1:22" x14ac:dyDescent="0.35">
      <c r="A1695" s="1" t="s">
        <v>3908</v>
      </c>
      <c r="B1695" s="2">
        <v>42325</v>
      </c>
      <c r="C1695" s="2">
        <v>42332</v>
      </c>
      <c r="D1695" s="1" t="s">
        <v>41</v>
      </c>
      <c r="E1695" s="1" t="s">
        <v>2695</v>
      </c>
      <c r="F1695" s="1" t="s">
        <v>2696</v>
      </c>
      <c r="G1695" s="1" t="s">
        <v>26</v>
      </c>
      <c r="H1695" s="1" t="s">
        <v>27</v>
      </c>
      <c r="I1695" s="1" t="s">
        <v>3018</v>
      </c>
      <c r="J1695" s="1" t="s">
        <v>1524</v>
      </c>
      <c r="K1695" s="1" t="s">
        <v>95</v>
      </c>
      <c r="L1695" s="1" t="s">
        <v>3593</v>
      </c>
      <c r="M1695" s="1" t="s">
        <v>32</v>
      </c>
      <c r="N1695" s="1" t="s">
        <v>38</v>
      </c>
      <c r="O1695" s="1" t="s">
        <v>3594</v>
      </c>
      <c r="P1695">
        <v>1323.9</v>
      </c>
      <c r="Q1695">
        <v>5</v>
      </c>
      <c r="R1695">
        <v>0</v>
      </c>
      <c r="S1695">
        <v>383.93099999999998</v>
      </c>
      <c r="T1695">
        <v>7</v>
      </c>
      <c r="U1695" s="1" t="s">
        <v>49</v>
      </c>
      <c r="V1695" s="1" t="s">
        <v>36</v>
      </c>
    </row>
    <row r="1696" spans="1:22" x14ac:dyDescent="0.35">
      <c r="A1696" s="1" t="s">
        <v>3909</v>
      </c>
      <c r="B1696" s="2">
        <v>42880</v>
      </c>
      <c r="C1696" s="2">
        <v>42880</v>
      </c>
      <c r="D1696" s="1" t="s">
        <v>427</v>
      </c>
      <c r="E1696" s="1" t="s">
        <v>1717</v>
      </c>
      <c r="F1696" s="1" t="s">
        <v>1718</v>
      </c>
      <c r="G1696" s="1" t="s">
        <v>26</v>
      </c>
      <c r="H1696" s="1" t="s">
        <v>27</v>
      </c>
      <c r="I1696" s="1" t="s">
        <v>175</v>
      </c>
      <c r="J1696" s="1" t="s">
        <v>122</v>
      </c>
      <c r="K1696" s="1" t="s">
        <v>69</v>
      </c>
      <c r="L1696" s="1" t="s">
        <v>679</v>
      </c>
      <c r="M1696" s="1" t="s">
        <v>32</v>
      </c>
      <c r="N1696" s="1" t="s">
        <v>58</v>
      </c>
      <c r="O1696" s="1" t="s">
        <v>680</v>
      </c>
      <c r="P1696">
        <v>18.84</v>
      </c>
      <c r="Q1696">
        <v>3</v>
      </c>
      <c r="R1696">
        <v>0</v>
      </c>
      <c r="S1696">
        <v>6.0288000000000004</v>
      </c>
      <c r="T1696">
        <v>0</v>
      </c>
      <c r="U1696" s="1" t="s">
        <v>432</v>
      </c>
      <c r="V1696" s="1" t="s">
        <v>163</v>
      </c>
    </row>
    <row r="1697" spans="1:22" x14ac:dyDescent="0.35">
      <c r="A1697" s="1" t="s">
        <v>3910</v>
      </c>
      <c r="B1697" s="2">
        <v>41891</v>
      </c>
      <c r="C1697" s="2">
        <v>41893</v>
      </c>
      <c r="D1697" s="1" t="s">
        <v>89</v>
      </c>
      <c r="E1697" s="1" t="s">
        <v>1017</v>
      </c>
      <c r="F1697" s="1" t="s">
        <v>1018</v>
      </c>
      <c r="G1697" s="1" t="s">
        <v>102</v>
      </c>
      <c r="H1697" s="1" t="s">
        <v>27</v>
      </c>
      <c r="I1697" s="1" t="s">
        <v>817</v>
      </c>
      <c r="J1697" s="1" t="s">
        <v>233</v>
      </c>
      <c r="K1697" s="1" t="s">
        <v>69</v>
      </c>
      <c r="L1697" s="1" t="s">
        <v>1836</v>
      </c>
      <c r="M1697" s="1" t="s">
        <v>32</v>
      </c>
      <c r="N1697" s="1" t="s">
        <v>58</v>
      </c>
      <c r="O1697" s="1" t="s">
        <v>1837</v>
      </c>
      <c r="P1697">
        <v>60.671999999999997</v>
      </c>
      <c r="Q1697">
        <v>6</v>
      </c>
      <c r="R1697">
        <v>0.2</v>
      </c>
      <c r="S1697">
        <v>12.892799999999999</v>
      </c>
      <c r="T1697">
        <v>2</v>
      </c>
      <c r="U1697" s="1" t="s">
        <v>72</v>
      </c>
      <c r="V1697" s="1" t="s">
        <v>79</v>
      </c>
    </row>
    <row r="1698" spans="1:22" x14ac:dyDescent="0.35">
      <c r="A1698" s="1" t="s">
        <v>3911</v>
      </c>
      <c r="B1698" s="2">
        <v>41841</v>
      </c>
      <c r="C1698" s="2">
        <v>41845</v>
      </c>
      <c r="D1698" s="1" t="s">
        <v>41</v>
      </c>
      <c r="E1698" s="1" t="s">
        <v>1868</v>
      </c>
      <c r="F1698" s="1" t="s">
        <v>1869</v>
      </c>
      <c r="G1698" s="1" t="s">
        <v>92</v>
      </c>
      <c r="H1698" s="1" t="s">
        <v>27</v>
      </c>
      <c r="I1698" s="1" t="s">
        <v>1741</v>
      </c>
      <c r="J1698" s="1" t="s">
        <v>94</v>
      </c>
      <c r="K1698" s="1" t="s">
        <v>95</v>
      </c>
      <c r="L1698" s="1" t="s">
        <v>627</v>
      </c>
      <c r="M1698" s="1" t="s">
        <v>32</v>
      </c>
      <c r="N1698" s="1" t="s">
        <v>38</v>
      </c>
      <c r="O1698" s="1" t="s">
        <v>628</v>
      </c>
      <c r="P1698">
        <v>657.93</v>
      </c>
      <c r="Q1698">
        <v>5</v>
      </c>
      <c r="R1698">
        <v>0.3</v>
      </c>
      <c r="S1698">
        <v>-93.99</v>
      </c>
      <c r="T1698">
        <v>4</v>
      </c>
      <c r="U1698" s="1" t="s">
        <v>85</v>
      </c>
      <c r="V1698" s="1" t="s">
        <v>73</v>
      </c>
    </row>
    <row r="1699" spans="1:22" x14ac:dyDescent="0.35">
      <c r="A1699" s="1" t="s">
        <v>3912</v>
      </c>
      <c r="B1699" s="2">
        <v>42258</v>
      </c>
      <c r="C1699" s="2">
        <v>42262</v>
      </c>
      <c r="D1699" s="1" t="s">
        <v>23</v>
      </c>
      <c r="E1699" s="1" t="s">
        <v>3156</v>
      </c>
      <c r="F1699" s="1" t="s">
        <v>3157</v>
      </c>
      <c r="G1699" s="1" t="s">
        <v>92</v>
      </c>
      <c r="H1699" s="1" t="s">
        <v>27</v>
      </c>
      <c r="I1699" s="1" t="s">
        <v>175</v>
      </c>
      <c r="J1699" s="1" t="s">
        <v>122</v>
      </c>
      <c r="K1699" s="1" t="s">
        <v>69</v>
      </c>
      <c r="L1699" s="1" t="s">
        <v>3619</v>
      </c>
      <c r="M1699" s="1" t="s">
        <v>32</v>
      </c>
      <c r="N1699" s="1" t="s">
        <v>58</v>
      </c>
      <c r="O1699" s="1" t="s">
        <v>3620</v>
      </c>
      <c r="P1699">
        <v>210.68</v>
      </c>
      <c r="Q1699">
        <v>2</v>
      </c>
      <c r="R1699">
        <v>0</v>
      </c>
      <c r="S1699">
        <v>50.563200000000002</v>
      </c>
      <c r="T1699">
        <v>4</v>
      </c>
      <c r="U1699" s="1" t="s">
        <v>85</v>
      </c>
      <c r="V1699" s="1" t="s">
        <v>79</v>
      </c>
    </row>
    <row r="1700" spans="1:22" x14ac:dyDescent="0.35">
      <c r="A1700" s="1" t="s">
        <v>3913</v>
      </c>
      <c r="B1700" s="2">
        <v>42376</v>
      </c>
      <c r="C1700" s="2">
        <v>42380</v>
      </c>
      <c r="D1700" s="1" t="s">
        <v>41</v>
      </c>
      <c r="E1700" s="1" t="s">
        <v>1311</v>
      </c>
      <c r="F1700" s="1" t="s">
        <v>1312</v>
      </c>
      <c r="G1700" s="1" t="s">
        <v>26</v>
      </c>
      <c r="H1700" s="1" t="s">
        <v>27</v>
      </c>
      <c r="I1700" s="1" t="s">
        <v>530</v>
      </c>
      <c r="J1700" s="1" t="s">
        <v>94</v>
      </c>
      <c r="K1700" s="1" t="s">
        <v>95</v>
      </c>
      <c r="L1700" s="1" t="s">
        <v>1313</v>
      </c>
      <c r="M1700" s="1" t="s">
        <v>32</v>
      </c>
      <c r="N1700" s="1" t="s">
        <v>58</v>
      </c>
      <c r="O1700" s="1" t="s">
        <v>2024</v>
      </c>
      <c r="P1700">
        <v>23.076000000000001</v>
      </c>
      <c r="Q1700">
        <v>3</v>
      </c>
      <c r="R1700">
        <v>0.6</v>
      </c>
      <c r="S1700">
        <v>-10.9611</v>
      </c>
      <c r="T1700">
        <v>4</v>
      </c>
      <c r="U1700" s="1" t="s">
        <v>85</v>
      </c>
      <c r="V1700" s="1" t="s">
        <v>171</v>
      </c>
    </row>
    <row r="1701" spans="1:22" x14ac:dyDescent="0.35">
      <c r="A1701" s="1" t="s">
        <v>3914</v>
      </c>
      <c r="B1701" s="2">
        <v>42180</v>
      </c>
      <c r="C1701" s="2">
        <v>42183</v>
      </c>
      <c r="D1701" s="1" t="s">
        <v>89</v>
      </c>
      <c r="E1701" s="1" t="s">
        <v>1793</v>
      </c>
      <c r="F1701" s="1" t="s">
        <v>1794</v>
      </c>
      <c r="G1701" s="1" t="s">
        <v>26</v>
      </c>
      <c r="H1701" s="1" t="s">
        <v>27</v>
      </c>
      <c r="I1701" s="1" t="s">
        <v>103</v>
      </c>
      <c r="J1701" s="1" t="s">
        <v>94</v>
      </c>
      <c r="K1701" s="1" t="s">
        <v>95</v>
      </c>
      <c r="L1701" s="1" t="s">
        <v>1980</v>
      </c>
      <c r="M1701" s="1" t="s">
        <v>32</v>
      </c>
      <c r="N1701" s="1" t="s">
        <v>58</v>
      </c>
      <c r="O1701" s="1" t="s">
        <v>1981</v>
      </c>
      <c r="P1701">
        <v>75.384</v>
      </c>
      <c r="Q1701">
        <v>9</v>
      </c>
      <c r="R1701">
        <v>0.6</v>
      </c>
      <c r="S1701">
        <v>-20.730599999999999</v>
      </c>
      <c r="T1701">
        <v>3</v>
      </c>
      <c r="U1701" s="1" t="s">
        <v>35</v>
      </c>
      <c r="V1701" s="1" t="s">
        <v>61</v>
      </c>
    </row>
    <row r="1702" spans="1:22" x14ac:dyDescent="0.35">
      <c r="A1702" s="1" t="s">
        <v>3915</v>
      </c>
      <c r="B1702" s="2">
        <v>42916</v>
      </c>
      <c r="C1702" s="2">
        <v>42918</v>
      </c>
      <c r="D1702" s="1" t="s">
        <v>23</v>
      </c>
      <c r="E1702" s="1" t="s">
        <v>2508</v>
      </c>
      <c r="F1702" s="1" t="s">
        <v>2509</v>
      </c>
      <c r="G1702" s="1" t="s">
        <v>26</v>
      </c>
      <c r="H1702" s="1" t="s">
        <v>27</v>
      </c>
      <c r="I1702" s="1" t="s">
        <v>54</v>
      </c>
      <c r="J1702" s="1" t="s">
        <v>55</v>
      </c>
      <c r="K1702" s="1" t="s">
        <v>56</v>
      </c>
      <c r="L1702" s="1" t="s">
        <v>1458</v>
      </c>
      <c r="M1702" s="1" t="s">
        <v>32</v>
      </c>
      <c r="N1702" s="1" t="s">
        <v>33</v>
      </c>
      <c r="O1702" s="1" t="s">
        <v>1459</v>
      </c>
      <c r="P1702">
        <v>435.99900000000002</v>
      </c>
      <c r="Q1702">
        <v>3</v>
      </c>
      <c r="R1702">
        <v>0.15</v>
      </c>
      <c r="S1702">
        <v>5.1294000000000004</v>
      </c>
      <c r="T1702">
        <v>2</v>
      </c>
      <c r="U1702" s="1" t="s">
        <v>72</v>
      </c>
      <c r="V1702" s="1" t="s">
        <v>61</v>
      </c>
    </row>
    <row r="1703" spans="1:22" x14ac:dyDescent="0.35">
      <c r="A1703" s="1" t="s">
        <v>3916</v>
      </c>
      <c r="B1703" s="2">
        <v>42968</v>
      </c>
      <c r="C1703" s="2">
        <v>42972</v>
      </c>
      <c r="D1703" s="1" t="s">
        <v>23</v>
      </c>
      <c r="E1703" s="1" t="s">
        <v>3917</v>
      </c>
      <c r="F1703" s="1" t="s">
        <v>3918</v>
      </c>
      <c r="G1703" s="1" t="s">
        <v>92</v>
      </c>
      <c r="H1703" s="1" t="s">
        <v>27</v>
      </c>
      <c r="I1703" s="1" t="s">
        <v>193</v>
      </c>
      <c r="J1703" s="1" t="s">
        <v>194</v>
      </c>
      <c r="K1703" s="1" t="s">
        <v>56</v>
      </c>
      <c r="L1703" s="1" t="s">
        <v>257</v>
      </c>
      <c r="M1703" s="1" t="s">
        <v>32</v>
      </c>
      <c r="N1703" s="1" t="s">
        <v>38</v>
      </c>
      <c r="O1703" s="1" t="s">
        <v>258</v>
      </c>
      <c r="P1703">
        <v>388.70400000000001</v>
      </c>
      <c r="Q1703">
        <v>6</v>
      </c>
      <c r="R1703">
        <v>0.2</v>
      </c>
      <c r="S1703">
        <v>38.870399999999997</v>
      </c>
      <c r="T1703">
        <v>4</v>
      </c>
      <c r="U1703" s="1" t="s">
        <v>85</v>
      </c>
      <c r="V1703" s="1" t="s">
        <v>255</v>
      </c>
    </row>
    <row r="1704" spans="1:22" x14ac:dyDescent="0.35">
      <c r="A1704" s="1" t="s">
        <v>3919</v>
      </c>
      <c r="B1704" s="2">
        <v>42805</v>
      </c>
      <c r="C1704" s="2">
        <v>42809</v>
      </c>
      <c r="D1704" s="1" t="s">
        <v>41</v>
      </c>
      <c r="E1704" s="1" t="s">
        <v>1045</v>
      </c>
      <c r="F1704" s="1" t="s">
        <v>1046</v>
      </c>
      <c r="G1704" s="1" t="s">
        <v>102</v>
      </c>
      <c r="H1704" s="1" t="s">
        <v>27</v>
      </c>
      <c r="I1704" s="1" t="s">
        <v>3920</v>
      </c>
      <c r="J1704" s="1" t="s">
        <v>436</v>
      </c>
      <c r="K1704" s="1" t="s">
        <v>69</v>
      </c>
      <c r="L1704" s="1" t="s">
        <v>3921</v>
      </c>
      <c r="M1704" s="1" t="s">
        <v>32</v>
      </c>
      <c r="N1704" s="1" t="s">
        <v>58</v>
      </c>
      <c r="O1704" s="1" t="s">
        <v>3922</v>
      </c>
      <c r="P1704">
        <v>26.72</v>
      </c>
      <c r="Q1704">
        <v>1</v>
      </c>
      <c r="R1704">
        <v>0</v>
      </c>
      <c r="S1704">
        <v>11.7568</v>
      </c>
      <c r="T1704">
        <v>4</v>
      </c>
      <c r="U1704" s="1" t="s">
        <v>85</v>
      </c>
      <c r="V1704" s="1" t="s">
        <v>197</v>
      </c>
    </row>
    <row r="1705" spans="1:22" x14ac:dyDescent="0.35">
      <c r="A1705" s="1" t="s">
        <v>3923</v>
      </c>
      <c r="B1705" s="2">
        <v>41908</v>
      </c>
      <c r="C1705" s="2">
        <v>41912</v>
      </c>
      <c r="D1705" s="1" t="s">
        <v>41</v>
      </c>
      <c r="E1705" s="1" t="s">
        <v>3924</v>
      </c>
      <c r="F1705" s="1" t="s">
        <v>3925</v>
      </c>
      <c r="G1705" s="1" t="s">
        <v>92</v>
      </c>
      <c r="H1705" s="1" t="s">
        <v>27</v>
      </c>
      <c r="I1705" s="1" t="s">
        <v>67</v>
      </c>
      <c r="J1705" s="1" t="s">
        <v>68</v>
      </c>
      <c r="K1705" s="1" t="s">
        <v>69</v>
      </c>
      <c r="L1705" s="1" t="s">
        <v>945</v>
      </c>
      <c r="M1705" s="1" t="s">
        <v>32</v>
      </c>
      <c r="N1705" s="1" t="s">
        <v>58</v>
      </c>
      <c r="O1705" s="1" t="s">
        <v>946</v>
      </c>
      <c r="P1705">
        <v>21.184000000000001</v>
      </c>
      <c r="Q1705">
        <v>1</v>
      </c>
      <c r="R1705">
        <v>0.2</v>
      </c>
      <c r="S1705">
        <v>4.7664</v>
      </c>
      <c r="T1705">
        <v>4</v>
      </c>
      <c r="U1705" s="1" t="s">
        <v>85</v>
      </c>
      <c r="V1705" s="1" t="s">
        <v>79</v>
      </c>
    </row>
    <row r="1706" spans="1:22" x14ac:dyDescent="0.35">
      <c r="A1706" s="1" t="s">
        <v>3926</v>
      </c>
      <c r="B1706" s="2">
        <v>42244</v>
      </c>
      <c r="C1706" s="2">
        <v>42251</v>
      </c>
      <c r="D1706" s="1" t="s">
        <v>41</v>
      </c>
      <c r="E1706" s="1" t="s">
        <v>689</v>
      </c>
      <c r="F1706" s="1" t="s">
        <v>690</v>
      </c>
      <c r="G1706" s="1" t="s">
        <v>26</v>
      </c>
      <c r="H1706" s="1" t="s">
        <v>27</v>
      </c>
      <c r="I1706" s="1" t="s">
        <v>54</v>
      </c>
      <c r="J1706" s="1" t="s">
        <v>55</v>
      </c>
      <c r="K1706" s="1" t="s">
        <v>56</v>
      </c>
      <c r="L1706" s="1" t="s">
        <v>279</v>
      </c>
      <c r="M1706" s="1" t="s">
        <v>32</v>
      </c>
      <c r="N1706" s="1" t="s">
        <v>33</v>
      </c>
      <c r="O1706" s="1" t="s">
        <v>280</v>
      </c>
      <c r="P1706">
        <v>307.666</v>
      </c>
      <c r="Q1706">
        <v>2</v>
      </c>
      <c r="R1706">
        <v>0.15</v>
      </c>
      <c r="S1706">
        <v>28.956800000000001</v>
      </c>
      <c r="T1706">
        <v>7</v>
      </c>
      <c r="U1706" s="1" t="s">
        <v>49</v>
      </c>
      <c r="V1706" s="1" t="s">
        <v>255</v>
      </c>
    </row>
    <row r="1707" spans="1:22" x14ac:dyDescent="0.35">
      <c r="A1707" s="1" t="s">
        <v>3926</v>
      </c>
      <c r="B1707" s="2">
        <v>42244</v>
      </c>
      <c r="C1707" s="2">
        <v>42251</v>
      </c>
      <c r="D1707" s="1" t="s">
        <v>41</v>
      </c>
      <c r="E1707" s="1" t="s">
        <v>689</v>
      </c>
      <c r="F1707" s="1" t="s">
        <v>690</v>
      </c>
      <c r="G1707" s="1" t="s">
        <v>26</v>
      </c>
      <c r="H1707" s="1" t="s">
        <v>27</v>
      </c>
      <c r="I1707" s="1" t="s">
        <v>54</v>
      </c>
      <c r="J1707" s="1" t="s">
        <v>55</v>
      </c>
      <c r="K1707" s="1" t="s">
        <v>56</v>
      </c>
      <c r="L1707" s="1" t="s">
        <v>1363</v>
      </c>
      <c r="M1707" s="1" t="s">
        <v>32</v>
      </c>
      <c r="N1707" s="1" t="s">
        <v>58</v>
      </c>
      <c r="O1707" s="1" t="s">
        <v>425</v>
      </c>
      <c r="P1707">
        <v>4.16</v>
      </c>
      <c r="Q1707">
        <v>2</v>
      </c>
      <c r="R1707">
        <v>0</v>
      </c>
      <c r="S1707">
        <v>1.7472000000000001</v>
      </c>
      <c r="T1707">
        <v>7</v>
      </c>
      <c r="U1707" s="1" t="s">
        <v>49</v>
      </c>
      <c r="V1707" s="1" t="s">
        <v>255</v>
      </c>
    </row>
    <row r="1708" spans="1:22" x14ac:dyDescent="0.35">
      <c r="A1708" s="1" t="s">
        <v>3927</v>
      </c>
      <c r="B1708" s="2">
        <v>42297</v>
      </c>
      <c r="C1708" s="2">
        <v>42301</v>
      </c>
      <c r="D1708" s="1" t="s">
        <v>41</v>
      </c>
      <c r="E1708" s="1" t="s">
        <v>1040</v>
      </c>
      <c r="F1708" s="1" t="s">
        <v>1041</v>
      </c>
      <c r="G1708" s="1" t="s">
        <v>92</v>
      </c>
      <c r="H1708" s="1" t="s">
        <v>27</v>
      </c>
      <c r="I1708" s="1" t="s">
        <v>330</v>
      </c>
      <c r="J1708" s="1" t="s">
        <v>55</v>
      </c>
      <c r="K1708" s="1" t="s">
        <v>56</v>
      </c>
      <c r="L1708" s="1" t="s">
        <v>2515</v>
      </c>
      <c r="M1708" s="1" t="s">
        <v>32</v>
      </c>
      <c r="N1708" s="1" t="s">
        <v>58</v>
      </c>
      <c r="O1708" s="1" t="s">
        <v>2516</v>
      </c>
      <c r="P1708">
        <v>16.02</v>
      </c>
      <c r="Q1708">
        <v>6</v>
      </c>
      <c r="R1708">
        <v>0</v>
      </c>
      <c r="S1708">
        <v>6.0876000000000001</v>
      </c>
      <c r="T1708">
        <v>4</v>
      </c>
      <c r="U1708" s="1" t="s">
        <v>85</v>
      </c>
      <c r="V1708" s="1" t="s">
        <v>50</v>
      </c>
    </row>
    <row r="1709" spans="1:22" x14ac:dyDescent="0.35">
      <c r="A1709" s="1" t="s">
        <v>3928</v>
      </c>
      <c r="B1709" s="2">
        <v>42736</v>
      </c>
      <c r="C1709" s="2">
        <v>42740</v>
      </c>
      <c r="D1709" s="1" t="s">
        <v>41</v>
      </c>
      <c r="E1709" s="1" t="s">
        <v>2656</v>
      </c>
      <c r="F1709" s="1" t="s">
        <v>2657</v>
      </c>
      <c r="G1709" s="1" t="s">
        <v>26</v>
      </c>
      <c r="H1709" s="1" t="s">
        <v>27</v>
      </c>
      <c r="I1709" s="1" t="s">
        <v>1870</v>
      </c>
      <c r="J1709" s="1" t="s">
        <v>94</v>
      </c>
      <c r="K1709" s="1" t="s">
        <v>95</v>
      </c>
      <c r="L1709" s="1" t="s">
        <v>2171</v>
      </c>
      <c r="M1709" s="1" t="s">
        <v>32</v>
      </c>
      <c r="N1709" s="1" t="s">
        <v>58</v>
      </c>
      <c r="O1709" s="1" t="s">
        <v>2172</v>
      </c>
      <c r="P1709">
        <v>141.41999999999999</v>
      </c>
      <c r="Q1709">
        <v>5</v>
      </c>
      <c r="R1709">
        <v>0.6</v>
      </c>
      <c r="S1709">
        <v>-187.38149999999999</v>
      </c>
      <c r="T1709">
        <v>4</v>
      </c>
      <c r="U1709" s="1" t="s">
        <v>85</v>
      </c>
      <c r="V1709" s="1" t="s">
        <v>171</v>
      </c>
    </row>
    <row r="1710" spans="1:22" x14ac:dyDescent="0.35">
      <c r="A1710" s="1" t="s">
        <v>3928</v>
      </c>
      <c r="B1710" s="2">
        <v>42736</v>
      </c>
      <c r="C1710" s="2">
        <v>42740</v>
      </c>
      <c r="D1710" s="1" t="s">
        <v>41</v>
      </c>
      <c r="E1710" s="1" t="s">
        <v>2656</v>
      </c>
      <c r="F1710" s="1" t="s">
        <v>2657</v>
      </c>
      <c r="G1710" s="1" t="s">
        <v>26</v>
      </c>
      <c r="H1710" s="1" t="s">
        <v>27</v>
      </c>
      <c r="I1710" s="1" t="s">
        <v>1870</v>
      </c>
      <c r="J1710" s="1" t="s">
        <v>94</v>
      </c>
      <c r="K1710" s="1" t="s">
        <v>95</v>
      </c>
      <c r="L1710" s="1" t="s">
        <v>823</v>
      </c>
      <c r="M1710" s="1" t="s">
        <v>32</v>
      </c>
      <c r="N1710" s="1" t="s">
        <v>38</v>
      </c>
      <c r="O1710" s="1" t="s">
        <v>824</v>
      </c>
      <c r="P1710">
        <v>310.74400000000003</v>
      </c>
      <c r="Q1710">
        <v>4</v>
      </c>
      <c r="R1710">
        <v>0.3</v>
      </c>
      <c r="S1710">
        <v>-26.635200000000001</v>
      </c>
      <c r="T1710">
        <v>4</v>
      </c>
      <c r="U1710" s="1" t="s">
        <v>85</v>
      </c>
      <c r="V1710" s="1" t="s">
        <v>171</v>
      </c>
    </row>
    <row r="1711" spans="1:22" x14ac:dyDescent="0.35">
      <c r="A1711" s="1" t="s">
        <v>3929</v>
      </c>
      <c r="B1711" s="2">
        <v>42178</v>
      </c>
      <c r="C1711" s="2">
        <v>42184</v>
      </c>
      <c r="D1711" s="1" t="s">
        <v>41</v>
      </c>
      <c r="E1711" s="1" t="s">
        <v>1714</v>
      </c>
      <c r="F1711" s="1" t="s">
        <v>1715</v>
      </c>
      <c r="G1711" s="1" t="s">
        <v>92</v>
      </c>
      <c r="H1711" s="1" t="s">
        <v>27</v>
      </c>
      <c r="I1711" s="1" t="s">
        <v>3930</v>
      </c>
      <c r="J1711" s="1" t="s">
        <v>669</v>
      </c>
      <c r="K1711" s="1" t="s">
        <v>30</v>
      </c>
      <c r="L1711" s="1" t="s">
        <v>837</v>
      </c>
      <c r="M1711" s="1" t="s">
        <v>32</v>
      </c>
      <c r="N1711" s="1" t="s">
        <v>58</v>
      </c>
      <c r="O1711" s="1" t="s">
        <v>838</v>
      </c>
      <c r="P1711">
        <v>27.42</v>
      </c>
      <c r="Q1711">
        <v>3</v>
      </c>
      <c r="R1711">
        <v>0</v>
      </c>
      <c r="S1711">
        <v>9.3228000000000009</v>
      </c>
      <c r="T1711">
        <v>6</v>
      </c>
      <c r="U1711" s="1" t="s">
        <v>131</v>
      </c>
      <c r="V1711" s="1" t="s">
        <v>61</v>
      </c>
    </row>
    <row r="1712" spans="1:22" x14ac:dyDescent="0.35">
      <c r="A1712" s="1" t="s">
        <v>3931</v>
      </c>
      <c r="B1712" s="2">
        <v>42663</v>
      </c>
      <c r="C1712" s="2">
        <v>42669</v>
      </c>
      <c r="D1712" s="1" t="s">
        <v>41</v>
      </c>
      <c r="E1712" s="1" t="s">
        <v>3932</v>
      </c>
      <c r="F1712" s="1" t="s">
        <v>3933</v>
      </c>
      <c r="G1712" s="1" t="s">
        <v>102</v>
      </c>
      <c r="H1712" s="1" t="s">
        <v>27</v>
      </c>
      <c r="I1712" s="1" t="s">
        <v>691</v>
      </c>
      <c r="J1712" s="1" t="s">
        <v>718</v>
      </c>
      <c r="K1712" s="1" t="s">
        <v>30</v>
      </c>
      <c r="L1712" s="1" t="s">
        <v>495</v>
      </c>
      <c r="M1712" s="1" t="s">
        <v>32</v>
      </c>
      <c r="N1712" s="1" t="s">
        <v>58</v>
      </c>
      <c r="O1712" s="1" t="s">
        <v>496</v>
      </c>
      <c r="P1712">
        <v>61.1</v>
      </c>
      <c r="Q1712">
        <v>5</v>
      </c>
      <c r="R1712">
        <v>0</v>
      </c>
      <c r="S1712">
        <v>18.329999999999998</v>
      </c>
      <c r="T1712">
        <v>6</v>
      </c>
      <c r="U1712" s="1" t="s">
        <v>131</v>
      </c>
      <c r="V1712" s="1" t="s">
        <v>50</v>
      </c>
    </row>
    <row r="1713" spans="1:22" x14ac:dyDescent="0.35">
      <c r="A1713" s="1" t="s">
        <v>3934</v>
      </c>
      <c r="B1713" s="2">
        <v>42943</v>
      </c>
      <c r="C1713" s="2">
        <v>42948</v>
      </c>
      <c r="D1713" s="1" t="s">
        <v>23</v>
      </c>
      <c r="E1713" s="1" t="s">
        <v>1770</v>
      </c>
      <c r="F1713" s="1" t="s">
        <v>1771</v>
      </c>
      <c r="G1713" s="1" t="s">
        <v>26</v>
      </c>
      <c r="H1713" s="1" t="s">
        <v>27</v>
      </c>
      <c r="I1713" s="1" t="s">
        <v>193</v>
      </c>
      <c r="J1713" s="1" t="s">
        <v>194</v>
      </c>
      <c r="K1713" s="1" t="s">
        <v>56</v>
      </c>
      <c r="L1713" s="1" t="s">
        <v>929</v>
      </c>
      <c r="M1713" s="1" t="s">
        <v>32</v>
      </c>
      <c r="N1713" s="1" t="s">
        <v>58</v>
      </c>
      <c r="O1713" s="1" t="s">
        <v>318</v>
      </c>
      <c r="P1713">
        <v>23.88</v>
      </c>
      <c r="Q1713">
        <v>3</v>
      </c>
      <c r="R1713">
        <v>0</v>
      </c>
      <c r="S1713">
        <v>10.507199999999999</v>
      </c>
      <c r="T1713">
        <v>5</v>
      </c>
      <c r="U1713" s="1" t="s">
        <v>60</v>
      </c>
      <c r="V1713" s="1" t="s">
        <v>73</v>
      </c>
    </row>
    <row r="1714" spans="1:22" x14ac:dyDescent="0.35">
      <c r="A1714" s="1" t="s">
        <v>3935</v>
      </c>
      <c r="B1714" s="2">
        <v>42783</v>
      </c>
      <c r="C1714" s="2">
        <v>42785</v>
      </c>
      <c r="D1714" s="1" t="s">
        <v>89</v>
      </c>
      <c r="E1714" s="1" t="s">
        <v>3936</v>
      </c>
      <c r="F1714" s="1" t="s">
        <v>3937</v>
      </c>
      <c r="G1714" s="1" t="s">
        <v>102</v>
      </c>
      <c r="H1714" s="1" t="s">
        <v>27</v>
      </c>
      <c r="I1714" s="1" t="s">
        <v>103</v>
      </c>
      <c r="J1714" s="1" t="s">
        <v>94</v>
      </c>
      <c r="K1714" s="1" t="s">
        <v>95</v>
      </c>
      <c r="L1714" s="1" t="s">
        <v>536</v>
      </c>
      <c r="M1714" s="1" t="s">
        <v>32</v>
      </c>
      <c r="N1714" s="1" t="s">
        <v>33</v>
      </c>
      <c r="O1714" s="1" t="s">
        <v>537</v>
      </c>
      <c r="P1714">
        <v>89.066400000000002</v>
      </c>
      <c r="Q1714">
        <v>1</v>
      </c>
      <c r="R1714">
        <v>0.32</v>
      </c>
      <c r="S1714">
        <v>-17.0274</v>
      </c>
      <c r="T1714">
        <v>2</v>
      </c>
      <c r="U1714" s="1" t="s">
        <v>72</v>
      </c>
      <c r="V1714" s="1" t="s">
        <v>299</v>
      </c>
    </row>
    <row r="1715" spans="1:22" x14ac:dyDescent="0.35">
      <c r="A1715" s="1" t="s">
        <v>3938</v>
      </c>
      <c r="B1715" s="2">
        <v>43077</v>
      </c>
      <c r="C1715" s="2">
        <v>43084</v>
      </c>
      <c r="D1715" s="1" t="s">
        <v>41</v>
      </c>
      <c r="E1715" s="1" t="s">
        <v>761</v>
      </c>
      <c r="F1715" s="1" t="s">
        <v>762</v>
      </c>
      <c r="G1715" s="1" t="s">
        <v>26</v>
      </c>
      <c r="H1715" s="1" t="s">
        <v>27</v>
      </c>
      <c r="I1715" s="1" t="s">
        <v>67</v>
      </c>
      <c r="J1715" s="1" t="s">
        <v>68</v>
      </c>
      <c r="K1715" s="1" t="s">
        <v>69</v>
      </c>
      <c r="L1715" s="1" t="s">
        <v>490</v>
      </c>
      <c r="M1715" s="1" t="s">
        <v>32</v>
      </c>
      <c r="N1715" s="1" t="s">
        <v>38</v>
      </c>
      <c r="O1715" s="1" t="s">
        <v>491</v>
      </c>
      <c r="P1715">
        <v>215.54400000000001</v>
      </c>
      <c r="Q1715">
        <v>4</v>
      </c>
      <c r="R1715">
        <v>0.3</v>
      </c>
      <c r="S1715">
        <v>-58.504800000000003</v>
      </c>
      <c r="T1715">
        <v>7</v>
      </c>
      <c r="U1715" s="1" t="s">
        <v>49</v>
      </c>
      <c r="V1715" s="1" t="s">
        <v>98</v>
      </c>
    </row>
    <row r="1716" spans="1:22" x14ac:dyDescent="0.35">
      <c r="A1716" s="1" t="s">
        <v>3939</v>
      </c>
      <c r="B1716" s="2">
        <v>43057</v>
      </c>
      <c r="C1716" s="2">
        <v>43062</v>
      </c>
      <c r="D1716" s="1" t="s">
        <v>41</v>
      </c>
      <c r="E1716" s="1" t="s">
        <v>3940</v>
      </c>
      <c r="F1716" s="1" t="s">
        <v>3941</v>
      </c>
      <c r="G1716" s="1" t="s">
        <v>26</v>
      </c>
      <c r="H1716" s="1" t="s">
        <v>27</v>
      </c>
      <c r="I1716" s="1" t="s">
        <v>135</v>
      </c>
      <c r="J1716" s="1" t="s">
        <v>136</v>
      </c>
      <c r="K1716" s="1" t="s">
        <v>95</v>
      </c>
      <c r="L1716" s="1" t="s">
        <v>2182</v>
      </c>
      <c r="M1716" s="1" t="s">
        <v>32</v>
      </c>
      <c r="N1716" s="1" t="s">
        <v>38</v>
      </c>
      <c r="O1716" s="1" t="s">
        <v>2183</v>
      </c>
      <c r="P1716">
        <v>127.386</v>
      </c>
      <c r="Q1716">
        <v>2</v>
      </c>
      <c r="R1716">
        <v>0.3</v>
      </c>
      <c r="S1716">
        <v>-25.4772</v>
      </c>
      <c r="T1716">
        <v>5</v>
      </c>
      <c r="U1716" s="1" t="s">
        <v>60</v>
      </c>
      <c r="V1716" s="1" t="s">
        <v>36</v>
      </c>
    </row>
    <row r="1717" spans="1:22" x14ac:dyDescent="0.35">
      <c r="A1717" s="1" t="s">
        <v>3942</v>
      </c>
      <c r="B1717" s="2">
        <v>42705</v>
      </c>
      <c r="C1717" s="2">
        <v>42707</v>
      </c>
      <c r="D1717" s="1" t="s">
        <v>23</v>
      </c>
      <c r="E1717" s="1" t="s">
        <v>3818</v>
      </c>
      <c r="F1717" s="1" t="s">
        <v>3819</v>
      </c>
      <c r="G1717" s="1" t="s">
        <v>26</v>
      </c>
      <c r="H1717" s="1" t="s">
        <v>27</v>
      </c>
      <c r="I1717" s="1" t="s">
        <v>1747</v>
      </c>
      <c r="J1717" s="1" t="s">
        <v>94</v>
      </c>
      <c r="K1717" s="1" t="s">
        <v>95</v>
      </c>
      <c r="L1717" s="1" t="s">
        <v>592</v>
      </c>
      <c r="M1717" s="1" t="s">
        <v>32</v>
      </c>
      <c r="N1717" s="1" t="s">
        <v>38</v>
      </c>
      <c r="O1717" s="1" t="s">
        <v>593</v>
      </c>
      <c r="P1717">
        <v>248.43</v>
      </c>
      <c r="Q1717">
        <v>5</v>
      </c>
      <c r="R1717">
        <v>0.3</v>
      </c>
      <c r="S1717">
        <v>-17.745000000000001</v>
      </c>
      <c r="T1717">
        <v>2</v>
      </c>
      <c r="U1717" s="1" t="s">
        <v>72</v>
      </c>
      <c r="V1717" s="1" t="s">
        <v>98</v>
      </c>
    </row>
    <row r="1718" spans="1:22" x14ac:dyDescent="0.35">
      <c r="A1718" s="1" t="s">
        <v>3942</v>
      </c>
      <c r="B1718" s="2">
        <v>42705</v>
      </c>
      <c r="C1718" s="2">
        <v>42707</v>
      </c>
      <c r="D1718" s="1" t="s">
        <v>23</v>
      </c>
      <c r="E1718" s="1" t="s">
        <v>3818</v>
      </c>
      <c r="F1718" s="1" t="s">
        <v>3819</v>
      </c>
      <c r="G1718" s="1" t="s">
        <v>26</v>
      </c>
      <c r="H1718" s="1" t="s">
        <v>27</v>
      </c>
      <c r="I1718" s="1" t="s">
        <v>1747</v>
      </c>
      <c r="J1718" s="1" t="s">
        <v>94</v>
      </c>
      <c r="K1718" s="1" t="s">
        <v>95</v>
      </c>
      <c r="L1718" s="1" t="s">
        <v>300</v>
      </c>
      <c r="M1718" s="1" t="s">
        <v>32</v>
      </c>
      <c r="N1718" s="1" t="s">
        <v>38</v>
      </c>
      <c r="O1718" s="1" t="s">
        <v>301</v>
      </c>
      <c r="P1718">
        <v>85.245999999999995</v>
      </c>
      <c r="Q1718">
        <v>2</v>
      </c>
      <c r="R1718">
        <v>0.3</v>
      </c>
      <c r="S1718">
        <v>-1.2178</v>
      </c>
      <c r="T1718">
        <v>2</v>
      </c>
      <c r="U1718" s="1" t="s">
        <v>72</v>
      </c>
      <c r="V1718" s="1" t="s">
        <v>98</v>
      </c>
    </row>
    <row r="1719" spans="1:22" x14ac:dyDescent="0.35">
      <c r="A1719" s="1" t="s">
        <v>3943</v>
      </c>
      <c r="B1719" s="2">
        <v>42976</v>
      </c>
      <c r="C1719" s="2">
        <v>42982</v>
      </c>
      <c r="D1719" s="1" t="s">
        <v>41</v>
      </c>
      <c r="E1719" s="1" t="s">
        <v>1590</v>
      </c>
      <c r="F1719" s="1" t="s">
        <v>1591</v>
      </c>
      <c r="G1719" s="1" t="s">
        <v>92</v>
      </c>
      <c r="H1719" s="1" t="s">
        <v>27</v>
      </c>
      <c r="I1719" s="1" t="s">
        <v>54</v>
      </c>
      <c r="J1719" s="1" t="s">
        <v>55</v>
      </c>
      <c r="K1719" s="1" t="s">
        <v>56</v>
      </c>
      <c r="L1719" s="1" t="s">
        <v>3696</v>
      </c>
      <c r="M1719" s="1" t="s">
        <v>32</v>
      </c>
      <c r="N1719" s="1" t="s">
        <v>58</v>
      </c>
      <c r="O1719" s="1" t="s">
        <v>3697</v>
      </c>
      <c r="P1719">
        <v>148.02000000000001</v>
      </c>
      <c r="Q1719">
        <v>3</v>
      </c>
      <c r="R1719">
        <v>0</v>
      </c>
      <c r="S1719">
        <v>41.445599999999999</v>
      </c>
      <c r="T1719">
        <v>6</v>
      </c>
      <c r="U1719" s="1" t="s">
        <v>131</v>
      </c>
      <c r="V1719" s="1" t="s">
        <v>255</v>
      </c>
    </row>
    <row r="1720" spans="1:22" x14ac:dyDescent="0.35">
      <c r="A1720" s="1" t="s">
        <v>3944</v>
      </c>
      <c r="B1720" s="2">
        <v>42938</v>
      </c>
      <c r="C1720" s="2">
        <v>42943</v>
      </c>
      <c r="D1720" s="1" t="s">
        <v>41</v>
      </c>
      <c r="E1720" s="1" t="s">
        <v>2659</v>
      </c>
      <c r="F1720" s="1" t="s">
        <v>2660</v>
      </c>
      <c r="G1720" s="1" t="s">
        <v>26</v>
      </c>
      <c r="H1720" s="1" t="s">
        <v>27</v>
      </c>
      <c r="I1720" s="1" t="s">
        <v>135</v>
      </c>
      <c r="J1720" s="1" t="s">
        <v>136</v>
      </c>
      <c r="K1720" s="1" t="s">
        <v>95</v>
      </c>
      <c r="L1720" s="1" t="s">
        <v>627</v>
      </c>
      <c r="M1720" s="1" t="s">
        <v>32</v>
      </c>
      <c r="N1720" s="1" t="s">
        <v>38</v>
      </c>
      <c r="O1720" s="1" t="s">
        <v>628</v>
      </c>
      <c r="P1720">
        <v>526.34400000000005</v>
      </c>
      <c r="Q1720">
        <v>4</v>
      </c>
      <c r="R1720">
        <v>0.3</v>
      </c>
      <c r="S1720">
        <v>-75.191999999999993</v>
      </c>
      <c r="T1720">
        <v>5</v>
      </c>
      <c r="U1720" s="1" t="s">
        <v>60</v>
      </c>
      <c r="V1720" s="1" t="s">
        <v>73</v>
      </c>
    </row>
    <row r="1721" spans="1:22" x14ac:dyDescent="0.35">
      <c r="A1721" s="1" t="s">
        <v>3945</v>
      </c>
      <c r="B1721" s="2">
        <v>42685</v>
      </c>
      <c r="C1721" s="2">
        <v>42690</v>
      </c>
      <c r="D1721" s="1" t="s">
        <v>41</v>
      </c>
      <c r="E1721" s="1" t="s">
        <v>617</v>
      </c>
      <c r="F1721" s="1" t="s">
        <v>618</v>
      </c>
      <c r="G1721" s="1" t="s">
        <v>26</v>
      </c>
      <c r="H1721" s="1" t="s">
        <v>27</v>
      </c>
      <c r="I1721" s="1" t="s">
        <v>330</v>
      </c>
      <c r="J1721" s="1" t="s">
        <v>55</v>
      </c>
      <c r="K1721" s="1" t="s">
        <v>56</v>
      </c>
      <c r="L1721" s="1" t="s">
        <v>188</v>
      </c>
      <c r="M1721" s="1" t="s">
        <v>32</v>
      </c>
      <c r="N1721" s="1" t="s">
        <v>58</v>
      </c>
      <c r="O1721" s="1" t="s">
        <v>189</v>
      </c>
      <c r="P1721">
        <v>41.96</v>
      </c>
      <c r="Q1721">
        <v>2</v>
      </c>
      <c r="R1721">
        <v>0</v>
      </c>
      <c r="S1721">
        <v>10.909599999999999</v>
      </c>
      <c r="T1721">
        <v>5</v>
      </c>
      <c r="U1721" s="1" t="s">
        <v>60</v>
      </c>
      <c r="V1721" s="1" t="s">
        <v>36</v>
      </c>
    </row>
    <row r="1722" spans="1:22" x14ac:dyDescent="0.35">
      <c r="A1722" s="1" t="s">
        <v>3945</v>
      </c>
      <c r="B1722" s="2">
        <v>42685</v>
      </c>
      <c r="C1722" s="2">
        <v>42690</v>
      </c>
      <c r="D1722" s="1" t="s">
        <v>41</v>
      </c>
      <c r="E1722" s="1" t="s">
        <v>617</v>
      </c>
      <c r="F1722" s="1" t="s">
        <v>618</v>
      </c>
      <c r="G1722" s="1" t="s">
        <v>26</v>
      </c>
      <c r="H1722" s="1" t="s">
        <v>27</v>
      </c>
      <c r="I1722" s="1" t="s">
        <v>330</v>
      </c>
      <c r="J1722" s="1" t="s">
        <v>55</v>
      </c>
      <c r="K1722" s="1" t="s">
        <v>56</v>
      </c>
      <c r="L1722" s="1" t="s">
        <v>627</v>
      </c>
      <c r="M1722" s="1" t="s">
        <v>32</v>
      </c>
      <c r="N1722" s="1" t="s">
        <v>38</v>
      </c>
      <c r="O1722" s="1" t="s">
        <v>628</v>
      </c>
      <c r="P1722">
        <v>451.15199999999999</v>
      </c>
      <c r="Q1722">
        <v>3</v>
      </c>
      <c r="R1722">
        <v>0.2</v>
      </c>
      <c r="S1722">
        <v>0</v>
      </c>
      <c r="T1722">
        <v>5</v>
      </c>
      <c r="U1722" s="1" t="s">
        <v>60</v>
      </c>
      <c r="V1722" s="1" t="s">
        <v>36</v>
      </c>
    </row>
    <row r="1723" spans="1:22" x14ac:dyDescent="0.35">
      <c r="A1723" s="1" t="s">
        <v>3946</v>
      </c>
      <c r="B1723" s="2">
        <v>42985</v>
      </c>
      <c r="C1723" s="2">
        <v>42990</v>
      </c>
      <c r="D1723" s="1" t="s">
        <v>41</v>
      </c>
      <c r="E1723" s="1" t="s">
        <v>1877</v>
      </c>
      <c r="F1723" s="1" t="s">
        <v>1878</v>
      </c>
      <c r="G1723" s="1" t="s">
        <v>26</v>
      </c>
      <c r="H1723" s="1" t="s">
        <v>27</v>
      </c>
      <c r="I1723" s="1" t="s">
        <v>3947</v>
      </c>
      <c r="J1723" s="1" t="s">
        <v>55</v>
      </c>
      <c r="K1723" s="1" t="s">
        <v>56</v>
      </c>
      <c r="L1723" s="1" t="s">
        <v>297</v>
      </c>
      <c r="M1723" s="1" t="s">
        <v>32</v>
      </c>
      <c r="N1723" s="1" t="s">
        <v>38</v>
      </c>
      <c r="O1723" s="1" t="s">
        <v>298</v>
      </c>
      <c r="P1723">
        <v>161.56800000000001</v>
      </c>
      <c r="Q1723">
        <v>2</v>
      </c>
      <c r="R1723">
        <v>0.2</v>
      </c>
      <c r="S1723">
        <v>-28.2744</v>
      </c>
      <c r="T1723">
        <v>5</v>
      </c>
      <c r="U1723" s="1" t="s">
        <v>60</v>
      </c>
      <c r="V1723" s="1" t="s">
        <v>79</v>
      </c>
    </row>
    <row r="1724" spans="1:22" x14ac:dyDescent="0.35">
      <c r="A1724" s="1" t="s">
        <v>3948</v>
      </c>
      <c r="B1724" s="2">
        <v>42973</v>
      </c>
      <c r="C1724" s="2">
        <v>42979</v>
      </c>
      <c r="D1724" s="1" t="s">
        <v>41</v>
      </c>
      <c r="E1724" s="1" t="s">
        <v>109</v>
      </c>
      <c r="F1724" s="1" t="s">
        <v>110</v>
      </c>
      <c r="G1724" s="1" t="s">
        <v>26</v>
      </c>
      <c r="H1724" s="1" t="s">
        <v>27</v>
      </c>
      <c r="I1724" s="1" t="s">
        <v>135</v>
      </c>
      <c r="J1724" s="1" t="s">
        <v>136</v>
      </c>
      <c r="K1724" s="1" t="s">
        <v>95</v>
      </c>
      <c r="L1724" s="1" t="s">
        <v>758</v>
      </c>
      <c r="M1724" s="1" t="s">
        <v>32</v>
      </c>
      <c r="N1724" s="1" t="s">
        <v>58</v>
      </c>
      <c r="O1724" s="1" t="s">
        <v>759</v>
      </c>
      <c r="P1724">
        <v>64.959999999999994</v>
      </c>
      <c r="Q1724">
        <v>5</v>
      </c>
      <c r="R1724">
        <v>0.6</v>
      </c>
      <c r="S1724">
        <v>-43.847999999999999</v>
      </c>
      <c r="T1724">
        <v>6</v>
      </c>
      <c r="U1724" s="1" t="s">
        <v>131</v>
      </c>
      <c r="V1724" s="1" t="s">
        <v>255</v>
      </c>
    </row>
    <row r="1725" spans="1:22" x14ac:dyDescent="0.35">
      <c r="A1725" s="1" t="s">
        <v>3949</v>
      </c>
      <c r="B1725" s="2">
        <v>42285</v>
      </c>
      <c r="C1725" s="2">
        <v>42290</v>
      </c>
      <c r="D1725" s="1" t="s">
        <v>41</v>
      </c>
      <c r="E1725" s="1" t="s">
        <v>90</v>
      </c>
      <c r="F1725" s="1" t="s">
        <v>91</v>
      </c>
      <c r="G1725" s="1" t="s">
        <v>92</v>
      </c>
      <c r="H1725" s="1" t="s">
        <v>27</v>
      </c>
      <c r="I1725" s="1" t="s">
        <v>1741</v>
      </c>
      <c r="J1725" s="1" t="s">
        <v>94</v>
      </c>
      <c r="K1725" s="1" t="s">
        <v>95</v>
      </c>
      <c r="L1725" s="1" t="s">
        <v>146</v>
      </c>
      <c r="M1725" s="1" t="s">
        <v>32</v>
      </c>
      <c r="N1725" s="1" t="s">
        <v>58</v>
      </c>
      <c r="O1725" s="1" t="s">
        <v>147</v>
      </c>
      <c r="P1725">
        <v>72.78</v>
      </c>
      <c r="Q1725">
        <v>3</v>
      </c>
      <c r="R1725">
        <v>0.6</v>
      </c>
      <c r="S1725">
        <v>-70.960499999999996</v>
      </c>
      <c r="T1725">
        <v>5</v>
      </c>
      <c r="U1725" s="1" t="s">
        <v>60</v>
      </c>
      <c r="V1725" s="1" t="s">
        <v>50</v>
      </c>
    </row>
    <row r="1726" spans="1:22" x14ac:dyDescent="0.35">
      <c r="A1726" s="1" t="s">
        <v>3950</v>
      </c>
      <c r="B1726" s="2">
        <v>42594</v>
      </c>
      <c r="C1726" s="2">
        <v>42598</v>
      </c>
      <c r="D1726" s="1" t="s">
        <v>41</v>
      </c>
      <c r="E1726" s="1" t="s">
        <v>3951</v>
      </c>
      <c r="F1726" s="1" t="s">
        <v>3952</v>
      </c>
      <c r="G1726" s="1" t="s">
        <v>92</v>
      </c>
      <c r="H1726" s="1" t="s">
        <v>27</v>
      </c>
      <c r="I1726" s="1" t="s">
        <v>576</v>
      </c>
      <c r="J1726" s="1" t="s">
        <v>45</v>
      </c>
      <c r="K1726" s="1" t="s">
        <v>30</v>
      </c>
      <c r="L1726" s="1" t="s">
        <v>370</v>
      </c>
      <c r="M1726" s="1" t="s">
        <v>32</v>
      </c>
      <c r="N1726" s="1" t="s">
        <v>47</v>
      </c>
      <c r="O1726" s="1" t="s">
        <v>371</v>
      </c>
      <c r="P1726">
        <v>562.29250000000002</v>
      </c>
      <c r="Q1726">
        <v>7</v>
      </c>
      <c r="R1726">
        <v>0.45</v>
      </c>
      <c r="S1726">
        <v>-255.58750000000001</v>
      </c>
      <c r="T1726">
        <v>4</v>
      </c>
      <c r="U1726" s="1" t="s">
        <v>85</v>
      </c>
      <c r="V1726" s="1" t="s">
        <v>255</v>
      </c>
    </row>
    <row r="1727" spans="1:22" x14ac:dyDescent="0.35">
      <c r="A1727" s="1" t="s">
        <v>3953</v>
      </c>
      <c r="B1727" s="2">
        <v>41952</v>
      </c>
      <c r="C1727" s="2">
        <v>41956</v>
      </c>
      <c r="D1727" s="1" t="s">
        <v>41</v>
      </c>
      <c r="E1727" s="1" t="s">
        <v>3365</v>
      </c>
      <c r="F1727" s="1" t="s">
        <v>3366</v>
      </c>
      <c r="G1727" s="1" t="s">
        <v>102</v>
      </c>
      <c r="H1727" s="1" t="s">
        <v>27</v>
      </c>
      <c r="I1727" s="1" t="s">
        <v>175</v>
      </c>
      <c r="J1727" s="1" t="s">
        <v>122</v>
      </c>
      <c r="K1727" s="1" t="s">
        <v>69</v>
      </c>
      <c r="L1727" s="1" t="s">
        <v>356</v>
      </c>
      <c r="M1727" s="1" t="s">
        <v>32</v>
      </c>
      <c r="N1727" s="1" t="s">
        <v>58</v>
      </c>
      <c r="O1727" s="1" t="s">
        <v>1245</v>
      </c>
      <c r="P1727">
        <v>56.52</v>
      </c>
      <c r="Q1727">
        <v>9</v>
      </c>
      <c r="R1727">
        <v>0</v>
      </c>
      <c r="S1727">
        <v>21.477599999999999</v>
      </c>
      <c r="T1727">
        <v>4</v>
      </c>
      <c r="U1727" s="1" t="s">
        <v>85</v>
      </c>
      <c r="V1727" s="1" t="s">
        <v>36</v>
      </c>
    </row>
    <row r="1728" spans="1:22" x14ac:dyDescent="0.35">
      <c r="A1728" s="1" t="s">
        <v>3954</v>
      </c>
      <c r="B1728" s="2">
        <v>42405</v>
      </c>
      <c r="C1728" s="2">
        <v>42410</v>
      </c>
      <c r="D1728" s="1" t="s">
        <v>41</v>
      </c>
      <c r="E1728" s="1" t="s">
        <v>1892</v>
      </c>
      <c r="F1728" s="1" t="s">
        <v>1893</v>
      </c>
      <c r="G1728" s="1" t="s">
        <v>26</v>
      </c>
      <c r="H1728" s="1" t="s">
        <v>27</v>
      </c>
      <c r="I1728" s="1" t="s">
        <v>641</v>
      </c>
      <c r="J1728" s="1" t="s">
        <v>55</v>
      </c>
      <c r="K1728" s="1" t="s">
        <v>56</v>
      </c>
      <c r="L1728" s="1" t="s">
        <v>786</v>
      </c>
      <c r="M1728" s="1" t="s">
        <v>32</v>
      </c>
      <c r="N1728" s="1" t="s">
        <v>47</v>
      </c>
      <c r="O1728" s="1" t="s">
        <v>787</v>
      </c>
      <c r="P1728">
        <v>557.72799999999995</v>
      </c>
      <c r="Q1728">
        <v>4</v>
      </c>
      <c r="R1728">
        <v>0.2</v>
      </c>
      <c r="S1728">
        <v>6.9715999999999996</v>
      </c>
      <c r="T1728">
        <v>5</v>
      </c>
      <c r="U1728" s="1" t="s">
        <v>60</v>
      </c>
      <c r="V1728" s="1" t="s">
        <v>299</v>
      </c>
    </row>
    <row r="1729" spans="1:22" x14ac:dyDescent="0.35">
      <c r="A1729" s="1" t="s">
        <v>3955</v>
      </c>
      <c r="B1729" s="2">
        <v>41665</v>
      </c>
      <c r="C1729" s="2">
        <v>41668</v>
      </c>
      <c r="D1729" s="1" t="s">
        <v>89</v>
      </c>
      <c r="E1729" s="1" t="s">
        <v>2776</v>
      </c>
      <c r="F1729" s="1" t="s">
        <v>2777</v>
      </c>
      <c r="G1729" s="1" t="s">
        <v>92</v>
      </c>
      <c r="H1729" s="1" t="s">
        <v>27</v>
      </c>
      <c r="I1729" s="1" t="s">
        <v>3956</v>
      </c>
      <c r="J1729" s="1" t="s">
        <v>1828</v>
      </c>
      <c r="K1729" s="1" t="s">
        <v>95</v>
      </c>
      <c r="L1729" s="1" t="s">
        <v>812</v>
      </c>
      <c r="M1729" s="1" t="s">
        <v>32</v>
      </c>
      <c r="N1729" s="1" t="s">
        <v>33</v>
      </c>
      <c r="O1729" s="1" t="s">
        <v>813</v>
      </c>
      <c r="P1729">
        <v>141.96</v>
      </c>
      <c r="Q1729">
        <v>2</v>
      </c>
      <c r="R1729">
        <v>0</v>
      </c>
      <c r="S1729">
        <v>39.748800000000003</v>
      </c>
      <c r="T1729">
        <v>3</v>
      </c>
      <c r="U1729" s="1" t="s">
        <v>35</v>
      </c>
      <c r="V1729" s="1" t="s">
        <v>171</v>
      </c>
    </row>
    <row r="1730" spans="1:22" x14ac:dyDescent="0.35">
      <c r="A1730" s="1" t="s">
        <v>3957</v>
      </c>
      <c r="B1730" s="2">
        <v>42647</v>
      </c>
      <c r="C1730" s="2">
        <v>42652</v>
      </c>
      <c r="D1730" s="1" t="s">
        <v>41</v>
      </c>
      <c r="E1730" s="1" t="s">
        <v>781</v>
      </c>
      <c r="F1730" s="1" t="s">
        <v>782</v>
      </c>
      <c r="G1730" s="1" t="s">
        <v>26</v>
      </c>
      <c r="H1730" s="1" t="s">
        <v>27</v>
      </c>
      <c r="I1730" s="1" t="s">
        <v>2756</v>
      </c>
      <c r="J1730" s="1" t="s">
        <v>1091</v>
      </c>
      <c r="K1730" s="1" t="s">
        <v>69</v>
      </c>
      <c r="L1730" s="1" t="s">
        <v>1256</v>
      </c>
      <c r="M1730" s="1" t="s">
        <v>32</v>
      </c>
      <c r="N1730" s="1" t="s">
        <v>47</v>
      </c>
      <c r="O1730" s="1" t="s">
        <v>1257</v>
      </c>
      <c r="P1730">
        <v>239.37200000000001</v>
      </c>
      <c r="Q1730">
        <v>2</v>
      </c>
      <c r="R1730">
        <v>0.3</v>
      </c>
      <c r="S1730">
        <v>-23.937200000000001</v>
      </c>
      <c r="T1730">
        <v>5</v>
      </c>
      <c r="U1730" s="1" t="s">
        <v>60</v>
      </c>
      <c r="V1730" s="1" t="s">
        <v>50</v>
      </c>
    </row>
    <row r="1731" spans="1:22" x14ac:dyDescent="0.35">
      <c r="A1731" s="1" t="s">
        <v>3958</v>
      </c>
      <c r="B1731" s="2">
        <v>42416</v>
      </c>
      <c r="C1731" s="2">
        <v>42420</v>
      </c>
      <c r="D1731" s="1" t="s">
        <v>41</v>
      </c>
      <c r="E1731" s="1" t="s">
        <v>3959</v>
      </c>
      <c r="F1731" s="1" t="s">
        <v>3960</v>
      </c>
      <c r="G1731" s="1" t="s">
        <v>26</v>
      </c>
      <c r="H1731" s="1" t="s">
        <v>27</v>
      </c>
      <c r="I1731" s="1" t="s">
        <v>363</v>
      </c>
      <c r="J1731" s="1" t="s">
        <v>364</v>
      </c>
      <c r="K1731" s="1" t="s">
        <v>69</v>
      </c>
      <c r="L1731" s="1" t="s">
        <v>3218</v>
      </c>
      <c r="M1731" s="1" t="s">
        <v>32</v>
      </c>
      <c r="N1731" s="1" t="s">
        <v>38</v>
      </c>
      <c r="O1731" s="1" t="s">
        <v>3219</v>
      </c>
      <c r="P1731">
        <v>227.96</v>
      </c>
      <c r="Q1731">
        <v>2</v>
      </c>
      <c r="R1731">
        <v>0</v>
      </c>
      <c r="S1731">
        <v>36.473599999999998</v>
      </c>
      <c r="T1731">
        <v>4</v>
      </c>
      <c r="U1731" s="1" t="s">
        <v>85</v>
      </c>
      <c r="V1731" s="1" t="s">
        <v>299</v>
      </c>
    </row>
    <row r="1732" spans="1:22" x14ac:dyDescent="0.35">
      <c r="A1732" s="1" t="s">
        <v>3961</v>
      </c>
      <c r="B1732" s="2">
        <v>42310</v>
      </c>
      <c r="C1732" s="2">
        <v>42314</v>
      </c>
      <c r="D1732" s="1" t="s">
        <v>41</v>
      </c>
      <c r="E1732" s="1" t="s">
        <v>815</v>
      </c>
      <c r="F1732" s="1" t="s">
        <v>816</v>
      </c>
      <c r="G1732" s="1" t="s">
        <v>26</v>
      </c>
      <c r="H1732" s="1" t="s">
        <v>27</v>
      </c>
      <c r="I1732" s="1" t="s">
        <v>641</v>
      </c>
      <c r="J1732" s="1" t="s">
        <v>55</v>
      </c>
      <c r="K1732" s="1" t="s">
        <v>56</v>
      </c>
      <c r="L1732" s="1" t="s">
        <v>1964</v>
      </c>
      <c r="M1732" s="1" t="s">
        <v>32</v>
      </c>
      <c r="N1732" s="1" t="s">
        <v>58</v>
      </c>
      <c r="O1732" s="1" t="s">
        <v>1965</v>
      </c>
      <c r="P1732">
        <v>96.96</v>
      </c>
      <c r="Q1732">
        <v>6</v>
      </c>
      <c r="R1732">
        <v>0</v>
      </c>
      <c r="S1732">
        <v>33.936</v>
      </c>
      <c r="T1732">
        <v>4</v>
      </c>
      <c r="U1732" s="1" t="s">
        <v>85</v>
      </c>
      <c r="V1732" s="1" t="s">
        <v>36</v>
      </c>
    </row>
    <row r="1733" spans="1:22" x14ac:dyDescent="0.35">
      <c r="A1733" s="1" t="s">
        <v>3961</v>
      </c>
      <c r="B1733" s="2">
        <v>42310</v>
      </c>
      <c r="C1733" s="2">
        <v>42314</v>
      </c>
      <c r="D1733" s="1" t="s">
        <v>41</v>
      </c>
      <c r="E1733" s="1" t="s">
        <v>815</v>
      </c>
      <c r="F1733" s="1" t="s">
        <v>816</v>
      </c>
      <c r="G1733" s="1" t="s">
        <v>26</v>
      </c>
      <c r="H1733" s="1" t="s">
        <v>27</v>
      </c>
      <c r="I1733" s="1" t="s">
        <v>641</v>
      </c>
      <c r="J1733" s="1" t="s">
        <v>55</v>
      </c>
      <c r="K1733" s="1" t="s">
        <v>56</v>
      </c>
      <c r="L1733" s="1" t="s">
        <v>1969</v>
      </c>
      <c r="M1733" s="1" t="s">
        <v>32</v>
      </c>
      <c r="N1733" s="1" t="s">
        <v>33</v>
      </c>
      <c r="O1733" s="1" t="s">
        <v>1970</v>
      </c>
      <c r="P1733">
        <v>512.49900000000002</v>
      </c>
      <c r="Q1733">
        <v>3</v>
      </c>
      <c r="R1733">
        <v>0.15</v>
      </c>
      <c r="S1733">
        <v>-30.146999999999998</v>
      </c>
      <c r="T1733">
        <v>4</v>
      </c>
      <c r="U1733" s="1" t="s">
        <v>85</v>
      </c>
      <c r="V1733" s="1" t="s">
        <v>36</v>
      </c>
    </row>
    <row r="1734" spans="1:22" x14ac:dyDescent="0.35">
      <c r="A1734" s="1" t="s">
        <v>3962</v>
      </c>
      <c r="B1734" s="2">
        <v>42582</v>
      </c>
      <c r="C1734" s="2">
        <v>42587</v>
      </c>
      <c r="D1734" s="1" t="s">
        <v>41</v>
      </c>
      <c r="E1734" s="1" t="s">
        <v>2578</v>
      </c>
      <c r="F1734" s="1" t="s">
        <v>2579</v>
      </c>
      <c r="G1734" s="1" t="s">
        <v>92</v>
      </c>
      <c r="H1734" s="1" t="s">
        <v>27</v>
      </c>
      <c r="I1734" s="1" t="s">
        <v>330</v>
      </c>
      <c r="J1734" s="1" t="s">
        <v>55</v>
      </c>
      <c r="K1734" s="1" t="s">
        <v>56</v>
      </c>
      <c r="L1734" s="1" t="s">
        <v>733</v>
      </c>
      <c r="M1734" s="1" t="s">
        <v>32</v>
      </c>
      <c r="N1734" s="1" t="s">
        <v>47</v>
      </c>
      <c r="O1734" s="1" t="s">
        <v>734</v>
      </c>
      <c r="P1734">
        <v>863.12800000000004</v>
      </c>
      <c r="Q1734">
        <v>7</v>
      </c>
      <c r="R1734">
        <v>0.2</v>
      </c>
      <c r="S1734">
        <v>-32.3673</v>
      </c>
      <c r="T1734">
        <v>5</v>
      </c>
      <c r="U1734" s="1" t="s">
        <v>60</v>
      </c>
      <c r="V1734" s="1" t="s">
        <v>73</v>
      </c>
    </row>
    <row r="1735" spans="1:22" x14ac:dyDescent="0.35">
      <c r="A1735" s="1" t="s">
        <v>3963</v>
      </c>
      <c r="B1735" s="2">
        <v>43045</v>
      </c>
      <c r="C1735" s="2">
        <v>43052</v>
      </c>
      <c r="D1735" s="1" t="s">
        <v>41</v>
      </c>
      <c r="E1735" s="1" t="s">
        <v>1846</v>
      </c>
      <c r="F1735" s="1" t="s">
        <v>1847</v>
      </c>
      <c r="G1735" s="1" t="s">
        <v>102</v>
      </c>
      <c r="H1735" s="1" t="s">
        <v>27</v>
      </c>
      <c r="I1735" s="1" t="s">
        <v>193</v>
      </c>
      <c r="J1735" s="1" t="s">
        <v>194</v>
      </c>
      <c r="K1735" s="1" t="s">
        <v>56</v>
      </c>
      <c r="L1735" s="1" t="s">
        <v>412</v>
      </c>
      <c r="M1735" s="1" t="s">
        <v>32</v>
      </c>
      <c r="N1735" s="1" t="s">
        <v>47</v>
      </c>
      <c r="O1735" s="1" t="s">
        <v>413</v>
      </c>
      <c r="P1735">
        <v>2036.86</v>
      </c>
      <c r="Q1735">
        <v>7</v>
      </c>
      <c r="R1735">
        <v>0</v>
      </c>
      <c r="S1735">
        <v>366.63479999999998</v>
      </c>
      <c r="T1735">
        <v>7</v>
      </c>
      <c r="U1735" s="1" t="s">
        <v>49</v>
      </c>
      <c r="V1735" s="1" t="s">
        <v>36</v>
      </c>
    </row>
    <row r="1736" spans="1:22" x14ac:dyDescent="0.35">
      <c r="A1736" s="1" t="s">
        <v>3963</v>
      </c>
      <c r="B1736" s="2">
        <v>43045</v>
      </c>
      <c r="C1736" s="2">
        <v>43052</v>
      </c>
      <c r="D1736" s="1" t="s">
        <v>41</v>
      </c>
      <c r="E1736" s="1" t="s">
        <v>1846</v>
      </c>
      <c r="F1736" s="1" t="s">
        <v>1847</v>
      </c>
      <c r="G1736" s="1" t="s">
        <v>102</v>
      </c>
      <c r="H1736" s="1" t="s">
        <v>27</v>
      </c>
      <c r="I1736" s="1" t="s">
        <v>193</v>
      </c>
      <c r="J1736" s="1" t="s">
        <v>194</v>
      </c>
      <c r="K1736" s="1" t="s">
        <v>56</v>
      </c>
      <c r="L1736" s="1" t="s">
        <v>407</v>
      </c>
      <c r="M1736" s="1" t="s">
        <v>32</v>
      </c>
      <c r="N1736" s="1" t="s">
        <v>38</v>
      </c>
      <c r="O1736" s="1" t="s">
        <v>408</v>
      </c>
      <c r="P1736">
        <v>449.56799999999998</v>
      </c>
      <c r="Q1736">
        <v>2</v>
      </c>
      <c r="R1736">
        <v>0.2</v>
      </c>
      <c r="S1736">
        <v>-73.0548</v>
      </c>
      <c r="T1736">
        <v>7</v>
      </c>
      <c r="U1736" s="1" t="s">
        <v>49</v>
      </c>
      <c r="V1736" s="1" t="s">
        <v>36</v>
      </c>
    </row>
    <row r="1737" spans="1:22" x14ac:dyDescent="0.35">
      <c r="A1737" s="1" t="s">
        <v>3964</v>
      </c>
      <c r="B1737" s="2">
        <v>42218</v>
      </c>
      <c r="C1737" s="2">
        <v>42222</v>
      </c>
      <c r="D1737" s="1" t="s">
        <v>41</v>
      </c>
      <c r="E1737" s="1" t="s">
        <v>590</v>
      </c>
      <c r="F1737" s="1" t="s">
        <v>591</v>
      </c>
      <c r="G1737" s="1" t="s">
        <v>26</v>
      </c>
      <c r="H1737" s="1" t="s">
        <v>27</v>
      </c>
      <c r="I1737" s="1" t="s">
        <v>880</v>
      </c>
      <c r="J1737" s="1" t="s">
        <v>1519</v>
      </c>
      <c r="K1737" s="1" t="s">
        <v>56</v>
      </c>
      <c r="L1737" s="1" t="s">
        <v>2568</v>
      </c>
      <c r="M1737" s="1" t="s">
        <v>32</v>
      </c>
      <c r="N1737" s="1" t="s">
        <v>47</v>
      </c>
      <c r="O1737" s="1" t="s">
        <v>2569</v>
      </c>
      <c r="P1737">
        <v>277.5</v>
      </c>
      <c r="Q1737">
        <v>4</v>
      </c>
      <c r="R1737">
        <v>0.5</v>
      </c>
      <c r="S1737">
        <v>-188.7</v>
      </c>
      <c r="T1737">
        <v>4</v>
      </c>
      <c r="U1737" s="1" t="s">
        <v>85</v>
      </c>
      <c r="V1737" s="1" t="s">
        <v>255</v>
      </c>
    </row>
    <row r="1738" spans="1:22" x14ac:dyDescent="0.35">
      <c r="A1738" s="1" t="s">
        <v>3965</v>
      </c>
      <c r="B1738" s="2">
        <v>42329</v>
      </c>
      <c r="C1738" s="2">
        <v>42333</v>
      </c>
      <c r="D1738" s="1" t="s">
        <v>41</v>
      </c>
      <c r="E1738" s="1" t="s">
        <v>3014</v>
      </c>
      <c r="F1738" s="1" t="s">
        <v>3015</v>
      </c>
      <c r="G1738" s="1" t="s">
        <v>26</v>
      </c>
      <c r="H1738" s="1" t="s">
        <v>27</v>
      </c>
      <c r="I1738" s="1" t="s">
        <v>67</v>
      </c>
      <c r="J1738" s="1" t="s">
        <v>68</v>
      </c>
      <c r="K1738" s="1" t="s">
        <v>69</v>
      </c>
      <c r="L1738" s="1" t="s">
        <v>1249</v>
      </c>
      <c r="M1738" s="1" t="s">
        <v>32</v>
      </c>
      <c r="N1738" s="1" t="s">
        <v>47</v>
      </c>
      <c r="O1738" s="1" t="s">
        <v>1250</v>
      </c>
      <c r="P1738">
        <v>1252.704</v>
      </c>
      <c r="Q1738">
        <v>8</v>
      </c>
      <c r="R1738">
        <v>0.4</v>
      </c>
      <c r="S1738">
        <v>-480.20319999999998</v>
      </c>
      <c r="T1738">
        <v>4</v>
      </c>
      <c r="U1738" s="1" t="s">
        <v>85</v>
      </c>
      <c r="V1738" s="1" t="s">
        <v>36</v>
      </c>
    </row>
    <row r="1739" spans="1:22" x14ac:dyDescent="0.35">
      <c r="A1739" s="1" t="s">
        <v>3966</v>
      </c>
      <c r="B1739" s="2">
        <v>42873</v>
      </c>
      <c r="C1739" s="2">
        <v>42877</v>
      </c>
      <c r="D1739" s="1" t="s">
        <v>41</v>
      </c>
      <c r="E1739" s="1" t="s">
        <v>1830</v>
      </c>
      <c r="F1739" s="1" t="s">
        <v>1831</v>
      </c>
      <c r="G1739" s="1" t="s">
        <v>92</v>
      </c>
      <c r="H1739" s="1" t="s">
        <v>27</v>
      </c>
      <c r="I1739" s="1" t="s">
        <v>135</v>
      </c>
      <c r="J1739" s="1" t="s">
        <v>136</v>
      </c>
      <c r="K1739" s="1" t="s">
        <v>95</v>
      </c>
      <c r="L1739" s="1" t="s">
        <v>1544</v>
      </c>
      <c r="M1739" s="1" t="s">
        <v>32</v>
      </c>
      <c r="N1739" s="1" t="s">
        <v>58</v>
      </c>
      <c r="O1739" s="1" t="s">
        <v>1545</v>
      </c>
      <c r="P1739">
        <v>22.608000000000001</v>
      </c>
      <c r="Q1739">
        <v>3</v>
      </c>
      <c r="R1739">
        <v>0.6</v>
      </c>
      <c r="S1739">
        <v>-10.1736</v>
      </c>
      <c r="T1739">
        <v>4</v>
      </c>
      <c r="U1739" s="1" t="s">
        <v>85</v>
      </c>
      <c r="V1739" s="1" t="s">
        <v>163</v>
      </c>
    </row>
    <row r="1740" spans="1:22" x14ac:dyDescent="0.35">
      <c r="A1740" s="1" t="s">
        <v>3966</v>
      </c>
      <c r="B1740" s="2">
        <v>42873</v>
      </c>
      <c r="C1740" s="2">
        <v>42877</v>
      </c>
      <c r="D1740" s="1" t="s">
        <v>41</v>
      </c>
      <c r="E1740" s="1" t="s">
        <v>1830</v>
      </c>
      <c r="F1740" s="1" t="s">
        <v>1831</v>
      </c>
      <c r="G1740" s="1" t="s">
        <v>92</v>
      </c>
      <c r="H1740" s="1" t="s">
        <v>27</v>
      </c>
      <c r="I1740" s="1" t="s">
        <v>135</v>
      </c>
      <c r="J1740" s="1" t="s">
        <v>136</v>
      </c>
      <c r="K1740" s="1" t="s">
        <v>95</v>
      </c>
      <c r="L1740" s="1" t="s">
        <v>381</v>
      </c>
      <c r="M1740" s="1" t="s">
        <v>32</v>
      </c>
      <c r="N1740" s="1" t="s">
        <v>58</v>
      </c>
      <c r="O1740" s="1" t="s">
        <v>382</v>
      </c>
      <c r="P1740">
        <v>1.8919999999999999</v>
      </c>
      <c r="Q1740">
        <v>1</v>
      </c>
      <c r="R1740">
        <v>0.6</v>
      </c>
      <c r="S1740">
        <v>-0.99329999999999996</v>
      </c>
      <c r="T1740">
        <v>4</v>
      </c>
      <c r="U1740" s="1" t="s">
        <v>85</v>
      </c>
      <c r="V1740" s="1" t="s">
        <v>163</v>
      </c>
    </row>
    <row r="1741" spans="1:22" x14ac:dyDescent="0.35">
      <c r="A1741" s="1" t="s">
        <v>3967</v>
      </c>
      <c r="B1741" s="2">
        <v>42260</v>
      </c>
      <c r="C1741" s="2">
        <v>42264</v>
      </c>
      <c r="D1741" s="1" t="s">
        <v>23</v>
      </c>
      <c r="E1741" s="1" t="s">
        <v>1474</v>
      </c>
      <c r="F1741" s="1" t="s">
        <v>1475</v>
      </c>
      <c r="G1741" s="1" t="s">
        <v>26</v>
      </c>
      <c r="H1741" s="1" t="s">
        <v>27</v>
      </c>
      <c r="I1741" s="1" t="s">
        <v>135</v>
      </c>
      <c r="J1741" s="1" t="s">
        <v>136</v>
      </c>
      <c r="K1741" s="1" t="s">
        <v>95</v>
      </c>
      <c r="L1741" s="1" t="s">
        <v>253</v>
      </c>
      <c r="M1741" s="1" t="s">
        <v>32</v>
      </c>
      <c r="N1741" s="1" t="s">
        <v>38</v>
      </c>
      <c r="O1741" s="1" t="s">
        <v>254</v>
      </c>
      <c r="P1741">
        <v>170.072</v>
      </c>
      <c r="Q1741">
        <v>4</v>
      </c>
      <c r="R1741">
        <v>0.3</v>
      </c>
      <c r="S1741">
        <v>-12.148</v>
      </c>
      <c r="T1741">
        <v>4</v>
      </c>
      <c r="U1741" s="1" t="s">
        <v>85</v>
      </c>
      <c r="V1741" s="1" t="s">
        <v>79</v>
      </c>
    </row>
    <row r="1742" spans="1:22" x14ac:dyDescent="0.35">
      <c r="A1742" s="1" t="s">
        <v>3968</v>
      </c>
      <c r="B1742" s="2">
        <v>43056</v>
      </c>
      <c r="C1742" s="2">
        <v>43060</v>
      </c>
      <c r="D1742" s="1" t="s">
        <v>41</v>
      </c>
      <c r="E1742" s="1" t="s">
        <v>2135</v>
      </c>
      <c r="F1742" s="1" t="s">
        <v>2136</v>
      </c>
      <c r="G1742" s="1" t="s">
        <v>26</v>
      </c>
      <c r="H1742" s="1" t="s">
        <v>27</v>
      </c>
      <c r="I1742" s="1" t="s">
        <v>175</v>
      </c>
      <c r="J1742" s="1" t="s">
        <v>122</v>
      </c>
      <c r="K1742" s="1" t="s">
        <v>69</v>
      </c>
      <c r="L1742" s="1" t="s">
        <v>356</v>
      </c>
      <c r="M1742" s="1" t="s">
        <v>32</v>
      </c>
      <c r="N1742" s="1" t="s">
        <v>58</v>
      </c>
      <c r="O1742" s="1" t="s">
        <v>357</v>
      </c>
      <c r="P1742">
        <v>187.76</v>
      </c>
      <c r="Q1742">
        <v>4</v>
      </c>
      <c r="R1742">
        <v>0</v>
      </c>
      <c r="S1742">
        <v>76.9816</v>
      </c>
      <c r="T1742">
        <v>4</v>
      </c>
      <c r="U1742" s="1" t="s">
        <v>85</v>
      </c>
      <c r="V1742" s="1" t="s">
        <v>36</v>
      </c>
    </row>
    <row r="1743" spans="1:22" x14ac:dyDescent="0.35">
      <c r="A1743" s="1" t="s">
        <v>3969</v>
      </c>
      <c r="B1743" s="2">
        <v>42338</v>
      </c>
      <c r="C1743" s="2">
        <v>42341</v>
      </c>
      <c r="D1743" s="1" t="s">
        <v>89</v>
      </c>
      <c r="E1743" s="1" t="s">
        <v>639</v>
      </c>
      <c r="F1743" s="1" t="s">
        <v>640</v>
      </c>
      <c r="G1743" s="1" t="s">
        <v>26</v>
      </c>
      <c r="H1743" s="1" t="s">
        <v>27</v>
      </c>
      <c r="I1743" s="1" t="s">
        <v>3970</v>
      </c>
      <c r="J1743" s="1" t="s">
        <v>1038</v>
      </c>
      <c r="K1743" s="1" t="s">
        <v>30</v>
      </c>
      <c r="L1743" s="1" t="s">
        <v>315</v>
      </c>
      <c r="M1743" s="1" t="s">
        <v>32</v>
      </c>
      <c r="N1743" s="1" t="s">
        <v>58</v>
      </c>
      <c r="O1743" s="1" t="s">
        <v>316</v>
      </c>
      <c r="P1743">
        <v>335.74400000000003</v>
      </c>
      <c r="Q1743">
        <v>2</v>
      </c>
      <c r="R1743">
        <v>0.2</v>
      </c>
      <c r="S1743">
        <v>25.180800000000001</v>
      </c>
      <c r="T1743">
        <v>3</v>
      </c>
      <c r="U1743" s="1" t="s">
        <v>35</v>
      </c>
      <c r="V1743" s="1" t="s">
        <v>36</v>
      </c>
    </row>
    <row r="1744" spans="1:22" x14ac:dyDescent="0.35">
      <c r="A1744" s="1" t="s">
        <v>3971</v>
      </c>
      <c r="B1744" s="2">
        <v>42316</v>
      </c>
      <c r="C1744" s="2">
        <v>42316</v>
      </c>
      <c r="D1744" s="1" t="s">
        <v>427</v>
      </c>
      <c r="E1744" s="1" t="s">
        <v>2499</v>
      </c>
      <c r="F1744" s="1" t="s">
        <v>2500</v>
      </c>
      <c r="G1744" s="1" t="s">
        <v>92</v>
      </c>
      <c r="H1744" s="1" t="s">
        <v>27</v>
      </c>
      <c r="I1744" s="1" t="s">
        <v>175</v>
      </c>
      <c r="J1744" s="1" t="s">
        <v>122</v>
      </c>
      <c r="K1744" s="1" t="s">
        <v>69</v>
      </c>
      <c r="L1744" s="1" t="s">
        <v>3577</v>
      </c>
      <c r="M1744" s="1" t="s">
        <v>32</v>
      </c>
      <c r="N1744" s="1" t="s">
        <v>58</v>
      </c>
      <c r="O1744" s="1" t="s">
        <v>3578</v>
      </c>
      <c r="P1744">
        <v>11.82</v>
      </c>
      <c r="Q1744">
        <v>3</v>
      </c>
      <c r="R1744">
        <v>0</v>
      </c>
      <c r="S1744">
        <v>4.7279999999999998</v>
      </c>
      <c r="T1744">
        <v>0</v>
      </c>
      <c r="U1744" s="1" t="s">
        <v>432</v>
      </c>
      <c r="V1744" s="1" t="s">
        <v>36</v>
      </c>
    </row>
    <row r="1745" spans="1:22" x14ac:dyDescent="0.35">
      <c r="A1745" s="1" t="s">
        <v>3971</v>
      </c>
      <c r="B1745" s="2">
        <v>42316</v>
      </c>
      <c r="C1745" s="2">
        <v>42316</v>
      </c>
      <c r="D1745" s="1" t="s">
        <v>427</v>
      </c>
      <c r="E1745" s="1" t="s">
        <v>2499</v>
      </c>
      <c r="F1745" s="1" t="s">
        <v>2500</v>
      </c>
      <c r="G1745" s="1" t="s">
        <v>92</v>
      </c>
      <c r="H1745" s="1" t="s">
        <v>27</v>
      </c>
      <c r="I1745" s="1" t="s">
        <v>175</v>
      </c>
      <c r="J1745" s="1" t="s">
        <v>122</v>
      </c>
      <c r="K1745" s="1" t="s">
        <v>69</v>
      </c>
      <c r="L1745" s="1" t="s">
        <v>797</v>
      </c>
      <c r="M1745" s="1" t="s">
        <v>32</v>
      </c>
      <c r="N1745" s="1" t="s">
        <v>38</v>
      </c>
      <c r="O1745" s="1" t="s">
        <v>798</v>
      </c>
      <c r="P1745">
        <v>577.76400000000001</v>
      </c>
      <c r="Q1745">
        <v>2</v>
      </c>
      <c r="R1745">
        <v>0.1</v>
      </c>
      <c r="S1745">
        <v>115.5528</v>
      </c>
      <c r="T1745">
        <v>0</v>
      </c>
      <c r="U1745" s="1" t="s">
        <v>432</v>
      </c>
      <c r="V1745" s="1" t="s">
        <v>36</v>
      </c>
    </row>
    <row r="1746" spans="1:22" x14ac:dyDescent="0.35">
      <c r="A1746" s="1" t="s">
        <v>3972</v>
      </c>
      <c r="B1746" s="2">
        <v>42120</v>
      </c>
      <c r="C1746" s="2">
        <v>42124</v>
      </c>
      <c r="D1746" s="1" t="s">
        <v>41</v>
      </c>
      <c r="E1746" s="1" t="s">
        <v>821</v>
      </c>
      <c r="F1746" s="1" t="s">
        <v>822</v>
      </c>
      <c r="G1746" s="1" t="s">
        <v>26</v>
      </c>
      <c r="H1746" s="1" t="s">
        <v>27</v>
      </c>
      <c r="I1746" s="1" t="s">
        <v>3973</v>
      </c>
      <c r="J1746" s="1" t="s">
        <v>45</v>
      </c>
      <c r="K1746" s="1" t="s">
        <v>30</v>
      </c>
      <c r="L1746" s="1" t="s">
        <v>46</v>
      </c>
      <c r="M1746" s="1" t="s">
        <v>32</v>
      </c>
      <c r="N1746" s="1" t="s">
        <v>47</v>
      </c>
      <c r="O1746" s="1" t="s">
        <v>48</v>
      </c>
      <c r="P1746">
        <v>191.5155</v>
      </c>
      <c r="Q1746">
        <v>1</v>
      </c>
      <c r="R1746">
        <v>0.45</v>
      </c>
      <c r="S1746">
        <v>-76.606200000000001</v>
      </c>
      <c r="T1746">
        <v>4</v>
      </c>
      <c r="U1746" s="1" t="s">
        <v>85</v>
      </c>
      <c r="V1746" s="1" t="s">
        <v>115</v>
      </c>
    </row>
    <row r="1747" spans="1:22" x14ac:dyDescent="0.35">
      <c r="A1747" s="1" t="s">
        <v>3974</v>
      </c>
      <c r="B1747" s="2">
        <v>42681</v>
      </c>
      <c r="C1747" s="2">
        <v>42686</v>
      </c>
      <c r="D1747" s="1" t="s">
        <v>41</v>
      </c>
      <c r="E1747" s="1" t="s">
        <v>1339</v>
      </c>
      <c r="F1747" s="1" t="s">
        <v>1340</v>
      </c>
      <c r="G1747" s="1" t="s">
        <v>26</v>
      </c>
      <c r="H1747" s="1" t="s">
        <v>27</v>
      </c>
      <c r="I1747" s="1" t="s">
        <v>1741</v>
      </c>
      <c r="J1747" s="1" t="s">
        <v>94</v>
      </c>
      <c r="K1747" s="1" t="s">
        <v>95</v>
      </c>
      <c r="L1747" s="1" t="s">
        <v>3975</v>
      </c>
      <c r="M1747" s="1" t="s">
        <v>32</v>
      </c>
      <c r="N1747" s="1" t="s">
        <v>58</v>
      </c>
      <c r="O1747" s="1" t="s">
        <v>3976</v>
      </c>
      <c r="P1747">
        <v>44.46</v>
      </c>
      <c r="Q1747">
        <v>5</v>
      </c>
      <c r="R1747">
        <v>0.6</v>
      </c>
      <c r="S1747">
        <v>-17.783999999999999</v>
      </c>
      <c r="T1747">
        <v>5</v>
      </c>
      <c r="U1747" s="1" t="s">
        <v>60</v>
      </c>
      <c r="V1747" s="1" t="s">
        <v>36</v>
      </c>
    </row>
    <row r="1748" spans="1:22" x14ac:dyDescent="0.35">
      <c r="A1748" s="1" t="s">
        <v>3977</v>
      </c>
      <c r="B1748" s="2">
        <v>41915</v>
      </c>
      <c r="C1748" s="2">
        <v>41919</v>
      </c>
      <c r="D1748" s="1" t="s">
        <v>41</v>
      </c>
      <c r="E1748" s="1" t="s">
        <v>3940</v>
      </c>
      <c r="F1748" s="1" t="s">
        <v>3941</v>
      </c>
      <c r="G1748" s="1" t="s">
        <v>26</v>
      </c>
      <c r="H1748" s="1" t="s">
        <v>27</v>
      </c>
      <c r="I1748" s="1" t="s">
        <v>1741</v>
      </c>
      <c r="J1748" s="1" t="s">
        <v>94</v>
      </c>
      <c r="K1748" s="1" t="s">
        <v>95</v>
      </c>
      <c r="L1748" s="1" t="s">
        <v>1423</v>
      </c>
      <c r="M1748" s="1" t="s">
        <v>32</v>
      </c>
      <c r="N1748" s="1" t="s">
        <v>58</v>
      </c>
      <c r="O1748" s="1" t="s">
        <v>1424</v>
      </c>
      <c r="P1748">
        <v>31.776</v>
      </c>
      <c r="Q1748">
        <v>3</v>
      </c>
      <c r="R1748">
        <v>0.6</v>
      </c>
      <c r="S1748">
        <v>-19.0656</v>
      </c>
      <c r="T1748">
        <v>4</v>
      </c>
      <c r="U1748" s="1" t="s">
        <v>85</v>
      </c>
      <c r="V1748" s="1" t="s">
        <v>50</v>
      </c>
    </row>
    <row r="1749" spans="1:22" x14ac:dyDescent="0.35">
      <c r="A1749" s="1" t="s">
        <v>3978</v>
      </c>
      <c r="B1749" s="2">
        <v>42464</v>
      </c>
      <c r="C1749" s="2">
        <v>42468</v>
      </c>
      <c r="D1749" s="1" t="s">
        <v>23</v>
      </c>
      <c r="E1749" s="1" t="s">
        <v>1822</v>
      </c>
      <c r="F1749" s="1" t="s">
        <v>1823</v>
      </c>
      <c r="G1749" s="1" t="s">
        <v>102</v>
      </c>
      <c r="H1749" s="1" t="s">
        <v>27</v>
      </c>
      <c r="I1749" s="1" t="s">
        <v>121</v>
      </c>
      <c r="J1749" s="1" t="s">
        <v>122</v>
      </c>
      <c r="K1749" s="1" t="s">
        <v>69</v>
      </c>
      <c r="L1749" s="1" t="s">
        <v>598</v>
      </c>
      <c r="M1749" s="1" t="s">
        <v>32</v>
      </c>
      <c r="N1749" s="1" t="s">
        <v>58</v>
      </c>
      <c r="O1749" s="1" t="s">
        <v>599</v>
      </c>
      <c r="P1749">
        <v>82.64</v>
      </c>
      <c r="Q1749">
        <v>2</v>
      </c>
      <c r="R1749">
        <v>0</v>
      </c>
      <c r="S1749">
        <v>7.4375999999999998</v>
      </c>
      <c r="T1749">
        <v>4</v>
      </c>
      <c r="U1749" s="1" t="s">
        <v>85</v>
      </c>
      <c r="V1749" s="1" t="s">
        <v>115</v>
      </c>
    </row>
    <row r="1750" spans="1:22" x14ac:dyDescent="0.35">
      <c r="A1750" s="1" t="s">
        <v>3979</v>
      </c>
      <c r="B1750" s="2">
        <v>42551</v>
      </c>
      <c r="C1750" s="2">
        <v>42553</v>
      </c>
      <c r="D1750" s="1" t="s">
        <v>23</v>
      </c>
      <c r="E1750" s="1" t="s">
        <v>211</v>
      </c>
      <c r="F1750" s="1" t="s">
        <v>212</v>
      </c>
      <c r="G1750" s="1" t="s">
        <v>26</v>
      </c>
      <c r="H1750" s="1" t="s">
        <v>27</v>
      </c>
      <c r="I1750" s="1" t="s">
        <v>2816</v>
      </c>
      <c r="J1750" s="1" t="s">
        <v>669</v>
      </c>
      <c r="K1750" s="1" t="s">
        <v>30</v>
      </c>
      <c r="L1750" s="1" t="s">
        <v>279</v>
      </c>
      <c r="M1750" s="1" t="s">
        <v>32</v>
      </c>
      <c r="N1750" s="1" t="s">
        <v>33</v>
      </c>
      <c r="O1750" s="1" t="s">
        <v>280</v>
      </c>
      <c r="P1750">
        <v>1266.8599999999999</v>
      </c>
      <c r="Q1750">
        <v>7</v>
      </c>
      <c r="R1750">
        <v>0</v>
      </c>
      <c r="S1750">
        <v>291.37779999999998</v>
      </c>
      <c r="T1750">
        <v>2</v>
      </c>
      <c r="U1750" s="1" t="s">
        <v>72</v>
      </c>
      <c r="V1750" s="1" t="s">
        <v>61</v>
      </c>
    </row>
    <row r="1751" spans="1:22" x14ac:dyDescent="0.35">
      <c r="A1751" s="1" t="s">
        <v>3980</v>
      </c>
      <c r="B1751" s="2">
        <v>42856</v>
      </c>
      <c r="C1751" s="2">
        <v>42861</v>
      </c>
      <c r="D1751" s="1" t="s">
        <v>41</v>
      </c>
      <c r="E1751" s="1" t="s">
        <v>1347</v>
      </c>
      <c r="F1751" s="1" t="s">
        <v>1348</v>
      </c>
      <c r="G1751" s="1" t="s">
        <v>26</v>
      </c>
      <c r="H1751" s="1" t="s">
        <v>27</v>
      </c>
      <c r="I1751" s="1" t="s">
        <v>608</v>
      </c>
      <c r="J1751" s="1" t="s">
        <v>45</v>
      </c>
      <c r="K1751" s="1" t="s">
        <v>30</v>
      </c>
      <c r="L1751" s="1" t="s">
        <v>523</v>
      </c>
      <c r="M1751" s="1" t="s">
        <v>32</v>
      </c>
      <c r="N1751" s="1" t="s">
        <v>47</v>
      </c>
      <c r="O1751" s="1" t="s">
        <v>524</v>
      </c>
      <c r="P1751">
        <v>933.26199999999994</v>
      </c>
      <c r="Q1751">
        <v>4</v>
      </c>
      <c r="R1751">
        <v>0.45</v>
      </c>
      <c r="S1751">
        <v>-458.14679999999998</v>
      </c>
      <c r="T1751">
        <v>5</v>
      </c>
      <c r="U1751" s="1" t="s">
        <v>60</v>
      </c>
      <c r="V1751" s="1" t="s">
        <v>163</v>
      </c>
    </row>
    <row r="1752" spans="1:22" x14ac:dyDescent="0.35">
      <c r="A1752" s="1" t="s">
        <v>3980</v>
      </c>
      <c r="B1752" s="2">
        <v>42856</v>
      </c>
      <c r="C1752" s="2">
        <v>42861</v>
      </c>
      <c r="D1752" s="1" t="s">
        <v>41</v>
      </c>
      <c r="E1752" s="1" t="s">
        <v>1347</v>
      </c>
      <c r="F1752" s="1" t="s">
        <v>1348</v>
      </c>
      <c r="G1752" s="1" t="s">
        <v>26</v>
      </c>
      <c r="H1752" s="1" t="s">
        <v>27</v>
      </c>
      <c r="I1752" s="1" t="s">
        <v>608</v>
      </c>
      <c r="J1752" s="1" t="s">
        <v>45</v>
      </c>
      <c r="K1752" s="1" t="s">
        <v>30</v>
      </c>
      <c r="L1752" s="1" t="s">
        <v>603</v>
      </c>
      <c r="M1752" s="1" t="s">
        <v>32</v>
      </c>
      <c r="N1752" s="1" t="s">
        <v>38</v>
      </c>
      <c r="O1752" s="1" t="s">
        <v>604</v>
      </c>
      <c r="P1752">
        <v>2803.92</v>
      </c>
      <c r="Q1752">
        <v>5</v>
      </c>
      <c r="R1752">
        <v>0.2</v>
      </c>
      <c r="S1752">
        <v>0</v>
      </c>
      <c r="T1752">
        <v>5</v>
      </c>
      <c r="U1752" s="1" t="s">
        <v>60</v>
      </c>
      <c r="V1752" s="1" t="s">
        <v>163</v>
      </c>
    </row>
    <row r="1753" spans="1:22" x14ac:dyDescent="0.35">
      <c r="A1753" s="1" t="s">
        <v>3981</v>
      </c>
      <c r="B1753" s="2">
        <v>43028</v>
      </c>
      <c r="C1753" s="2">
        <v>43028</v>
      </c>
      <c r="D1753" s="1" t="s">
        <v>427</v>
      </c>
      <c r="E1753" s="1" t="s">
        <v>3982</v>
      </c>
      <c r="F1753" s="1" t="s">
        <v>3983</v>
      </c>
      <c r="G1753" s="1" t="s">
        <v>26</v>
      </c>
      <c r="H1753" s="1" t="s">
        <v>27</v>
      </c>
      <c r="I1753" s="1" t="s">
        <v>608</v>
      </c>
      <c r="J1753" s="1" t="s">
        <v>45</v>
      </c>
      <c r="K1753" s="1" t="s">
        <v>30</v>
      </c>
      <c r="L1753" s="1" t="s">
        <v>2789</v>
      </c>
      <c r="M1753" s="1" t="s">
        <v>32</v>
      </c>
      <c r="N1753" s="1" t="s">
        <v>58</v>
      </c>
      <c r="O1753" s="1" t="s">
        <v>2790</v>
      </c>
      <c r="P1753">
        <v>43.936</v>
      </c>
      <c r="Q1753">
        <v>4</v>
      </c>
      <c r="R1753">
        <v>0.2</v>
      </c>
      <c r="S1753">
        <v>6.0411999999999999</v>
      </c>
      <c r="T1753">
        <v>0</v>
      </c>
      <c r="U1753" s="1" t="s">
        <v>432</v>
      </c>
      <c r="V1753" s="1" t="s">
        <v>50</v>
      </c>
    </row>
    <row r="1754" spans="1:22" x14ac:dyDescent="0.35">
      <c r="A1754" s="1" t="s">
        <v>3984</v>
      </c>
      <c r="B1754" s="2">
        <v>41863</v>
      </c>
      <c r="C1754" s="2">
        <v>41867</v>
      </c>
      <c r="D1754" s="1" t="s">
        <v>41</v>
      </c>
      <c r="E1754" s="1" t="s">
        <v>2850</v>
      </c>
      <c r="F1754" s="1" t="s">
        <v>2851</v>
      </c>
      <c r="G1754" s="1" t="s">
        <v>26</v>
      </c>
      <c r="H1754" s="1" t="s">
        <v>27</v>
      </c>
      <c r="I1754" s="1" t="s">
        <v>330</v>
      </c>
      <c r="J1754" s="1" t="s">
        <v>55</v>
      </c>
      <c r="K1754" s="1" t="s">
        <v>56</v>
      </c>
      <c r="L1754" s="1" t="s">
        <v>1520</v>
      </c>
      <c r="M1754" s="1" t="s">
        <v>32</v>
      </c>
      <c r="N1754" s="1" t="s">
        <v>58</v>
      </c>
      <c r="O1754" s="1" t="s">
        <v>1521</v>
      </c>
      <c r="P1754">
        <v>85.44</v>
      </c>
      <c r="Q1754">
        <v>3</v>
      </c>
      <c r="R1754">
        <v>0</v>
      </c>
      <c r="S1754">
        <v>31.6128</v>
      </c>
      <c r="T1754">
        <v>4</v>
      </c>
      <c r="U1754" s="1" t="s">
        <v>85</v>
      </c>
      <c r="V1754" s="1" t="s">
        <v>255</v>
      </c>
    </row>
    <row r="1755" spans="1:22" x14ac:dyDescent="0.35">
      <c r="A1755" s="1" t="s">
        <v>3985</v>
      </c>
      <c r="B1755" s="2">
        <v>42068</v>
      </c>
      <c r="C1755" s="2">
        <v>42072</v>
      </c>
      <c r="D1755" s="1" t="s">
        <v>23</v>
      </c>
      <c r="E1755" s="1" t="s">
        <v>1683</v>
      </c>
      <c r="F1755" s="1" t="s">
        <v>1684</v>
      </c>
      <c r="G1755" s="1" t="s">
        <v>26</v>
      </c>
      <c r="H1755" s="1" t="s">
        <v>27</v>
      </c>
      <c r="I1755" s="1" t="s">
        <v>135</v>
      </c>
      <c r="J1755" s="1" t="s">
        <v>136</v>
      </c>
      <c r="K1755" s="1" t="s">
        <v>95</v>
      </c>
      <c r="L1755" s="1" t="s">
        <v>424</v>
      </c>
      <c r="M1755" s="1" t="s">
        <v>32</v>
      </c>
      <c r="N1755" s="1" t="s">
        <v>58</v>
      </c>
      <c r="O1755" s="1" t="s">
        <v>425</v>
      </c>
      <c r="P1755">
        <v>4.7119999999999997</v>
      </c>
      <c r="Q1755">
        <v>2</v>
      </c>
      <c r="R1755">
        <v>0.6</v>
      </c>
      <c r="S1755">
        <v>-1.8848</v>
      </c>
      <c r="T1755">
        <v>4</v>
      </c>
      <c r="U1755" s="1" t="s">
        <v>85</v>
      </c>
      <c r="V1755" s="1" t="s">
        <v>197</v>
      </c>
    </row>
    <row r="1756" spans="1:22" x14ac:dyDescent="0.35">
      <c r="A1756" s="1" t="s">
        <v>3986</v>
      </c>
      <c r="B1756" s="2">
        <v>42765</v>
      </c>
      <c r="C1756" s="2">
        <v>42772</v>
      </c>
      <c r="D1756" s="1" t="s">
        <v>41</v>
      </c>
      <c r="E1756" s="1" t="s">
        <v>3987</v>
      </c>
      <c r="F1756" s="1" t="s">
        <v>3988</v>
      </c>
      <c r="G1756" s="1" t="s">
        <v>26</v>
      </c>
      <c r="H1756" s="1" t="s">
        <v>27</v>
      </c>
      <c r="I1756" s="1" t="s">
        <v>181</v>
      </c>
      <c r="J1756" s="1" t="s">
        <v>136</v>
      </c>
      <c r="K1756" s="1" t="s">
        <v>95</v>
      </c>
      <c r="L1756" s="1" t="s">
        <v>2568</v>
      </c>
      <c r="M1756" s="1" t="s">
        <v>32</v>
      </c>
      <c r="N1756" s="1" t="s">
        <v>47</v>
      </c>
      <c r="O1756" s="1" t="s">
        <v>2569</v>
      </c>
      <c r="P1756">
        <v>69.375</v>
      </c>
      <c r="Q1756">
        <v>1</v>
      </c>
      <c r="R1756">
        <v>0.5</v>
      </c>
      <c r="S1756">
        <v>-47.174999999999997</v>
      </c>
      <c r="T1756">
        <v>7</v>
      </c>
      <c r="U1756" s="1" t="s">
        <v>49</v>
      </c>
      <c r="V1756" s="1" t="s">
        <v>171</v>
      </c>
    </row>
    <row r="1757" spans="1:22" x14ac:dyDescent="0.35">
      <c r="A1757" s="1" t="s">
        <v>3989</v>
      </c>
      <c r="B1757" s="2">
        <v>42729</v>
      </c>
      <c r="C1757" s="2">
        <v>42735</v>
      </c>
      <c r="D1757" s="1" t="s">
        <v>41</v>
      </c>
      <c r="E1757" s="1" t="s">
        <v>1611</v>
      </c>
      <c r="F1757" s="1" t="s">
        <v>1612</v>
      </c>
      <c r="G1757" s="1" t="s">
        <v>26</v>
      </c>
      <c r="H1757" s="1" t="s">
        <v>27</v>
      </c>
      <c r="I1757" s="1" t="s">
        <v>175</v>
      </c>
      <c r="J1757" s="1" t="s">
        <v>122</v>
      </c>
      <c r="K1757" s="1" t="s">
        <v>69</v>
      </c>
      <c r="L1757" s="1" t="s">
        <v>516</v>
      </c>
      <c r="M1757" s="1" t="s">
        <v>32</v>
      </c>
      <c r="N1757" s="1" t="s">
        <v>38</v>
      </c>
      <c r="O1757" s="1" t="s">
        <v>517</v>
      </c>
      <c r="P1757">
        <v>2563.056</v>
      </c>
      <c r="Q1757">
        <v>8</v>
      </c>
      <c r="R1757">
        <v>0.1</v>
      </c>
      <c r="S1757">
        <v>313.26240000000001</v>
      </c>
      <c r="T1757">
        <v>6</v>
      </c>
      <c r="U1757" s="1" t="s">
        <v>131</v>
      </c>
      <c r="V1757" s="1" t="s">
        <v>98</v>
      </c>
    </row>
    <row r="1758" spans="1:22" x14ac:dyDescent="0.35">
      <c r="A1758" s="1" t="s">
        <v>3990</v>
      </c>
      <c r="B1758" s="2">
        <v>42663</v>
      </c>
      <c r="C1758" s="2">
        <v>42668</v>
      </c>
      <c r="D1758" s="1" t="s">
        <v>41</v>
      </c>
      <c r="E1758" s="1" t="s">
        <v>2590</v>
      </c>
      <c r="F1758" s="1" t="s">
        <v>2591</v>
      </c>
      <c r="G1758" s="1" t="s">
        <v>92</v>
      </c>
      <c r="H1758" s="1" t="s">
        <v>27</v>
      </c>
      <c r="I1758" s="1" t="s">
        <v>3596</v>
      </c>
      <c r="J1758" s="1" t="s">
        <v>55</v>
      </c>
      <c r="K1758" s="1" t="s">
        <v>56</v>
      </c>
      <c r="L1758" s="1" t="s">
        <v>2990</v>
      </c>
      <c r="M1758" s="1" t="s">
        <v>32</v>
      </c>
      <c r="N1758" s="1" t="s">
        <v>38</v>
      </c>
      <c r="O1758" s="1" t="s">
        <v>2991</v>
      </c>
      <c r="P1758">
        <v>387.13600000000002</v>
      </c>
      <c r="Q1758">
        <v>4</v>
      </c>
      <c r="R1758">
        <v>0.2</v>
      </c>
      <c r="S1758">
        <v>4.8391999999999999</v>
      </c>
      <c r="T1758">
        <v>5</v>
      </c>
      <c r="U1758" s="1" t="s">
        <v>60</v>
      </c>
      <c r="V1758" s="1" t="s">
        <v>50</v>
      </c>
    </row>
    <row r="1759" spans="1:22" x14ac:dyDescent="0.35">
      <c r="A1759" s="1" t="s">
        <v>3991</v>
      </c>
      <c r="B1759" s="2">
        <v>42864</v>
      </c>
      <c r="C1759" s="2">
        <v>42865</v>
      </c>
      <c r="D1759" s="1" t="s">
        <v>89</v>
      </c>
      <c r="E1759" s="1" t="s">
        <v>571</v>
      </c>
      <c r="F1759" s="1" t="s">
        <v>572</v>
      </c>
      <c r="G1759" s="1" t="s">
        <v>92</v>
      </c>
      <c r="H1759" s="1" t="s">
        <v>27</v>
      </c>
      <c r="I1759" s="1" t="s">
        <v>608</v>
      </c>
      <c r="J1759" s="1" t="s">
        <v>1038</v>
      </c>
      <c r="K1759" s="1" t="s">
        <v>30</v>
      </c>
      <c r="L1759" s="1" t="s">
        <v>1092</v>
      </c>
      <c r="M1759" s="1" t="s">
        <v>32</v>
      </c>
      <c r="N1759" s="1" t="s">
        <v>38</v>
      </c>
      <c r="O1759" s="1" t="s">
        <v>1093</v>
      </c>
      <c r="P1759">
        <v>207</v>
      </c>
      <c r="Q1759">
        <v>3</v>
      </c>
      <c r="R1759">
        <v>0.2</v>
      </c>
      <c r="S1759">
        <v>25.875</v>
      </c>
      <c r="T1759">
        <v>1</v>
      </c>
      <c r="U1759" s="1" t="s">
        <v>125</v>
      </c>
      <c r="V1759" s="1" t="s">
        <v>163</v>
      </c>
    </row>
    <row r="1760" spans="1:22" x14ac:dyDescent="0.35">
      <c r="A1760" s="1" t="s">
        <v>3992</v>
      </c>
      <c r="B1760" s="2">
        <v>42359</v>
      </c>
      <c r="C1760" s="2">
        <v>42364</v>
      </c>
      <c r="D1760" s="1" t="s">
        <v>23</v>
      </c>
      <c r="E1760" s="1" t="s">
        <v>1226</v>
      </c>
      <c r="F1760" s="1" t="s">
        <v>1227</v>
      </c>
      <c r="G1760" s="1" t="s">
        <v>102</v>
      </c>
      <c r="H1760" s="1" t="s">
        <v>27</v>
      </c>
      <c r="I1760" s="1" t="s">
        <v>3659</v>
      </c>
      <c r="J1760" s="1" t="s">
        <v>136</v>
      </c>
      <c r="K1760" s="1" t="s">
        <v>95</v>
      </c>
      <c r="L1760" s="1" t="s">
        <v>609</v>
      </c>
      <c r="M1760" s="1" t="s">
        <v>32</v>
      </c>
      <c r="N1760" s="1" t="s">
        <v>58</v>
      </c>
      <c r="O1760" s="1" t="s">
        <v>610</v>
      </c>
      <c r="P1760">
        <v>51.756</v>
      </c>
      <c r="Q1760">
        <v>3</v>
      </c>
      <c r="R1760">
        <v>0.6</v>
      </c>
      <c r="S1760">
        <v>-33.641399999999997</v>
      </c>
      <c r="T1760">
        <v>5</v>
      </c>
      <c r="U1760" s="1" t="s">
        <v>60</v>
      </c>
      <c r="V1760" s="1" t="s">
        <v>98</v>
      </c>
    </row>
    <row r="1761" spans="1:22" x14ac:dyDescent="0.35">
      <c r="A1761" s="1" t="s">
        <v>3993</v>
      </c>
      <c r="B1761" s="2">
        <v>42190</v>
      </c>
      <c r="C1761" s="2">
        <v>42196</v>
      </c>
      <c r="D1761" s="1" t="s">
        <v>41</v>
      </c>
      <c r="E1761" s="1" t="s">
        <v>2537</v>
      </c>
      <c r="F1761" s="1" t="s">
        <v>2538</v>
      </c>
      <c r="G1761" s="1" t="s">
        <v>92</v>
      </c>
      <c r="H1761" s="1" t="s">
        <v>27</v>
      </c>
      <c r="I1761" s="1" t="s">
        <v>1529</v>
      </c>
      <c r="J1761" s="1" t="s">
        <v>1038</v>
      </c>
      <c r="K1761" s="1" t="s">
        <v>30</v>
      </c>
      <c r="L1761" s="1" t="s">
        <v>2013</v>
      </c>
      <c r="M1761" s="1" t="s">
        <v>32</v>
      </c>
      <c r="N1761" s="1" t="s">
        <v>58</v>
      </c>
      <c r="O1761" s="1" t="s">
        <v>2014</v>
      </c>
      <c r="P1761">
        <v>4.9279999999999999</v>
      </c>
      <c r="Q1761">
        <v>2</v>
      </c>
      <c r="R1761">
        <v>0.2</v>
      </c>
      <c r="S1761">
        <v>0.73919999999999997</v>
      </c>
      <c r="T1761">
        <v>6</v>
      </c>
      <c r="U1761" s="1" t="s">
        <v>131</v>
      </c>
      <c r="V1761" s="1" t="s">
        <v>73</v>
      </c>
    </row>
    <row r="1762" spans="1:22" x14ac:dyDescent="0.35">
      <c r="A1762" s="1" t="s">
        <v>3994</v>
      </c>
      <c r="B1762" s="2">
        <v>42942</v>
      </c>
      <c r="C1762" s="2">
        <v>42948</v>
      </c>
      <c r="D1762" s="1" t="s">
        <v>41</v>
      </c>
      <c r="E1762" s="1" t="s">
        <v>3995</v>
      </c>
      <c r="F1762" s="1" t="s">
        <v>3996</v>
      </c>
      <c r="G1762" s="1" t="s">
        <v>92</v>
      </c>
      <c r="H1762" s="1" t="s">
        <v>27</v>
      </c>
      <c r="I1762" s="1" t="s">
        <v>54</v>
      </c>
      <c r="J1762" s="1" t="s">
        <v>55</v>
      </c>
      <c r="K1762" s="1" t="s">
        <v>56</v>
      </c>
      <c r="L1762" s="1" t="s">
        <v>857</v>
      </c>
      <c r="M1762" s="1" t="s">
        <v>32</v>
      </c>
      <c r="N1762" s="1" t="s">
        <v>38</v>
      </c>
      <c r="O1762" s="1" t="s">
        <v>858</v>
      </c>
      <c r="P1762">
        <v>362.35199999999998</v>
      </c>
      <c r="Q1762">
        <v>3</v>
      </c>
      <c r="R1762">
        <v>0.2</v>
      </c>
      <c r="S1762">
        <v>45.293999999999997</v>
      </c>
      <c r="T1762">
        <v>6</v>
      </c>
      <c r="U1762" s="1" t="s">
        <v>131</v>
      </c>
      <c r="V1762" s="1" t="s">
        <v>73</v>
      </c>
    </row>
    <row r="1763" spans="1:22" x14ac:dyDescent="0.35">
      <c r="A1763" s="1" t="s">
        <v>3997</v>
      </c>
      <c r="B1763" s="2">
        <v>43042</v>
      </c>
      <c r="C1763" s="2">
        <v>43048</v>
      </c>
      <c r="D1763" s="1" t="s">
        <v>41</v>
      </c>
      <c r="E1763" s="1" t="s">
        <v>2365</v>
      </c>
      <c r="F1763" s="1" t="s">
        <v>2366</v>
      </c>
      <c r="G1763" s="1" t="s">
        <v>26</v>
      </c>
      <c r="H1763" s="1" t="s">
        <v>27</v>
      </c>
      <c r="I1763" s="1" t="s">
        <v>2087</v>
      </c>
      <c r="J1763" s="1" t="s">
        <v>55</v>
      </c>
      <c r="K1763" s="1" t="s">
        <v>56</v>
      </c>
      <c r="L1763" s="1" t="s">
        <v>3191</v>
      </c>
      <c r="M1763" s="1" t="s">
        <v>32</v>
      </c>
      <c r="N1763" s="1" t="s">
        <v>47</v>
      </c>
      <c r="O1763" s="1" t="s">
        <v>3192</v>
      </c>
      <c r="P1763">
        <v>486.36799999999999</v>
      </c>
      <c r="Q1763">
        <v>4</v>
      </c>
      <c r="R1763">
        <v>0.2</v>
      </c>
      <c r="S1763">
        <v>36.477600000000002</v>
      </c>
      <c r="T1763">
        <v>6</v>
      </c>
      <c r="U1763" s="1" t="s">
        <v>131</v>
      </c>
      <c r="V1763" s="1" t="s">
        <v>36</v>
      </c>
    </row>
    <row r="1764" spans="1:22" x14ac:dyDescent="0.35">
      <c r="A1764" s="1" t="s">
        <v>3998</v>
      </c>
      <c r="B1764" s="2">
        <v>41699</v>
      </c>
      <c r="C1764" s="2">
        <v>41705</v>
      </c>
      <c r="D1764" s="1" t="s">
        <v>41</v>
      </c>
      <c r="E1764" s="1" t="s">
        <v>3999</v>
      </c>
      <c r="F1764" s="1" t="s">
        <v>4000</v>
      </c>
      <c r="G1764" s="1" t="s">
        <v>26</v>
      </c>
      <c r="H1764" s="1" t="s">
        <v>27</v>
      </c>
      <c r="I1764" s="1" t="s">
        <v>103</v>
      </c>
      <c r="J1764" s="1" t="s">
        <v>94</v>
      </c>
      <c r="K1764" s="1" t="s">
        <v>95</v>
      </c>
      <c r="L1764" s="1" t="s">
        <v>1801</v>
      </c>
      <c r="M1764" s="1" t="s">
        <v>32</v>
      </c>
      <c r="N1764" s="1" t="s">
        <v>47</v>
      </c>
      <c r="O1764" s="1" t="s">
        <v>1802</v>
      </c>
      <c r="P1764">
        <v>376.50900000000001</v>
      </c>
      <c r="Q1764">
        <v>3</v>
      </c>
      <c r="R1764">
        <v>0.3</v>
      </c>
      <c r="S1764">
        <v>-43.029600000000002</v>
      </c>
      <c r="T1764">
        <v>6</v>
      </c>
      <c r="U1764" s="1" t="s">
        <v>131</v>
      </c>
      <c r="V1764" s="1" t="s">
        <v>197</v>
      </c>
    </row>
    <row r="1765" spans="1:22" x14ac:dyDescent="0.35">
      <c r="A1765" s="1" t="s">
        <v>4001</v>
      </c>
      <c r="B1765" s="2">
        <v>42761</v>
      </c>
      <c r="C1765" s="2">
        <v>42766</v>
      </c>
      <c r="D1765" s="1" t="s">
        <v>41</v>
      </c>
      <c r="E1765" s="1" t="s">
        <v>3039</v>
      </c>
      <c r="F1765" s="1" t="s">
        <v>3040</v>
      </c>
      <c r="G1765" s="1" t="s">
        <v>26</v>
      </c>
      <c r="H1765" s="1" t="s">
        <v>27</v>
      </c>
      <c r="I1765" s="1" t="s">
        <v>349</v>
      </c>
      <c r="J1765" s="1" t="s">
        <v>669</v>
      </c>
      <c r="K1765" s="1" t="s">
        <v>30</v>
      </c>
      <c r="L1765" s="1" t="s">
        <v>203</v>
      </c>
      <c r="M1765" s="1" t="s">
        <v>32</v>
      </c>
      <c r="N1765" s="1" t="s">
        <v>58</v>
      </c>
      <c r="O1765" s="1" t="s">
        <v>204</v>
      </c>
      <c r="P1765">
        <v>62.72</v>
      </c>
      <c r="Q1765">
        <v>4</v>
      </c>
      <c r="R1765">
        <v>0</v>
      </c>
      <c r="S1765">
        <v>24.460799999999999</v>
      </c>
      <c r="T1765">
        <v>5</v>
      </c>
      <c r="U1765" s="1" t="s">
        <v>60</v>
      </c>
      <c r="V1765" s="1" t="s">
        <v>171</v>
      </c>
    </row>
    <row r="1766" spans="1:22" x14ac:dyDescent="0.35">
      <c r="A1766" s="1" t="s">
        <v>4002</v>
      </c>
      <c r="B1766" s="2">
        <v>41832</v>
      </c>
      <c r="C1766" s="2">
        <v>41836</v>
      </c>
      <c r="D1766" s="1" t="s">
        <v>41</v>
      </c>
      <c r="E1766" s="1" t="s">
        <v>1045</v>
      </c>
      <c r="F1766" s="1" t="s">
        <v>1046</v>
      </c>
      <c r="G1766" s="1" t="s">
        <v>102</v>
      </c>
      <c r="H1766" s="1" t="s">
        <v>27</v>
      </c>
      <c r="I1766" s="1" t="s">
        <v>2989</v>
      </c>
      <c r="J1766" s="1" t="s">
        <v>94</v>
      </c>
      <c r="K1766" s="1" t="s">
        <v>95</v>
      </c>
      <c r="L1766" s="1" t="s">
        <v>1084</v>
      </c>
      <c r="M1766" s="1" t="s">
        <v>32</v>
      </c>
      <c r="N1766" s="1" t="s">
        <v>38</v>
      </c>
      <c r="O1766" s="1" t="s">
        <v>1085</v>
      </c>
      <c r="P1766">
        <v>512.35799999999995</v>
      </c>
      <c r="Q1766">
        <v>3</v>
      </c>
      <c r="R1766">
        <v>0.3</v>
      </c>
      <c r="S1766">
        <v>-14.6388</v>
      </c>
      <c r="T1766">
        <v>4</v>
      </c>
      <c r="U1766" s="1" t="s">
        <v>85</v>
      </c>
      <c r="V1766" s="1" t="s">
        <v>73</v>
      </c>
    </row>
    <row r="1767" spans="1:22" x14ac:dyDescent="0.35">
      <c r="A1767" s="1" t="s">
        <v>4003</v>
      </c>
      <c r="B1767" s="2">
        <v>42438</v>
      </c>
      <c r="C1767" s="2">
        <v>42441</v>
      </c>
      <c r="D1767" s="1" t="s">
        <v>89</v>
      </c>
      <c r="E1767" s="1" t="s">
        <v>3582</v>
      </c>
      <c r="F1767" s="1" t="s">
        <v>3583</v>
      </c>
      <c r="G1767" s="1" t="s">
        <v>26</v>
      </c>
      <c r="H1767" s="1" t="s">
        <v>27</v>
      </c>
      <c r="I1767" s="1" t="s">
        <v>4004</v>
      </c>
      <c r="J1767" s="1" t="s">
        <v>436</v>
      </c>
      <c r="K1767" s="1" t="s">
        <v>69</v>
      </c>
      <c r="L1767" s="1" t="s">
        <v>592</v>
      </c>
      <c r="M1767" s="1" t="s">
        <v>32</v>
      </c>
      <c r="N1767" s="1" t="s">
        <v>38</v>
      </c>
      <c r="O1767" s="1" t="s">
        <v>593</v>
      </c>
      <c r="P1767">
        <v>354.9</v>
      </c>
      <c r="Q1767">
        <v>5</v>
      </c>
      <c r="R1767">
        <v>0</v>
      </c>
      <c r="S1767">
        <v>88.724999999999994</v>
      </c>
      <c r="T1767">
        <v>3</v>
      </c>
      <c r="U1767" s="1" t="s">
        <v>35</v>
      </c>
      <c r="V1767" s="1" t="s">
        <v>197</v>
      </c>
    </row>
    <row r="1768" spans="1:22" x14ac:dyDescent="0.35">
      <c r="A1768" s="1" t="s">
        <v>4005</v>
      </c>
      <c r="B1768" s="2">
        <v>42838</v>
      </c>
      <c r="C1768" s="2">
        <v>42842</v>
      </c>
      <c r="D1768" s="1" t="s">
        <v>41</v>
      </c>
      <c r="E1768" s="1" t="s">
        <v>3408</v>
      </c>
      <c r="F1768" s="1" t="s">
        <v>3409</v>
      </c>
      <c r="G1768" s="1" t="s">
        <v>92</v>
      </c>
      <c r="H1768" s="1" t="s">
        <v>27</v>
      </c>
      <c r="I1768" s="1" t="s">
        <v>2028</v>
      </c>
      <c r="J1768" s="1" t="s">
        <v>55</v>
      </c>
      <c r="K1768" s="1" t="s">
        <v>56</v>
      </c>
      <c r="L1768" s="1" t="s">
        <v>1619</v>
      </c>
      <c r="M1768" s="1" t="s">
        <v>32</v>
      </c>
      <c r="N1768" s="1" t="s">
        <v>38</v>
      </c>
      <c r="O1768" s="1" t="s">
        <v>1620</v>
      </c>
      <c r="P1768">
        <v>436.70400000000001</v>
      </c>
      <c r="Q1768">
        <v>6</v>
      </c>
      <c r="R1768">
        <v>0.2</v>
      </c>
      <c r="S1768">
        <v>-38.211599999999997</v>
      </c>
      <c r="T1768">
        <v>4</v>
      </c>
      <c r="U1768" s="1" t="s">
        <v>85</v>
      </c>
      <c r="V1768" s="1" t="s">
        <v>115</v>
      </c>
    </row>
    <row r="1769" spans="1:22" x14ac:dyDescent="0.35">
      <c r="A1769" s="1" t="s">
        <v>4006</v>
      </c>
      <c r="B1769" s="2">
        <v>41719</v>
      </c>
      <c r="C1769" s="2">
        <v>41723</v>
      </c>
      <c r="D1769" s="1" t="s">
        <v>41</v>
      </c>
      <c r="E1769" s="1" t="s">
        <v>835</v>
      </c>
      <c r="F1769" s="1" t="s">
        <v>836</v>
      </c>
      <c r="G1769" s="1" t="s">
        <v>26</v>
      </c>
      <c r="H1769" s="1" t="s">
        <v>27</v>
      </c>
      <c r="I1769" s="1" t="s">
        <v>3126</v>
      </c>
      <c r="J1769" s="1" t="s">
        <v>143</v>
      </c>
      <c r="K1769" s="1" t="s">
        <v>30</v>
      </c>
      <c r="L1769" s="1" t="s">
        <v>1292</v>
      </c>
      <c r="M1769" s="1" t="s">
        <v>32</v>
      </c>
      <c r="N1769" s="1" t="s">
        <v>58</v>
      </c>
      <c r="O1769" s="1" t="s">
        <v>1293</v>
      </c>
      <c r="P1769">
        <v>32.951999999999998</v>
      </c>
      <c r="Q1769">
        <v>3</v>
      </c>
      <c r="R1769">
        <v>0.2</v>
      </c>
      <c r="S1769">
        <v>6.5903999999999998</v>
      </c>
      <c r="T1769">
        <v>4</v>
      </c>
      <c r="U1769" s="1" t="s">
        <v>85</v>
      </c>
      <c r="V1769" s="1" t="s">
        <v>197</v>
      </c>
    </row>
    <row r="1770" spans="1:22" x14ac:dyDescent="0.35">
      <c r="A1770" s="1" t="s">
        <v>4006</v>
      </c>
      <c r="B1770" s="2">
        <v>41719</v>
      </c>
      <c r="C1770" s="2">
        <v>41723</v>
      </c>
      <c r="D1770" s="1" t="s">
        <v>41</v>
      </c>
      <c r="E1770" s="1" t="s">
        <v>835</v>
      </c>
      <c r="F1770" s="1" t="s">
        <v>836</v>
      </c>
      <c r="G1770" s="1" t="s">
        <v>26</v>
      </c>
      <c r="H1770" s="1" t="s">
        <v>27</v>
      </c>
      <c r="I1770" s="1" t="s">
        <v>3126</v>
      </c>
      <c r="J1770" s="1" t="s">
        <v>143</v>
      </c>
      <c r="K1770" s="1" t="s">
        <v>30</v>
      </c>
      <c r="L1770" s="1" t="s">
        <v>2182</v>
      </c>
      <c r="M1770" s="1" t="s">
        <v>32</v>
      </c>
      <c r="N1770" s="1" t="s">
        <v>38</v>
      </c>
      <c r="O1770" s="1" t="s">
        <v>2183</v>
      </c>
      <c r="P1770">
        <v>218.376</v>
      </c>
      <c r="Q1770">
        <v>3</v>
      </c>
      <c r="R1770">
        <v>0.2</v>
      </c>
      <c r="S1770">
        <v>-10.918799999999999</v>
      </c>
      <c r="T1770">
        <v>4</v>
      </c>
      <c r="U1770" s="1" t="s">
        <v>85</v>
      </c>
      <c r="V1770" s="1" t="s">
        <v>197</v>
      </c>
    </row>
    <row r="1771" spans="1:22" x14ac:dyDescent="0.35">
      <c r="A1771" s="1" t="s">
        <v>4007</v>
      </c>
      <c r="B1771" s="2">
        <v>42124</v>
      </c>
      <c r="C1771" s="2">
        <v>42128</v>
      </c>
      <c r="D1771" s="1" t="s">
        <v>41</v>
      </c>
      <c r="E1771" s="1" t="s">
        <v>1322</v>
      </c>
      <c r="F1771" s="1" t="s">
        <v>1323</v>
      </c>
      <c r="G1771" s="1" t="s">
        <v>92</v>
      </c>
      <c r="H1771" s="1" t="s">
        <v>27</v>
      </c>
      <c r="I1771" s="1" t="s">
        <v>473</v>
      </c>
      <c r="J1771" s="1" t="s">
        <v>436</v>
      </c>
      <c r="K1771" s="1" t="s">
        <v>69</v>
      </c>
      <c r="L1771" s="1" t="s">
        <v>273</v>
      </c>
      <c r="M1771" s="1" t="s">
        <v>32</v>
      </c>
      <c r="N1771" s="1" t="s">
        <v>58</v>
      </c>
      <c r="O1771" s="1" t="s">
        <v>274</v>
      </c>
      <c r="P1771">
        <v>31.4</v>
      </c>
      <c r="Q1771">
        <v>5</v>
      </c>
      <c r="R1771">
        <v>0</v>
      </c>
      <c r="S1771">
        <v>13.188000000000001</v>
      </c>
      <c r="T1771">
        <v>4</v>
      </c>
      <c r="U1771" s="1" t="s">
        <v>85</v>
      </c>
      <c r="V1771" s="1" t="s">
        <v>115</v>
      </c>
    </row>
    <row r="1772" spans="1:22" x14ac:dyDescent="0.35">
      <c r="A1772" s="1" t="s">
        <v>4007</v>
      </c>
      <c r="B1772" s="2">
        <v>42124</v>
      </c>
      <c r="C1772" s="2">
        <v>42128</v>
      </c>
      <c r="D1772" s="1" t="s">
        <v>41</v>
      </c>
      <c r="E1772" s="1" t="s">
        <v>1322</v>
      </c>
      <c r="F1772" s="1" t="s">
        <v>1323</v>
      </c>
      <c r="G1772" s="1" t="s">
        <v>92</v>
      </c>
      <c r="H1772" s="1" t="s">
        <v>27</v>
      </c>
      <c r="I1772" s="1" t="s">
        <v>473</v>
      </c>
      <c r="J1772" s="1" t="s">
        <v>436</v>
      </c>
      <c r="K1772" s="1" t="s">
        <v>69</v>
      </c>
      <c r="L1772" s="1" t="s">
        <v>2206</v>
      </c>
      <c r="M1772" s="1" t="s">
        <v>32</v>
      </c>
      <c r="N1772" s="1" t="s">
        <v>58</v>
      </c>
      <c r="O1772" s="1" t="s">
        <v>2207</v>
      </c>
      <c r="P1772">
        <v>9.48</v>
      </c>
      <c r="Q1772">
        <v>1</v>
      </c>
      <c r="R1772">
        <v>0</v>
      </c>
      <c r="S1772">
        <v>3.7919999999999998</v>
      </c>
      <c r="T1772">
        <v>4</v>
      </c>
      <c r="U1772" s="1" t="s">
        <v>85</v>
      </c>
      <c r="V1772" s="1" t="s">
        <v>115</v>
      </c>
    </row>
    <row r="1773" spans="1:22" x14ac:dyDescent="0.35">
      <c r="A1773" s="1" t="s">
        <v>4007</v>
      </c>
      <c r="B1773" s="2">
        <v>42124</v>
      </c>
      <c r="C1773" s="2">
        <v>42128</v>
      </c>
      <c r="D1773" s="1" t="s">
        <v>41</v>
      </c>
      <c r="E1773" s="1" t="s">
        <v>1322</v>
      </c>
      <c r="F1773" s="1" t="s">
        <v>1323</v>
      </c>
      <c r="G1773" s="1" t="s">
        <v>92</v>
      </c>
      <c r="H1773" s="1" t="s">
        <v>27</v>
      </c>
      <c r="I1773" s="1" t="s">
        <v>473</v>
      </c>
      <c r="J1773" s="1" t="s">
        <v>436</v>
      </c>
      <c r="K1773" s="1" t="s">
        <v>69</v>
      </c>
      <c r="L1773" s="1" t="s">
        <v>3045</v>
      </c>
      <c r="M1773" s="1" t="s">
        <v>32</v>
      </c>
      <c r="N1773" s="1" t="s">
        <v>58</v>
      </c>
      <c r="O1773" s="1" t="s">
        <v>3046</v>
      </c>
      <c r="P1773">
        <v>24.3</v>
      </c>
      <c r="Q1773">
        <v>5</v>
      </c>
      <c r="R1773">
        <v>0</v>
      </c>
      <c r="S1773">
        <v>10.449</v>
      </c>
      <c r="T1773">
        <v>4</v>
      </c>
      <c r="U1773" s="1" t="s">
        <v>85</v>
      </c>
      <c r="V1773" s="1" t="s">
        <v>115</v>
      </c>
    </row>
    <row r="1774" spans="1:22" x14ac:dyDescent="0.35">
      <c r="A1774" s="1" t="s">
        <v>4008</v>
      </c>
      <c r="B1774" s="2">
        <v>42858</v>
      </c>
      <c r="C1774" s="2">
        <v>42863</v>
      </c>
      <c r="D1774" s="1" t="s">
        <v>41</v>
      </c>
      <c r="E1774" s="1" t="s">
        <v>2002</v>
      </c>
      <c r="F1774" s="1" t="s">
        <v>2003</v>
      </c>
      <c r="G1774" s="1" t="s">
        <v>92</v>
      </c>
      <c r="H1774" s="1" t="s">
        <v>27</v>
      </c>
      <c r="I1774" s="1" t="s">
        <v>67</v>
      </c>
      <c r="J1774" s="1" t="s">
        <v>68</v>
      </c>
      <c r="K1774" s="1" t="s">
        <v>69</v>
      </c>
      <c r="L1774" s="1" t="s">
        <v>3225</v>
      </c>
      <c r="M1774" s="1" t="s">
        <v>32</v>
      </c>
      <c r="N1774" s="1" t="s">
        <v>58</v>
      </c>
      <c r="O1774" s="1" t="s">
        <v>3226</v>
      </c>
      <c r="P1774">
        <v>32.448</v>
      </c>
      <c r="Q1774">
        <v>2</v>
      </c>
      <c r="R1774">
        <v>0.2</v>
      </c>
      <c r="S1774">
        <v>7.3007999999999997</v>
      </c>
      <c r="T1774">
        <v>5</v>
      </c>
      <c r="U1774" s="1" t="s">
        <v>60</v>
      </c>
      <c r="V1774" s="1" t="s">
        <v>163</v>
      </c>
    </row>
    <row r="1775" spans="1:22" x14ac:dyDescent="0.35">
      <c r="A1775" s="1" t="s">
        <v>4008</v>
      </c>
      <c r="B1775" s="2">
        <v>42858</v>
      </c>
      <c r="C1775" s="2">
        <v>42863</v>
      </c>
      <c r="D1775" s="1" t="s">
        <v>41</v>
      </c>
      <c r="E1775" s="1" t="s">
        <v>2002</v>
      </c>
      <c r="F1775" s="1" t="s">
        <v>2003</v>
      </c>
      <c r="G1775" s="1" t="s">
        <v>92</v>
      </c>
      <c r="H1775" s="1" t="s">
        <v>27</v>
      </c>
      <c r="I1775" s="1" t="s">
        <v>67</v>
      </c>
      <c r="J1775" s="1" t="s">
        <v>68</v>
      </c>
      <c r="K1775" s="1" t="s">
        <v>69</v>
      </c>
      <c r="L1775" s="1" t="s">
        <v>292</v>
      </c>
      <c r="M1775" s="1" t="s">
        <v>32</v>
      </c>
      <c r="N1775" s="1" t="s">
        <v>47</v>
      </c>
      <c r="O1775" s="1" t="s">
        <v>293</v>
      </c>
      <c r="P1775">
        <v>373.47</v>
      </c>
      <c r="Q1775">
        <v>5</v>
      </c>
      <c r="R1775">
        <v>0.4</v>
      </c>
      <c r="S1775">
        <v>-112.041</v>
      </c>
      <c r="T1775">
        <v>5</v>
      </c>
      <c r="U1775" s="1" t="s">
        <v>60</v>
      </c>
      <c r="V1775" s="1" t="s">
        <v>163</v>
      </c>
    </row>
    <row r="1776" spans="1:22" x14ac:dyDescent="0.35">
      <c r="A1776" s="1" t="s">
        <v>4009</v>
      </c>
      <c r="B1776" s="2">
        <v>42608</v>
      </c>
      <c r="C1776" s="2">
        <v>42612</v>
      </c>
      <c r="D1776" s="1" t="s">
        <v>41</v>
      </c>
      <c r="E1776" s="1" t="s">
        <v>3451</v>
      </c>
      <c r="F1776" s="1" t="s">
        <v>3452</v>
      </c>
      <c r="G1776" s="1" t="s">
        <v>26</v>
      </c>
      <c r="H1776" s="1" t="s">
        <v>27</v>
      </c>
      <c r="I1776" s="1" t="s">
        <v>4010</v>
      </c>
      <c r="J1776" s="1" t="s">
        <v>669</v>
      </c>
      <c r="K1776" s="1" t="s">
        <v>30</v>
      </c>
      <c r="L1776" s="1" t="s">
        <v>1798</v>
      </c>
      <c r="M1776" s="1" t="s">
        <v>32</v>
      </c>
      <c r="N1776" s="1" t="s">
        <v>58</v>
      </c>
      <c r="O1776" s="1" t="s">
        <v>1799</v>
      </c>
      <c r="P1776">
        <v>186.54</v>
      </c>
      <c r="Q1776">
        <v>3</v>
      </c>
      <c r="R1776">
        <v>0</v>
      </c>
      <c r="S1776">
        <v>41.038800000000002</v>
      </c>
      <c r="T1776">
        <v>4</v>
      </c>
      <c r="U1776" s="1" t="s">
        <v>85</v>
      </c>
      <c r="V1776" s="1" t="s">
        <v>255</v>
      </c>
    </row>
    <row r="1777" spans="1:22" x14ac:dyDescent="0.35">
      <c r="A1777" s="1" t="s">
        <v>4011</v>
      </c>
      <c r="B1777" s="2">
        <v>42737</v>
      </c>
      <c r="C1777" s="2">
        <v>42739</v>
      </c>
      <c r="D1777" s="1" t="s">
        <v>23</v>
      </c>
      <c r="E1777" s="1" t="s">
        <v>3877</v>
      </c>
      <c r="F1777" s="1" t="s">
        <v>3878</v>
      </c>
      <c r="G1777" s="1" t="s">
        <v>26</v>
      </c>
      <c r="H1777" s="1" t="s">
        <v>27</v>
      </c>
      <c r="I1777" s="1" t="s">
        <v>1376</v>
      </c>
      <c r="J1777" s="1" t="s">
        <v>94</v>
      </c>
      <c r="K1777" s="1" t="s">
        <v>95</v>
      </c>
      <c r="L1777" s="1" t="s">
        <v>1249</v>
      </c>
      <c r="M1777" s="1" t="s">
        <v>32</v>
      </c>
      <c r="N1777" s="1" t="s">
        <v>47</v>
      </c>
      <c r="O1777" s="1" t="s">
        <v>1250</v>
      </c>
      <c r="P1777">
        <v>913.43</v>
      </c>
      <c r="Q1777">
        <v>5</v>
      </c>
      <c r="R1777">
        <v>0.3</v>
      </c>
      <c r="S1777">
        <v>-169.637</v>
      </c>
      <c r="T1777">
        <v>2</v>
      </c>
      <c r="U1777" s="1" t="s">
        <v>72</v>
      </c>
      <c r="V1777" s="1" t="s">
        <v>171</v>
      </c>
    </row>
    <row r="1778" spans="1:22" x14ac:dyDescent="0.35">
      <c r="A1778" s="1" t="s">
        <v>4012</v>
      </c>
      <c r="B1778" s="2">
        <v>42532</v>
      </c>
      <c r="C1778" s="2">
        <v>42537</v>
      </c>
      <c r="D1778" s="1" t="s">
        <v>41</v>
      </c>
      <c r="E1778" s="1" t="s">
        <v>741</v>
      </c>
      <c r="F1778" s="1" t="s">
        <v>742</v>
      </c>
      <c r="G1778" s="1" t="s">
        <v>26</v>
      </c>
      <c r="H1778" s="1" t="s">
        <v>27</v>
      </c>
      <c r="I1778" s="1" t="s">
        <v>54</v>
      </c>
      <c r="J1778" s="1" t="s">
        <v>55</v>
      </c>
      <c r="K1778" s="1" t="s">
        <v>56</v>
      </c>
      <c r="L1778" s="1" t="s">
        <v>308</v>
      </c>
      <c r="M1778" s="1" t="s">
        <v>32</v>
      </c>
      <c r="N1778" s="1" t="s">
        <v>47</v>
      </c>
      <c r="O1778" s="1" t="s">
        <v>309</v>
      </c>
      <c r="P1778">
        <v>902.71199999999999</v>
      </c>
      <c r="Q1778">
        <v>3</v>
      </c>
      <c r="R1778">
        <v>0.2</v>
      </c>
      <c r="S1778">
        <v>33.851700000000001</v>
      </c>
      <c r="T1778">
        <v>5</v>
      </c>
      <c r="U1778" s="1" t="s">
        <v>60</v>
      </c>
      <c r="V1778" s="1" t="s">
        <v>61</v>
      </c>
    </row>
    <row r="1779" spans="1:22" x14ac:dyDescent="0.35">
      <c r="A1779" s="1" t="s">
        <v>4013</v>
      </c>
      <c r="B1779" s="2">
        <v>42660</v>
      </c>
      <c r="C1779" s="2">
        <v>42664</v>
      </c>
      <c r="D1779" s="1" t="s">
        <v>41</v>
      </c>
      <c r="E1779" s="1" t="s">
        <v>2897</v>
      </c>
      <c r="F1779" s="1" t="s">
        <v>2898</v>
      </c>
      <c r="G1779" s="1" t="s">
        <v>102</v>
      </c>
      <c r="H1779" s="1" t="s">
        <v>27</v>
      </c>
      <c r="I1779" s="1" t="s">
        <v>1135</v>
      </c>
      <c r="J1779" s="1" t="s">
        <v>55</v>
      </c>
      <c r="K1779" s="1" t="s">
        <v>56</v>
      </c>
      <c r="L1779" s="1" t="s">
        <v>2745</v>
      </c>
      <c r="M1779" s="1" t="s">
        <v>32</v>
      </c>
      <c r="N1779" s="1" t="s">
        <v>33</v>
      </c>
      <c r="O1779" s="1" t="s">
        <v>2746</v>
      </c>
      <c r="P1779">
        <v>120.666</v>
      </c>
      <c r="Q1779">
        <v>2</v>
      </c>
      <c r="R1779">
        <v>0.15</v>
      </c>
      <c r="S1779">
        <v>21.294</v>
      </c>
      <c r="T1779">
        <v>4</v>
      </c>
      <c r="U1779" s="1" t="s">
        <v>85</v>
      </c>
      <c r="V1779" s="1" t="s">
        <v>50</v>
      </c>
    </row>
    <row r="1780" spans="1:22" x14ac:dyDescent="0.35">
      <c r="A1780" s="1" t="s">
        <v>4014</v>
      </c>
      <c r="B1780" s="2">
        <v>42698</v>
      </c>
      <c r="C1780" s="2">
        <v>42705</v>
      </c>
      <c r="D1780" s="1" t="s">
        <v>41</v>
      </c>
      <c r="E1780" s="1" t="s">
        <v>4015</v>
      </c>
      <c r="F1780" s="1" t="s">
        <v>4016</v>
      </c>
      <c r="G1780" s="1" t="s">
        <v>102</v>
      </c>
      <c r="H1780" s="1" t="s">
        <v>27</v>
      </c>
      <c r="I1780" s="1" t="s">
        <v>193</v>
      </c>
      <c r="J1780" s="1" t="s">
        <v>194</v>
      </c>
      <c r="K1780" s="1" t="s">
        <v>56</v>
      </c>
      <c r="L1780" s="1" t="s">
        <v>1151</v>
      </c>
      <c r="M1780" s="1" t="s">
        <v>32</v>
      </c>
      <c r="N1780" s="1" t="s">
        <v>58</v>
      </c>
      <c r="O1780" s="1" t="s">
        <v>1152</v>
      </c>
      <c r="P1780">
        <v>82.26</v>
      </c>
      <c r="Q1780">
        <v>3</v>
      </c>
      <c r="R1780">
        <v>0</v>
      </c>
      <c r="S1780">
        <v>33.726599999999998</v>
      </c>
      <c r="T1780">
        <v>7</v>
      </c>
      <c r="U1780" s="1" t="s">
        <v>49</v>
      </c>
      <c r="V1780" s="1" t="s">
        <v>36</v>
      </c>
    </row>
    <row r="1781" spans="1:22" x14ac:dyDescent="0.35">
      <c r="A1781" s="1" t="s">
        <v>4017</v>
      </c>
      <c r="B1781" s="2">
        <v>42408</v>
      </c>
      <c r="C1781" s="2">
        <v>42415</v>
      </c>
      <c r="D1781" s="1" t="s">
        <v>41</v>
      </c>
      <c r="E1781" s="1" t="s">
        <v>4018</v>
      </c>
      <c r="F1781" s="1" t="s">
        <v>4019</v>
      </c>
      <c r="G1781" s="1" t="s">
        <v>92</v>
      </c>
      <c r="H1781" s="1" t="s">
        <v>27</v>
      </c>
      <c r="I1781" s="1" t="s">
        <v>103</v>
      </c>
      <c r="J1781" s="1" t="s">
        <v>94</v>
      </c>
      <c r="K1781" s="1" t="s">
        <v>95</v>
      </c>
      <c r="L1781" s="1" t="s">
        <v>1092</v>
      </c>
      <c r="M1781" s="1" t="s">
        <v>32</v>
      </c>
      <c r="N1781" s="1" t="s">
        <v>38</v>
      </c>
      <c r="O1781" s="1" t="s">
        <v>1093</v>
      </c>
      <c r="P1781">
        <v>241.5</v>
      </c>
      <c r="Q1781">
        <v>4</v>
      </c>
      <c r="R1781">
        <v>0.3</v>
      </c>
      <c r="S1781">
        <v>0</v>
      </c>
      <c r="T1781">
        <v>7</v>
      </c>
      <c r="U1781" s="1" t="s">
        <v>49</v>
      </c>
      <c r="V1781" s="1" t="s">
        <v>299</v>
      </c>
    </row>
    <row r="1782" spans="1:22" x14ac:dyDescent="0.35">
      <c r="A1782" s="1" t="s">
        <v>4020</v>
      </c>
      <c r="B1782" s="2">
        <v>43092</v>
      </c>
      <c r="C1782" s="2">
        <v>43099</v>
      </c>
      <c r="D1782" s="1" t="s">
        <v>41</v>
      </c>
      <c r="E1782" s="1" t="s">
        <v>2232</v>
      </c>
      <c r="F1782" s="1" t="s">
        <v>2233</v>
      </c>
      <c r="G1782" s="1" t="s">
        <v>102</v>
      </c>
      <c r="H1782" s="1" t="s">
        <v>27</v>
      </c>
      <c r="I1782" s="1" t="s">
        <v>4021</v>
      </c>
      <c r="J1782" s="1" t="s">
        <v>431</v>
      </c>
      <c r="K1782" s="1" t="s">
        <v>69</v>
      </c>
      <c r="L1782" s="1" t="s">
        <v>1292</v>
      </c>
      <c r="M1782" s="1" t="s">
        <v>32</v>
      </c>
      <c r="N1782" s="1" t="s">
        <v>58</v>
      </c>
      <c r="O1782" s="1" t="s">
        <v>1293</v>
      </c>
      <c r="P1782">
        <v>27.46</v>
      </c>
      <c r="Q1782">
        <v>2</v>
      </c>
      <c r="R1782">
        <v>0</v>
      </c>
      <c r="S1782">
        <v>9.8856000000000002</v>
      </c>
      <c r="T1782">
        <v>7</v>
      </c>
      <c r="U1782" s="1" t="s">
        <v>49</v>
      </c>
      <c r="V1782" s="1" t="s">
        <v>98</v>
      </c>
    </row>
    <row r="1783" spans="1:22" x14ac:dyDescent="0.35">
      <c r="A1783" s="1" t="s">
        <v>4022</v>
      </c>
      <c r="B1783" s="2">
        <v>42705</v>
      </c>
      <c r="C1783" s="2">
        <v>42710</v>
      </c>
      <c r="D1783" s="1" t="s">
        <v>23</v>
      </c>
      <c r="E1783" s="1" t="s">
        <v>4023</v>
      </c>
      <c r="F1783" s="1" t="s">
        <v>4024</v>
      </c>
      <c r="G1783" s="1" t="s">
        <v>26</v>
      </c>
      <c r="H1783" s="1" t="s">
        <v>27</v>
      </c>
      <c r="I1783" s="1" t="s">
        <v>239</v>
      </c>
      <c r="J1783" s="1" t="s">
        <v>436</v>
      </c>
      <c r="K1783" s="1" t="s">
        <v>69</v>
      </c>
      <c r="L1783" s="1" t="s">
        <v>1985</v>
      </c>
      <c r="M1783" s="1" t="s">
        <v>32</v>
      </c>
      <c r="N1783" s="1" t="s">
        <v>58</v>
      </c>
      <c r="O1783" s="1" t="s">
        <v>1986</v>
      </c>
      <c r="P1783">
        <v>111.15</v>
      </c>
      <c r="Q1783">
        <v>5</v>
      </c>
      <c r="R1783">
        <v>0</v>
      </c>
      <c r="S1783">
        <v>48.905999999999999</v>
      </c>
      <c r="T1783">
        <v>5</v>
      </c>
      <c r="U1783" s="1" t="s">
        <v>60</v>
      </c>
      <c r="V1783" s="1" t="s">
        <v>98</v>
      </c>
    </row>
    <row r="1784" spans="1:22" x14ac:dyDescent="0.35">
      <c r="A1784" s="1" t="s">
        <v>4022</v>
      </c>
      <c r="B1784" s="2">
        <v>42705</v>
      </c>
      <c r="C1784" s="2">
        <v>42710</v>
      </c>
      <c r="D1784" s="1" t="s">
        <v>23</v>
      </c>
      <c r="E1784" s="1" t="s">
        <v>4023</v>
      </c>
      <c r="F1784" s="1" t="s">
        <v>4024</v>
      </c>
      <c r="G1784" s="1" t="s">
        <v>26</v>
      </c>
      <c r="H1784" s="1" t="s">
        <v>27</v>
      </c>
      <c r="I1784" s="1" t="s">
        <v>239</v>
      </c>
      <c r="J1784" s="1" t="s">
        <v>436</v>
      </c>
      <c r="K1784" s="1" t="s">
        <v>69</v>
      </c>
      <c r="L1784" s="1" t="s">
        <v>786</v>
      </c>
      <c r="M1784" s="1" t="s">
        <v>32</v>
      </c>
      <c r="N1784" s="1" t="s">
        <v>47</v>
      </c>
      <c r="O1784" s="1" t="s">
        <v>787</v>
      </c>
      <c r="P1784">
        <v>366.00900000000001</v>
      </c>
      <c r="Q1784">
        <v>3</v>
      </c>
      <c r="R1784">
        <v>0.3</v>
      </c>
      <c r="S1784">
        <v>-47.058300000000003</v>
      </c>
      <c r="T1784">
        <v>5</v>
      </c>
      <c r="U1784" s="1" t="s">
        <v>60</v>
      </c>
      <c r="V1784" s="1" t="s">
        <v>98</v>
      </c>
    </row>
    <row r="1785" spans="1:22" x14ac:dyDescent="0.35">
      <c r="A1785" s="1" t="s">
        <v>4025</v>
      </c>
      <c r="B1785" s="2">
        <v>43041</v>
      </c>
      <c r="C1785" s="2">
        <v>43046</v>
      </c>
      <c r="D1785" s="1" t="s">
        <v>23</v>
      </c>
      <c r="E1785" s="1" t="s">
        <v>3087</v>
      </c>
      <c r="F1785" s="1" t="s">
        <v>3088</v>
      </c>
      <c r="G1785" s="1" t="s">
        <v>102</v>
      </c>
      <c r="H1785" s="1" t="s">
        <v>27</v>
      </c>
      <c r="I1785" s="1" t="s">
        <v>880</v>
      </c>
      <c r="J1785" s="1" t="s">
        <v>233</v>
      </c>
      <c r="K1785" s="1" t="s">
        <v>69</v>
      </c>
      <c r="L1785" s="1" t="s">
        <v>1166</v>
      </c>
      <c r="M1785" s="1" t="s">
        <v>32</v>
      </c>
      <c r="N1785" s="1" t="s">
        <v>38</v>
      </c>
      <c r="O1785" s="1" t="s">
        <v>1167</v>
      </c>
      <c r="P1785">
        <v>155.37200000000001</v>
      </c>
      <c r="Q1785">
        <v>2</v>
      </c>
      <c r="R1785">
        <v>0.3</v>
      </c>
      <c r="S1785">
        <v>-35.513599999999997</v>
      </c>
      <c r="T1785">
        <v>5</v>
      </c>
      <c r="U1785" s="1" t="s">
        <v>60</v>
      </c>
      <c r="V1785" s="1" t="s">
        <v>36</v>
      </c>
    </row>
    <row r="1786" spans="1:22" x14ac:dyDescent="0.35">
      <c r="A1786" s="1" t="s">
        <v>4026</v>
      </c>
      <c r="B1786" s="2">
        <v>42343</v>
      </c>
      <c r="C1786" s="2">
        <v>42347</v>
      </c>
      <c r="D1786" s="1" t="s">
        <v>23</v>
      </c>
      <c r="E1786" s="1" t="s">
        <v>4027</v>
      </c>
      <c r="F1786" s="1" t="s">
        <v>4028</v>
      </c>
      <c r="G1786" s="1" t="s">
        <v>26</v>
      </c>
      <c r="H1786" s="1" t="s">
        <v>27</v>
      </c>
      <c r="I1786" s="1" t="s">
        <v>175</v>
      </c>
      <c r="J1786" s="1" t="s">
        <v>122</v>
      </c>
      <c r="K1786" s="1" t="s">
        <v>69</v>
      </c>
      <c r="L1786" s="1" t="s">
        <v>2430</v>
      </c>
      <c r="M1786" s="1" t="s">
        <v>32</v>
      </c>
      <c r="N1786" s="1" t="s">
        <v>38</v>
      </c>
      <c r="O1786" s="1" t="s">
        <v>2431</v>
      </c>
      <c r="P1786">
        <v>164.64599999999999</v>
      </c>
      <c r="Q1786">
        <v>3</v>
      </c>
      <c r="R1786">
        <v>0.1</v>
      </c>
      <c r="S1786">
        <v>12.8058</v>
      </c>
      <c r="T1786">
        <v>4</v>
      </c>
      <c r="U1786" s="1" t="s">
        <v>85</v>
      </c>
      <c r="V1786" s="1" t="s">
        <v>98</v>
      </c>
    </row>
    <row r="1787" spans="1:22" x14ac:dyDescent="0.35">
      <c r="A1787" s="1" t="s">
        <v>4029</v>
      </c>
      <c r="B1787" s="2">
        <v>42924</v>
      </c>
      <c r="C1787" s="2">
        <v>42928</v>
      </c>
      <c r="D1787" s="1" t="s">
        <v>41</v>
      </c>
      <c r="E1787" s="1" t="s">
        <v>4030</v>
      </c>
      <c r="F1787" s="1" t="s">
        <v>4031</v>
      </c>
      <c r="G1787" s="1" t="s">
        <v>92</v>
      </c>
      <c r="H1787" s="1" t="s">
        <v>27</v>
      </c>
      <c r="I1787" s="1" t="s">
        <v>232</v>
      </c>
      <c r="J1787" s="1" t="s">
        <v>202</v>
      </c>
      <c r="K1787" s="1" t="s">
        <v>69</v>
      </c>
      <c r="L1787" s="1" t="s">
        <v>2283</v>
      </c>
      <c r="M1787" s="1" t="s">
        <v>32</v>
      </c>
      <c r="N1787" s="1" t="s">
        <v>58</v>
      </c>
      <c r="O1787" s="1" t="s">
        <v>2284</v>
      </c>
      <c r="P1787">
        <v>83.92</v>
      </c>
      <c r="Q1787">
        <v>4</v>
      </c>
      <c r="R1787">
        <v>0</v>
      </c>
      <c r="S1787">
        <v>5.8743999999999996</v>
      </c>
      <c r="T1787">
        <v>4</v>
      </c>
      <c r="U1787" s="1" t="s">
        <v>85</v>
      </c>
      <c r="V1787" s="1" t="s">
        <v>73</v>
      </c>
    </row>
    <row r="1788" spans="1:22" x14ac:dyDescent="0.35">
      <c r="A1788" s="1" t="s">
        <v>4029</v>
      </c>
      <c r="B1788" s="2">
        <v>42924</v>
      </c>
      <c r="C1788" s="2">
        <v>42928</v>
      </c>
      <c r="D1788" s="1" t="s">
        <v>41</v>
      </c>
      <c r="E1788" s="1" t="s">
        <v>4030</v>
      </c>
      <c r="F1788" s="1" t="s">
        <v>4031</v>
      </c>
      <c r="G1788" s="1" t="s">
        <v>92</v>
      </c>
      <c r="H1788" s="1" t="s">
        <v>27</v>
      </c>
      <c r="I1788" s="1" t="s">
        <v>232</v>
      </c>
      <c r="J1788" s="1" t="s">
        <v>202</v>
      </c>
      <c r="K1788" s="1" t="s">
        <v>69</v>
      </c>
      <c r="L1788" s="1" t="s">
        <v>3584</v>
      </c>
      <c r="M1788" s="1" t="s">
        <v>32</v>
      </c>
      <c r="N1788" s="1" t="s">
        <v>58</v>
      </c>
      <c r="O1788" s="1" t="s">
        <v>3585</v>
      </c>
      <c r="P1788">
        <v>39.979999999999997</v>
      </c>
      <c r="Q1788">
        <v>2</v>
      </c>
      <c r="R1788">
        <v>0</v>
      </c>
      <c r="S1788">
        <v>9.1953999999999994</v>
      </c>
      <c r="T1788">
        <v>4</v>
      </c>
      <c r="U1788" s="1" t="s">
        <v>85</v>
      </c>
      <c r="V1788" s="1" t="s">
        <v>73</v>
      </c>
    </row>
    <row r="1789" spans="1:22" x14ac:dyDescent="0.35">
      <c r="A1789" s="1" t="s">
        <v>4032</v>
      </c>
      <c r="B1789" s="2">
        <v>42689</v>
      </c>
      <c r="C1789" s="2">
        <v>42689</v>
      </c>
      <c r="D1789" s="1" t="s">
        <v>427</v>
      </c>
      <c r="E1789" s="1" t="s">
        <v>3520</v>
      </c>
      <c r="F1789" s="1" t="s">
        <v>3521</v>
      </c>
      <c r="G1789" s="1" t="s">
        <v>92</v>
      </c>
      <c r="H1789" s="1" t="s">
        <v>27</v>
      </c>
      <c r="I1789" s="1" t="s">
        <v>3033</v>
      </c>
      <c r="J1789" s="1" t="s">
        <v>1038</v>
      </c>
      <c r="K1789" s="1" t="s">
        <v>30</v>
      </c>
      <c r="L1789" s="1" t="s">
        <v>195</v>
      </c>
      <c r="M1789" s="1" t="s">
        <v>32</v>
      </c>
      <c r="N1789" s="1" t="s">
        <v>47</v>
      </c>
      <c r="O1789" s="1" t="s">
        <v>196</v>
      </c>
      <c r="P1789">
        <v>630.024</v>
      </c>
      <c r="Q1789">
        <v>4</v>
      </c>
      <c r="R1789">
        <v>0.4</v>
      </c>
      <c r="S1789">
        <v>-199.5076</v>
      </c>
      <c r="T1789">
        <v>0</v>
      </c>
      <c r="U1789" s="1" t="s">
        <v>432</v>
      </c>
      <c r="V1789" s="1" t="s">
        <v>36</v>
      </c>
    </row>
    <row r="1790" spans="1:22" x14ac:dyDescent="0.35">
      <c r="A1790" s="1" t="s">
        <v>4033</v>
      </c>
      <c r="B1790" s="2">
        <v>42804</v>
      </c>
      <c r="C1790" s="2">
        <v>42808</v>
      </c>
      <c r="D1790" s="1" t="s">
        <v>41</v>
      </c>
      <c r="E1790" s="1" t="s">
        <v>1385</v>
      </c>
      <c r="F1790" s="1" t="s">
        <v>1386</v>
      </c>
      <c r="G1790" s="1" t="s">
        <v>26</v>
      </c>
      <c r="H1790" s="1" t="s">
        <v>27</v>
      </c>
      <c r="I1790" s="1" t="s">
        <v>1741</v>
      </c>
      <c r="J1790" s="1" t="s">
        <v>94</v>
      </c>
      <c r="K1790" s="1" t="s">
        <v>95</v>
      </c>
      <c r="L1790" s="1" t="s">
        <v>764</v>
      </c>
      <c r="M1790" s="1" t="s">
        <v>32</v>
      </c>
      <c r="N1790" s="1" t="s">
        <v>47</v>
      </c>
      <c r="O1790" s="1" t="s">
        <v>765</v>
      </c>
      <c r="P1790">
        <v>933.40800000000002</v>
      </c>
      <c r="Q1790">
        <v>4</v>
      </c>
      <c r="R1790">
        <v>0.3</v>
      </c>
      <c r="S1790">
        <v>-173.34719999999999</v>
      </c>
      <c r="T1790">
        <v>4</v>
      </c>
      <c r="U1790" s="1" t="s">
        <v>85</v>
      </c>
      <c r="V1790" s="1" t="s">
        <v>197</v>
      </c>
    </row>
    <row r="1791" spans="1:22" x14ac:dyDescent="0.35">
      <c r="A1791" s="1" t="s">
        <v>4034</v>
      </c>
      <c r="B1791" s="2">
        <v>42864</v>
      </c>
      <c r="C1791" s="2">
        <v>42866</v>
      </c>
      <c r="D1791" s="1" t="s">
        <v>89</v>
      </c>
      <c r="E1791" s="1" t="s">
        <v>2441</v>
      </c>
      <c r="F1791" s="1" t="s">
        <v>2442</v>
      </c>
      <c r="G1791" s="1" t="s">
        <v>102</v>
      </c>
      <c r="H1791" s="1" t="s">
        <v>27</v>
      </c>
      <c r="I1791" s="1" t="s">
        <v>193</v>
      </c>
      <c r="J1791" s="1" t="s">
        <v>194</v>
      </c>
      <c r="K1791" s="1" t="s">
        <v>56</v>
      </c>
      <c r="L1791" s="1" t="s">
        <v>924</v>
      </c>
      <c r="M1791" s="1" t="s">
        <v>32</v>
      </c>
      <c r="N1791" s="1" t="s">
        <v>47</v>
      </c>
      <c r="O1791" s="1" t="s">
        <v>925</v>
      </c>
      <c r="P1791">
        <v>286.85000000000002</v>
      </c>
      <c r="Q1791">
        <v>1</v>
      </c>
      <c r="R1791">
        <v>0</v>
      </c>
      <c r="S1791">
        <v>63.106999999999999</v>
      </c>
      <c r="T1791">
        <v>2</v>
      </c>
      <c r="U1791" s="1" t="s">
        <v>72</v>
      </c>
      <c r="V1791" s="1" t="s">
        <v>163</v>
      </c>
    </row>
    <row r="1792" spans="1:22" x14ac:dyDescent="0.35">
      <c r="A1792" s="1" t="s">
        <v>4035</v>
      </c>
      <c r="B1792" s="2">
        <v>43020</v>
      </c>
      <c r="C1792" s="2">
        <v>43024</v>
      </c>
      <c r="D1792" s="1" t="s">
        <v>41</v>
      </c>
      <c r="E1792" s="1" t="s">
        <v>4036</v>
      </c>
      <c r="F1792" s="1" t="s">
        <v>4037</v>
      </c>
      <c r="G1792" s="1" t="s">
        <v>26</v>
      </c>
      <c r="H1792" s="1" t="s">
        <v>27</v>
      </c>
      <c r="I1792" s="1" t="s">
        <v>2062</v>
      </c>
      <c r="J1792" s="1" t="s">
        <v>364</v>
      </c>
      <c r="K1792" s="1" t="s">
        <v>69</v>
      </c>
      <c r="L1792" s="1" t="s">
        <v>2797</v>
      </c>
      <c r="M1792" s="1" t="s">
        <v>32</v>
      </c>
      <c r="N1792" s="1" t="s">
        <v>58</v>
      </c>
      <c r="O1792" s="1" t="s">
        <v>2798</v>
      </c>
      <c r="P1792">
        <v>40.479999999999997</v>
      </c>
      <c r="Q1792">
        <v>2</v>
      </c>
      <c r="R1792">
        <v>0</v>
      </c>
      <c r="S1792">
        <v>17.406400000000001</v>
      </c>
      <c r="T1792">
        <v>4</v>
      </c>
      <c r="U1792" s="1" t="s">
        <v>85</v>
      </c>
      <c r="V1792" s="1" t="s">
        <v>50</v>
      </c>
    </row>
    <row r="1793" spans="1:22" x14ac:dyDescent="0.35">
      <c r="A1793" s="1" t="s">
        <v>4035</v>
      </c>
      <c r="B1793" s="2">
        <v>43020</v>
      </c>
      <c r="C1793" s="2">
        <v>43024</v>
      </c>
      <c r="D1793" s="1" t="s">
        <v>41</v>
      </c>
      <c r="E1793" s="1" t="s">
        <v>4036</v>
      </c>
      <c r="F1793" s="1" t="s">
        <v>4037</v>
      </c>
      <c r="G1793" s="1" t="s">
        <v>26</v>
      </c>
      <c r="H1793" s="1" t="s">
        <v>27</v>
      </c>
      <c r="I1793" s="1" t="s">
        <v>2062</v>
      </c>
      <c r="J1793" s="1" t="s">
        <v>364</v>
      </c>
      <c r="K1793" s="1" t="s">
        <v>69</v>
      </c>
      <c r="L1793" s="1" t="s">
        <v>2030</v>
      </c>
      <c r="M1793" s="1" t="s">
        <v>32</v>
      </c>
      <c r="N1793" s="1" t="s">
        <v>33</v>
      </c>
      <c r="O1793" s="1" t="s">
        <v>2031</v>
      </c>
      <c r="P1793">
        <v>2154.9</v>
      </c>
      <c r="Q1793">
        <v>5</v>
      </c>
      <c r="R1793">
        <v>0</v>
      </c>
      <c r="S1793">
        <v>129.29400000000001</v>
      </c>
      <c r="T1793">
        <v>4</v>
      </c>
      <c r="U1793" s="1" t="s">
        <v>85</v>
      </c>
      <c r="V1793" s="1" t="s">
        <v>50</v>
      </c>
    </row>
    <row r="1794" spans="1:22" x14ac:dyDescent="0.35">
      <c r="A1794" s="1" t="s">
        <v>4038</v>
      </c>
      <c r="B1794" s="2">
        <v>42723</v>
      </c>
      <c r="C1794" s="2">
        <v>42725</v>
      </c>
      <c r="D1794" s="1" t="s">
        <v>23</v>
      </c>
      <c r="E1794" s="1" t="s">
        <v>2228</v>
      </c>
      <c r="F1794" s="1" t="s">
        <v>2229</v>
      </c>
      <c r="G1794" s="1" t="s">
        <v>26</v>
      </c>
      <c r="H1794" s="1" t="s">
        <v>27</v>
      </c>
      <c r="I1794" s="1" t="s">
        <v>3331</v>
      </c>
      <c r="J1794" s="1" t="s">
        <v>68</v>
      </c>
      <c r="K1794" s="1" t="s">
        <v>69</v>
      </c>
      <c r="L1794" s="1" t="s">
        <v>2608</v>
      </c>
      <c r="M1794" s="1" t="s">
        <v>32</v>
      </c>
      <c r="N1794" s="1" t="s">
        <v>58</v>
      </c>
      <c r="O1794" s="1" t="s">
        <v>2609</v>
      </c>
      <c r="P1794">
        <v>303.92</v>
      </c>
      <c r="Q1794">
        <v>5</v>
      </c>
      <c r="R1794">
        <v>0.2</v>
      </c>
      <c r="S1794">
        <v>-30.391999999999999</v>
      </c>
      <c r="T1794">
        <v>2</v>
      </c>
      <c r="U1794" s="1" t="s">
        <v>72</v>
      </c>
      <c r="V1794" s="1" t="s">
        <v>98</v>
      </c>
    </row>
    <row r="1795" spans="1:22" x14ac:dyDescent="0.35">
      <c r="A1795" s="1" t="s">
        <v>4039</v>
      </c>
      <c r="B1795" s="2">
        <v>43047</v>
      </c>
      <c r="C1795" s="2">
        <v>43052</v>
      </c>
      <c r="D1795" s="1" t="s">
        <v>41</v>
      </c>
      <c r="E1795" s="1" t="s">
        <v>2100</v>
      </c>
      <c r="F1795" s="1" t="s">
        <v>2101</v>
      </c>
      <c r="G1795" s="1" t="s">
        <v>92</v>
      </c>
      <c r="H1795" s="1" t="s">
        <v>27</v>
      </c>
      <c r="I1795" s="1" t="s">
        <v>2756</v>
      </c>
      <c r="J1795" s="1" t="s">
        <v>1091</v>
      </c>
      <c r="K1795" s="1" t="s">
        <v>69</v>
      </c>
      <c r="L1795" s="1" t="s">
        <v>1151</v>
      </c>
      <c r="M1795" s="1" t="s">
        <v>32</v>
      </c>
      <c r="N1795" s="1" t="s">
        <v>58</v>
      </c>
      <c r="O1795" s="1" t="s">
        <v>1152</v>
      </c>
      <c r="P1795">
        <v>274.2</v>
      </c>
      <c r="Q1795">
        <v>10</v>
      </c>
      <c r="R1795">
        <v>0</v>
      </c>
      <c r="S1795">
        <v>112.422</v>
      </c>
      <c r="T1795">
        <v>5</v>
      </c>
      <c r="U1795" s="1" t="s">
        <v>60</v>
      </c>
      <c r="V1795" s="1" t="s">
        <v>36</v>
      </c>
    </row>
    <row r="1796" spans="1:22" x14ac:dyDescent="0.35">
      <c r="A1796" s="1" t="s">
        <v>4040</v>
      </c>
      <c r="B1796" s="2">
        <v>41896</v>
      </c>
      <c r="C1796" s="2">
        <v>41900</v>
      </c>
      <c r="D1796" s="1" t="s">
        <v>23</v>
      </c>
      <c r="E1796" s="1" t="s">
        <v>1840</v>
      </c>
      <c r="F1796" s="1" t="s">
        <v>1841</v>
      </c>
      <c r="G1796" s="1" t="s">
        <v>92</v>
      </c>
      <c r="H1796" s="1" t="s">
        <v>27</v>
      </c>
      <c r="I1796" s="1" t="s">
        <v>2098</v>
      </c>
      <c r="J1796" s="1" t="s">
        <v>94</v>
      </c>
      <c r="K1796" s="1" t="s">
        <v>95</v>
      </c>
      <c r="L1796" s="1" t="s">
        <v>2239</v>
      </c>
      <c r="M1796" s="1" t="s">
        <v>32</v>
      </c>
      <c r="N1796" s="1" t="s">
        <v>58</v>
      </c>
      <c r="O1796" s="1" t="s">
        <v>2240</v>
      </c>
      <c r="P1796">
        <v>9.9600000000000009</v>
      </c>
      <c r="Q1796">
        <v>5</v>
      </c>
      <c r="R1796">
        <v>0.6</v>
      </c>
      <c r="S1796">
        <v>-6.7229999999999999</v>
      </c>
      <c r="T1796">
        <v>4</v>
      </c>
      <c r="U1796" s="1" t="s">
        <v>85</v>
      </c>
      <c r="V1796" s="1" t="s">
        <v>79</v>
      </c>
    </row>
    <row r="1797" spans="1:22" x14ac:dyDescent="0.35">
      <c r="A1797" s="1" t="s">
        <v>4041</v>
      </c>
      <c r="B1797" s="2">
        <v>43031</v>
      </c>
      <c r="C1797" s="2">
        <v>43032</v>
      </c>
      <c r="D1797" s="1" t="s">
        <v>89</v>
      </c>
      <c r="E1797" s="1" t="s">
        <v>1558</v>
      </c>
      <c r="F1797" s="1" t="s">
        <v>1559</v>
      </c>
      <c r="G1797" s="1" t="s">
        <v>92</v>
      </c>
      <c r="H1797" s="1" t="s">
        <v>27</v>
      </c>
      <c r="I1797" s="1" t="s">
        <v>2741</v>
      </c>
      <c r="J1797" s="1" t="s">
        <v>1647</v>
      </c>
      <c r="K1797" s="1" t="s">
        <v>69</v>
      </c>
      <c r="L1797" s="1" t="s">
        <v>1261</v>
      </c>
      <c r="M1797" s="1" t="s">
        <v>32</v>
      </c>
      <c r="N1797" s="1" t="s">
        <v>47</v>
      </c>
      <c r="O1797" s="1" t="s">
        <v>1065</v>
      </c>
      <c r="P1797">
        <v>240.744</v>
      </c>
      <c r="Q1797">
        <v>4</v>
      </c>
      <c r="R1797">
        <v>0.3</v>
      </c>
      <c r="S1797">
        <v>-13.7568</v>
      </c>
      <c r="T1797">
        <v>1</v>
      </c>
      <c r="U1797" s="1" t="s">
        <v>125</v>
      </c>
      <c r="V1797" s="1" t="s">
        <v>50</v>
      </c>
    </row>
    <row r="1798" spans="1:22" x14ac:dyDescent="0.35">
      <c r="A1798" s="1" t="s">
        <v>4041</v>
      </c>
      <c r="B1798" s="2">
        <v>43031</v>
      </c>
      <c r="C1798" s="2">
        <v>43032</v>
      </c>
      <c r="D1798" s="1" t="s">
        <v>89</v>
      </c>
      <c r="E1798" s="1" t="s">
        <v>1558</v>
      </c>
      <c r="F1798" s="1" t="s">
        <v>1559</v>
      </c>
      <c r="G1798" s="1" t="s">
        <v>92</v>
      </c>
      <c r="H1798" s="1" t="s">
        <v>27</v>
      </c>
      <c r="I1798" s="1" t="s">
        <v>2741</v>
      </c>
      <c r="J1798" s="1" t="s">
        <v>1647</v>
      </c>
      <c r="K1798" s="1" t="s">
        <v>69</v>
      </c>
      <c r="L1798" s="1" t="s">
        <v>2191</v>
      </c>
      <c r="M1798" s="1" t="s">
        <v>32</v>
      </c>
      <c r="N1798" s="1" t="s">
        <v>58</v>
      </c>
      <c r="O1798" s="1" t="s">
        <v>2192</v>
      </c>
      <c r="P1798">
        <v>35</v>
      </c>
      <c r="Q1798">
        <v>4</v>
      </c>
      <c r="R1798">
        <v>0</v>
      </c>
      <c r="S1798">
        <v>14.7</v>
      </c>
      <c r="T1798">
        <v>1</v>
      </c>
      <c r="U1798" s="1" t="s">
        <v>125</v>
      </c>
      <c r="V1798" s="1" t="s">
        <v>50</v>
      </c>
    </row>
    <row r="1799" spans="1:22" x14ac:dyDescent="0.35">
      <c r="A1799" s="1" t="s">
        <v>4041</v>
      </c>
      <c r="B1799" s="2">
        <v>43031</v>
      </c>
      <c r="C1799" s="2">
        <v>43032</v>
      </c>
      <c r="D1799" s="1" t="s">
        <v>89</v>
      </c>
      <c r="E1799" s="1" t="s">
        <v>1558</v>
      </c>
      <c r="F1799" s="1" t="s">
        <v>1559</v>
      </c>
      <c r="G1799" s="1" t="s">
        <v>92</v>
      </c>
      <c r="H1799" s="1" t="s">
        <v>27</v>
      </c>
      <c r="I1799" s="1" t="s">
        <v>2741</v>
      </c>
      <c r="J1799" s="1" t="s">
        <v>1647</v>
      </c>
      <c r="K1799" s="1" t="s">
        <v>69</v>
      </c>
      <c r="L1799" s="1" t="s">
        <v>3619</v>
      </c>
      <c r="M1799" s="1" t="s">
        <v>32</v>
      </c>
      <c r="N1799" s="1" t="s">
        <v>58</v>
      </c>
      <c r="O1799" s="1" t="s">
        <v>3620</v>
      </c>
      <c r="P1799">
        <v>210.68</v>
      </c>
      <c r="Q1799">
        <v>2</v>
      </c>
      <c r="R1799">
        <v>0</v>
      </c>
      <c r="S1799">
        <v>50.563200000000002</v>
      </c>
      <c r="T1799">
        <v>1</v>
      </c>
      <c r="U1799" s="1" t="s">
        <v>125</v>
      </c>
      <c r="V1799" s="1" t="s">
        <v>50</v>
      </c>
    </row>
    <row r="1800" spans="1:22" x14ac:dyDescent="0.35">
      <c r="A1800" s="1" t="s">
        <v>4041</v>
      </c>
      <c r="B1800" s="2">
        <v>43031</v>
      </c>
      <c r="C1800" s="2">
        <v>43032</v>
      </c>
      <c r="D1800" s="1" t="s">
        <v>89</v>
      </c>
      <c r="E1800" s="1" t="s">
        <v>1558</v>
      </c>
      <c r="F1800" s="1" t="s">
        <v>1559</v>
      </c>
      <c r="G1800" s="1" t="s">
        <v>92</v>
      </c>
      <c r="H1800" s="1" t="s">
        <v>27</v>
      </c>
      <c r="I1800" s="1" t="s">
        <v>2741</v>
      </c>
      <c r="J1800" s="1" t="s">
        <v>1647</v>
      </c>
      <c r="K1800" s="1" t="s">
        <v>69</v>
      </c>
      <c r="L1800" s="1" t="s">
        <v>437</v>
      </c>
      <c r="M1800" s="1" t="s">
        <v>32</v>
      </c>
      <c r="N1800" s="1" t="s">
        <v>47</v>
      </c>
      <c r="O1800" s="1" t="s">
        <v>438</v>
      </c>
      <c r="P1800">
        <v>637.89599999999996</v>
      </c>
      <c r="Q1800">
        <v>3</v>
      </c>
      <c r="R1800">
        <v>0.3</v>
      </c>
      <c r="S1800">
        <v>-127.5792</v>
      </c>
      <c r="T1800">
        <v>1</v>
      </c>
      <c r="U1800" s="1" t="s">
        <v>125</v>
      </c>
      <c r="V1800" s="1" t="s">
        <v>50</v>
      </c>
    </row>
    <row r="1801" spans="1:22" x14ac:dyDescent="0.35">
      <c r="A1801" s="1" t="s">
        <v>4042</v>
      </c>
      <c r="B1801" s="2">
        <v>42478</v>
      </c>
      <c r="C1801" s="2">
        <v>42483</v>
      </c>
      <c r="D1801" s="1" t="s">
        <v>41</v>
      </c>
      <c r="E1801" s="1" t="s">
        <v>3183</v>
      </c>
      <c r="F1801" s="1" t="s">
        <v>3184</v>
      </c>
      <c r="G1801" s="1" t="s">
        <v>92</v>
      </c>
      <c r="H1801" s="1" t="s">
        <v>27</v>
      </c>
      <c r="I1801" s="1" t="s">
        <v>103</v>
      </c>
      <c r="J1801" s="1" t="s">
        <v>94</v>
      </c>
      <c r="K1801" s="1" t="s">
        <v>95</v>
      </c>
      <c r="L1801" s="1" t="s">
        <v>1030</v>
      </c>
      <c r="M1801" s="1" t="s">
        <v>32</v>
      </c>
      <c r="N1801" s="1" t="s">
        <v>38</v>
      </c>
      <c r="O1801" s="1" t="s">
        <v>1031</v>
      </c>
      <c r="P1801">
        <v>344.37200000000001</v>
      </c>
      <c r="Q1801">
        <v>4</v>
      </c>
      <c r="R1801">
        <v>0.3</v>
      </c>
      <c r="S1801">
        <v>-93.472399999999993</v>
      </c>
      <c r="T1801">
        <v>5</v>
      </c>
      <c r="U1801" s="1" t="s">
        <v>60</v>
      </c>
      <c r="V1801" s="1" t="s">
        <v>115</v>
      </c>
    </row>
    <row r="1802" spans="1:22" x14ac:dyDescent="0.35">
      <c r="A1802" s="1" t="s">
        <v>4042</v>
      </c>
      <c r="B1802" s="2">
        <v>42478</v>
      </c>
      <c r="C1802" s="2">
        <v>42483</v>
      </c>
      <c r="D1802" s="1" t="s">
        <v>41</v>
      </c>
      <c r="E1802" s="1" t="s">
        <v>3183</v>
      </c>
      <c r="F1802" s="1" t="s">
        <v>3184</v>
      </c>
      <c r="G1802" s="1" t="s">
        <v>92</v>
      </c>
      <c r="H1802" s="1" t="s">
        <v>27</v>
      </c>
      <c r="I1802" s="1" t="s">
        <v>103</v>
      </c>
      <c r="J1802" s="1" t="s">
        <v>94</v>
      </c>
      <c r="K1802" s="1" t="s">
        <v>95</v>
      </c>
      <c r="L1802" s="1" t="s">
        <v>1757</v>
      </c>
      <c r="M1802" s="1" t="s">
        <v>32</v>
      </c>
      <c r="N1802" s="1" t="s">
        <v>58</v>
      </c>
      <c r="O1802" s="1" t="s">
        <v>1758</v>
      </c>
      <c r="P1802">
        <v>127.88</v>
      </c>
      <c r="Q1802">
        <v>5</v>
      </c>
      <c r="R1802">
        <v>0.6</v>
      </c>
      <c r="S1802">
        <v>-67.137</v>
      </c>
      <c r="T1802">
        <v>5</v>
      </c>
      <c r="U1802" s="1" t="s">
        <v>60</v>
      </c>
      <c r="V1802" s="1" t="s">
        <v>115</v>
      </c>
    </row>
    <row r="1803" spans="1:22" x14ac:dyDescent="0.35">
      <c r="A1803" s="1" t="s">
        <v>4043</v>
      </c>
      <c r="B1803" s="2">
        <v>42883</v>
      </c>
      <c r="C1803" s="2">
        <v>42888</v>
      </c>
      <c r="D1803" s="1" t="s">
        <v>23</v>
      </c>
      <c r="E1803" s="1" t="s">
        <v>2664</v>
      </c>
      <c r="F1803" s="1" t="s">
        <v>2665</v>
      </c>
      <c r="G1803" s="1" t="s">
        <v>92</v>
      </c>
      <c r="H1803" s="1" t="s">
        <v>27</v>
      </c>
      <c r="I1803" s="1" t="s">
        <v>135</v>
      </c>
      <c r="J1803" s="1" t="s">
        <v>136</v>
      </c>
      <c r="K1803" s="1" t="s">
        <v>95</v>
      </c>
      <c r="L1803" s="1" t="s">
        <v>137</v>
      </c>
      <c r="M1803" s="1" t="s">
        <v>32</v>
      </c>
      <c r="N1803" s="1" t="s">
        <v>38</v>
      </c>
      <c r="O1803" s="1" t="s">
        <v>219</v>
      </c>
      <c r="P1803">
        <v>106.869</v>
      </c>
      <c r="Q1803">
        <v>3</v>
      </c>
      <c r="R1803">
        <v>0.3</v>
      </c>
      <c r="S1803">
        <v>-29.007300000000001</v>
      </c>
      <c r="T1803">
        <v>5</v>
      </c>
      <c r="U1803" s="1" t="s">
        <v>60</v>
      </c>
      <c r="V1803" s="1" t="s">
        <v>163</v>
      </c>
    </row>
    <row r="1804" spans="1:22" x14ac:dyDescent="0.35">
      <c r="A1804" s="1" t="s">
        <v>4044</v>
      </c>
      <c r="B1804" s="2">
        <v>42685</v>
      </c>
      <c r="C1804" s="2">
        <v>42691</v>
      </c>
      <c r="D1804" s="1" t="s">
        <v>41</v>
      </c>
      <c r="E1804" s="1" t="s">
        <v>725</v>
      </c>
      <c r="F1804" s="1" t="s">
        <v>726</v>
      </c>
      <c r="G1804" s="1" t="s">
        <v>92</v>
      </c>
      <c r="H1804" s="1" t="s">
        <v>27</v>
      </c>
      <c r="I1804" s="1" t="s">
        <v>4045</v>
      </c>
      <c r="J1804" s="1" t="s">
        <v>112</v>
      </c>
      <c r="K1804" s="1" t="s">
        <v>95</v>
      </c>
      <c r="L1804" s="1" t="s">
        <v>1813</v>
      </c>
      <c r="M1804" s="1" t="s">
        <v>32</v>
      </c>
      <c r="N1804" s="1" t="s">
        <v>47</v>
      </c>
      <c r="O1804" s="1" t="s">
        <v>1814</v>
      </c>
      <c r="P1804">
        <v>2678.94</v>
      </c>
      <c r="Q1804">
        <v>6</v>
      </c>
      <c r="R1804">
        <v>0</v>
      </c>
      <c r="S1804">
        <v>241.1046</v>
      </c>
      <c r="T1804">
        <v>6</v>
      </c>
      <c r="U1804" s="1" t="s">
        <v>131</v>
      </c>
      <c r="V1804" s="1" t="s">
        <v>36</v>
      </c>
    </row>
    <row r="1805" spans="1:22" x14ac:dyDescent="0.35">
      <c r="A1805" s="1" t="s">
        <v>4046</v>
      </c>
      <c r="B1805" s="2">
        <v>42848</v>
      </c>
      <c r="C1805" s="2">
        <v>42852</v>
      </c>
      <c r="D1805" s="1" t="s">
        <v>41</v>
      </c>
      <c r="E1805" s="1" t="s">
        <v>173</v>
      </c>
      <c r="F1805" s="1" t="s">
        <v>174</v>
      </c>
      <c r="G1805" s="1" t="s">
        <v>102</v>
      </c>
      <c r="H1805" s="1" t="s">
        <v>27</v>
      </c>
      <c r="I1805" s="1" t="s">
        <v>4047</v>
      </c>
      <c r="J1805" s="1" t="s">
        <v>143</v>
      </c>
      <c r="K1805" s="1" t="s">
        <v>30</v>
      </c>
      <c r="L1805" s="1" t="s">
        <v>458</v>
      </c>
      <c r="M1805" s="1" t="s">
        <v>32</v>
      </c>
      <c r="N1805" s="1" t="s">
        <v>33</v>
      </c>
      <c r="O1805" s="1" t="s">
        <v>459</v>
      </c>
      <c r="P1805">
        <v>387.13600000000002</v>
      </c>
      <c r="Q1805">
        <v>4</v>
      </c>
      <c r="R1805">
        <v>0.2</v>
      </c>
      <c r="S1805">
        <v>-14.5176</v>
      </c>
      <c r="T1805">
        <v>4</v>
      </c>
      <c r="U1805" s="1" t="s">
        <v>85</v>
      </c>
      <c r="V1805" s="1" t="s">
        <v>115</v>
      </c>
    </row>
    <row r="1806" spans="1:22" x14ac:dyDescent="0.35">
      <c r="A1806" s="1" t="s">
        <v>4046</v>
      </c>
      <c r="B1806" s="2">
        <v>42848</v>
      </c>
      <c r="C1806" s="2">
        <v>42852</v>
      </c>
      <c r="D1806" s="1" t="s">
        <v>41</v>
      </c>
      <c r="E1806" s="1" t="s">
        <v>173</v>
      </c>
      <c r="F1806" s="1" t="s">
        <v>174</v>
      </c>
      <c r="G1806" s="1" t="s">
        <v>102</v>
      </c>
      <c r="H1806" s="1" t="s">
        <v>27</v>
      </c>
      <c r="I1806" s="1" t="s">
        <v>4047</v>
      </c>
      <c r="J1806" s="1" t="s">
        <v>143</v>
      </c>
      <c r="K1806" s="1" t="s">
        <v>30</v>
      </c>
      <c r="L1806" s="1" t="s">
        <v>2397</v>
      </c>
      <c r="M1806" s="1" t="s">
        <v>32</v>
      </c>
      <c r="N1806" s="1" t="s">
        <v>58</v>
      </c>
      <c r="O1806" s="1" t="s">
        <v>2398</v>
      </c>
      <c r="P1806">
        <v>77.951999999999998</v>
      </c>
      <c r="Q1806">
        <v>3</v>
      </c>
      <c r="R1806">
        <v>0.2</v>
      </c>
      <c r="S1806">
        <v>-11.6928</v>
      </c>
      <c r="T1806">
        <v>4</v>
      </c>
      <c r="U1806" s="1" t="s">
        <v>85</v>
      </c>
      <c r="V1806" s="1" t="s">
        <v>115</v>
      </c>
    </row>
    <row r="1807" spans="1:22" x14ac:dyDescent="0.35">
      <c r="A1807" s="1" t="s">
        <v>4048</v>
      </c>
      <c r="B1807" s="2">
        <v>43002</v>
      </c>
      <c r="C1807" s="2">
        <v>43002</v>
      </c>
      <c r="D1807" s="1" t="s">
        <v>427</v>
      </c>
      <c r="E1807" s="1" t="s">
        <v>466</v>
      </c>
      <c r="F1807" s="1" t="s">
        <v>467</v>
      </c>
      <c r="G1807" s="1" t="s">
        <v>26</v>
      </c>
      <c r="H1807" s="1" t="s">
        <v>27</v>
      </c>
      <c r="I1807" s="1" t="s">
        <v>193</v>
      </c>
      <c r="J1807" s="1" t="s">
        <v>194</v>
      </c>
      <c r="K1807" s="1" t="s">
        <v>56</v>
      </c>
      <c r="L1807" s="1" t="s">
        <v>699</v>
      </c>
      <c r="M1807" s="1" t="s">
        <v>32</v>
      </c>
      <c r="N1807" s="1" t="s">
        <v>58</v>
      </c>
      <c r="O1807" s="1" t="s">
        <v>700</v>
      </c>
      <c r="P1807">
        <v>199.8</v>
      </c>
      <c r="Q1807">
        <v>10</v>
      </c>
      <c r="R1807">
        <v>0</v>
      </c>
      <c r="S1807">
        <v>71.927999999999997</v>
      </c>
      <c r="T1807">
        <v>0</v>
      </c>
      <c r="U1807" s="1" t="s">
        <v>432</v>
      </c>
      <c r="V1807" s="1" t="s">
        <v>79</v>
      </c>
    </row>
    <row r="1808" spans="1:22" x14ac:dyDescent="0.35">
      <c r="A1808" s="1" t="s">
        <v>4049</v>
      </c>
      <c r="B1808" s="2">
        <v>42402</v>
      </c>
      <c r="C1808" s="2">
        <v>42404</v>
      </c>
      <c r="D1808" s="1" t="s">
        <v>23</v>
      </c>
      <c r="E1808" s="1" t="s">
        <v>1988</v>
      </c>
      <c r="F1808" s="1" t="s">
        <v>1989</v>
      </c>
      <c r="G1808" s="1" t="s">
        <v>26</v>
      </c>
      <c r="H1808" s="1" t="s">
        <v>27</v>
      </c>
      <c r="I1808" s="1" t="s">
        <v>691</v>
      </c>
      <c r="J1808" s="1" t="s">
        <v>718</v>
      </c>
      <c r="K1808" s="1" t="s">
        <v>30</v>
      </c>
      <c r="L1808" s="1" t="s">
        <v>2515</v>
      </c>
      <c r="M1808" s="1" t="s">
        <v>32</v>
      </c>
      <c r="N1808" s="1" t="s">
        <v>58</v>
      </c>
      <c r="O1808" s="1" t="s">
        <v>2516</v>
      </c>
      <c r="P1808">
        <v>18.690000000000001</v>
      </c>
      <c r="Q1808">
        <v>7</v>
      </c>
      <c r="R1808">
        <v>0</v>
      </c>
      <c r="S1808">
        <v>7.1021999999999998</v>
      </c>
      <c r="T1808">
        <v>2</v>
      </c>
      <c r="U1808" s="1" t="s">
        <v>72</v>
      </c>
      <c r="V1808" s="1" t="s">
        <v>299</v>
      </c>
    </row>
    <row r="1809" spans="1:22" x14ac:dyDescent="0.35">
      <c r="A1809" s="1" t="s">
        <v>4050</v>
      </c>
      <c r="B1809" s="2">
        <v>42064</v>
      </c>
      <c r="C1809" s="2">
        <v>42066</v>
      </c>
      <c r="D1809" s="1" t="s">
        <v>23</v>
      </c>
      <c r="E1809" s="1" t="s">
        <v>3258</v>
      </c>
      <c r="F1809" s="1" t="s">
        <v>3259</v>
      </c>
      <c r="G1809" s="1" t="s">
        <v>92</v>
      </c>
      <c r="H1809" s="1" t="s">
        <v>27</v>
      </c>
      <c r="I1809" s="1" t="s">
        <v>54</v>
      </c>
      <c r="J1809" s="1" t="s">
        <v>55</v>
      </c>
      <c r="K1809" s="1" t="s">
        <v>56</v>
      </c>
      <c r="L1809" s="1" t="s">
        <v>490</v>
      </c>
      <c r="M1809" s="1" t="s">
        <v>32</v>
      </c>
      <c r="N1809" s="1" t="s">
        <v>38</v>
      </c>
      <c r="O1809" s="1" t="s">
        <v>491</v>
      </c>
      <c r="P1809">
        <v>184.75200000000001</v>
      </c>
      <c r="Q1809">
        <v>3</v>
      </c>
      <c r="R1809">
        <v>0.2</v>
      </c>
      <c r="S1809">
        <v>-20.784600000000001</v>
      </c>
      <c r="T1809">
        <v>2</v>
      </c>
      <c r="U1809" s="1" t="s">
        <v>72</v>
      </c>
      <c r="V1809" s="1" t="s">
        <v>197</v>
      </c>
    </row>
    <row r="1810" spans="1:22" x14ac:dyDescent="0.35">
      <c r="A1810" s="1" t="s">
        <v>4051</v>
      </c>
      <c r="B1810" s="2">
        <v>42492</v>
      </c>
      <c r="C1810" s="2">
        <v>42496</v>
      </c>
      <c r="D1810" s="1" t="s">
        <v>41</v>
      </c>
      <c r="E1810" s="1" t="s">
        <v>2938</v>
      </c>
      <c r="F1810" s="1" t="s">
        <v>2939</v>
      </c>
      <c r="G1810" s="1" t="s">
        <v>26</v>
      </c>
      <c r="H1810" s="1" t="s">
        <v>27</v>
      </c>
      <c r="I1810" s="1" t="s">
        <v>530</v>
      </c>
      <c r="J1810" s="1" t="s">
        <v>94</v>
      </c>
      <c r="K1810" s="1" t="s">
        <v>95</v>
      </c>
      <c r="L1810" s="1" t="s">
        <v>2580</v>
      </c>
      <c r="M1810" s="1" t="s">
        <v>32</v>
      </c>
      <c r="N1810" s="1" t="s">
        <v>38</v>
      </c>
      <c r="O1810" s="1" t="s">
        <v>2581</v>
      </c>
      <c r="P1810">
        <v>366.74400000000003</v>
      </c>
      <c r="Q1810">
        <v>4</v>
      </c>
      <c r="R1810">
        <v>0.3</v>
      </c>
      <c r="S1810">
        <v>-110.0232</v>
      </c>
      <c r="T1810">
        <v>4</v>
      </c>
      <c r="U1810" s="1" t="s">
        <v>85</v>
      </c>
      <c r="V1810" s="1" t="s">
        <v>163</v>
      </c>
    </row>
    <row r="1811" spans="1:22" x14ac:dyDescent="0.35">
      <c r="A1811" s="1" t="s">
        <v>4052</v>
      </c>
      <c r="B1811" s="2">
        <v>42402</v>
      </c>
      <c r="C1811" s="2">
        <v>42408</v>
      </c>
      <c r="D1811" s="1" t="s">
        <v>41</v>
      </c>
      <c r="E1811" s="1" t="s">
        <v>1040</v>
      </c>
      <c r="F1811" s="1" t="s">
        <v>1041</v>
      </c>
      <c r="G1811" s="1" t="s">
        <v>92</v>
      </c>
      <c r="H1811" s="1" t="s">
        <v>27</v>
      </c>
      <c r="I1811" s="1" t="s">
        <v>103</v>
      </c>
      <c r="J1811" s="1" t="s">
        <v>94</v>
      </c>
      <c r="K1811" s="1" t="s">
        <v>95</v>
      </c>
      <c r="L1811" s="1" t="s">
        <v>922</v>
      </c>
      <c r="M1811" s="1" t="s">
        <v>32</v>
      </c>
      <c r="N1811" s="1" t="s">
        <v>58</v>
      </c>
      <c r="O1811" s="1" t="s">
        <v>923</v>
      </c>
      <c r="P1811">
        <v>73.784000000000006</v>
      </c>
      <c r="Q1811">
        <v>2</v>
      </c>
      <c r="R1811">
        <v>0.6</v>
      </c>
      <c r="S1811">
        <v>-77.473200000000006</v>
      </c>
      <c r="T1811">
        <v>6</v>
      </c>
      <c r="U1811" s="1" t="s">
        <v>131</v>
      </c>
      <c r="V1811" s="1" t="s">
        <v>299</v>
      </c>
    </row>
    <row r="1812" spans="1:22" x14ac:dyDescent="0.35">
      <c r="A1812" s="1" t="s">
        <v>4053</v>
      </c>
      <c r="B1812" s="2">
        <v>42890</v>
      </c>
      <c r="C1812" s="2">
        <v>42893</v>
      </c>
      <c r="D1812" s="1" t="s">
        <v>23</v>
      </c>
      <c r="E1812" s="1" t="s">
        <v>4054</v>
      </c>
      <c r="F1812" s="1" t="s">
        <v>4055</v>
      </c>
      <c r="G1812" s="1" t="s">
        <v>26</v>
      </c>
      <c r="H1812" s="1" t="s">
        <v>27</v>
      </c>
      <c r="I1812" s="1" t="s">
        <v>4056</v>
      </c>
      <c r="J1812" s="1" t="s">
        <v>94</v>
      </c>
      <c r="K1812" s="1" t="s">
        <v>95</v>
      </c>
      <c r="L1812" s="1" t="s">
        <v>1836</v>
      </c>
      <c r="M1812" s="1" t="s">
        <v>32</v>
      </c>
      <c r="N1812" s="1" t="s">
        <v>58</v>
      </c>
      <c r="O1812" s="1" t="s">
        <v>1837</v>
      </c>
      <c r="P1812">
        <v>30.335999999999999</v>
      </c>
      <c r="Q1812">
        <v>6</v>
      </c>
      <c r="R1812">
        <v>0.6</v>
      </c>
      <c r="S1812">
        <v>-17.443200000000001</v>
      </c>
      <c r="T1812">
        <v>3</v>
      </c>
      <c r="U1812" s="1" t="s">
        <v>35</v>
      </c>
      <c r="V1812" s="1" t="s">
        <v>61</v>
      </c>
    </row>
    <row r="1813" spans="1:22" x14ac:dyDescent="0.35">
      <c r="A1813" s="1" t="s">
        <v>4057</v>
      </c>
      <c r="B1813" s="2">
        <v>43073</v>
      </c>
      <c r="C1813" s="2">
        <v>43079</v>
      </c>
      <c r="D1813" s="1" t="s">
        <v>41</v>
      </c>
      <c r="E1813" s="1" t="s">
        <v>3714</v>
      </c>
      <c r="F1813" s="1" t="s">
        <v>3715</v>
      </c>
      <c r="G1813" s="1" t="s">
        <v>26</v>
      </c>
      <c r="H1813" s="1" t="s">
        <v>27</v>
      </c>
      <c r="I1813" s="1" t="s">
        <v>3565</v>
      </c>
      <c r="J1813" s="1" t="s">
        <v>364</v>
      </c>
      <c r="K1813" s="1" t="s">
        <v>69</v>
      </c>
      <c r="L1813" s="1" t="s">
        <v>3827</v>
      </c>
      <c r="M1813" s="1" t="s">
        <v>32</v>
      </c>
      <c r="N1813" s="1" t="s">
        <v>58</v>
      </c>
      <c r="O1813" s="1" t="s">
        <v>3828</v>
      </c>
      <c r="P1813">
        <v>12.99</v>
      </c>
      <c r="Q1813">
        <v>1</v>
      </c>
      <c r="R1813">
        <v>0</v>
      </c>
      <c r="S1813">
        <v>1.5588</v>
      </c>
      <c r="T1813">
        <v>6</v>
      </c>
      <c r="U1813" s="1" t="s">
        <v>131</v>
      </c>
      <c r="V1813" s="1" t="s">
        <v>98</v>
      </c>
    </row>
    <row r="1814" spans="1:22" x14ac:dyDescent="0.35">
      <c r="A1814" s="1" t="s">
        <v>4057</v>
      </c>
      <c r="B1814" s="2">
        <v>43073</v>
      </c>
      <c r="C1814" s="2">
        <v>43079</v>
      </c>
      <c r="D1814" s="1" t="s">
        <v>41</v>
      </c>
      <c r="E1814" s="1" t="s">
        <v>3714</v>
      </c>
      <c r="F1814" s="1" t="s">
        <v>3715</v>
      </c>
      <c r="G1814" s="1" t="s">
        <v>26</v>
      </c>
      <c r="H1814" s="1" t="s">
        <v>27</v>
      </c>
      <c r="I1814" s="1" t="s">
        <v>3565</v>
      </c>
      <c r="J1814" s="1" t="s">
        <v>364</v>
      </c>
      <c r="K1814" s="1" t="s">
        <v>69</v>
      </c>
      <c r="L1814" s="1" t="s">
        <v>253</v>
      </c>
      <c r="M1814" s="1" t="s">
        <v>32</v>
      </c>
      <c r="N1814" s="1" t="s">
        <v>38</v>
      </c>
      <c r="O1814" s="1" t="s">
        <v>254</v>
      </c>
      <c r="P1814">
        <v>182.22</v>
      </c>
      <c r="Q1814">
        <v>3</v>
      </c>
      <c r="R1814">
        <v>0</v>
      </c>
      <c r="S1814">
        <v>45.555</v>
      </c>
      <c r="T1814">
        <v>6</v>
      </c>
      <c r="U1814" s="1" t="s">
        <v>131</v>
      </c>
      <c r="V1814" s="1" t="s">
        <v>98</v>
      </c>
    </row>
    <row r="1815" spans="1:22" x14ac:dyDescent="0.35">
      <c r="A1815" s="1" t="s">
        <v>4057</v>
      </c>
      <c r="B1815" s="2">
        <v>43073</v>
      </c>
      <c r="C1815" s="2">
        <v>43079</v>
      </c>
      <c r="D1815" s="1" t="s">
        <v>41</v>
      </c>
      <c r="E1815" s="1" t="s">
        <v>3714</v>
      </c>
      <c r="F1815" s="1" t="s">
        <v>3715</v>
      </c>
      <c r="G1815" s="1" t="s">
        <v>26</v>
      </c>
      <c r="H1815" s="1" t="s">
        <v>27</v>
      </c>
      <c r="I1815" s="1" t="s">
        <v>3565</v>
      </c>
      <c r="J1815" s="1" t="s">
        <v>364</v>
      </c>
      <c r="K1815" s="1" t="s">
        <v>69</v>
      </c>
      <c r="L1815" s="1" t="s">
        <v>297</v>
      </c>
      <c r="M1815" s="1" t="s">
        <v>32</v>
      </c>
      <c r="N1815" s="1" t="s">
        <v>38</v>
      </c>
      <c r="O1815" s="1" t="s">
        <v>298</v>
      </c>
      <c r="P1815">
        <v>302.94</v>
      </c>
      <c r="Q1815">
        <v>3</v>
      </c>
      <c r="R1815">
        <v>0</v>
      </c>
      <c r="S1815">
        <v>18.176400000000001</v>
      </c>
      <c r="T1815">
        <v>6</v>
      </c>
      <c r="U1815" s="1" t="s">
        <v>131</v>
      </c>
      <c r="V1815" s="1" t="s">
        <v>98</v>
      </c>
    </row>
    <row r="1816" spans="1:22" x14ac:dyDescent="0.35">
      <c r="A1816" s="1" t="s">
        <v>4058</v>
      </c>
      <c r="B1816" s="2">
        <v>42380</v>
      </c>
      <c r="C1816" s="2">
        <v>42384</v>
      </c>
      <c r="D1816" s="1" t="s">
        <v>41</v>
      </c>
      <c r="E1816" s="1" t="s">
        <v>260</v>
      </c>
      <c r="F1816" s="1" t="s">
        <v>261</v>
      </c>
      <c r="G1816" s="1" t="s">
        <v>102</v>
      </c>
      <c r="H1816" s="1" t="s">
        <v>27</v>
      </c>
      <c r="I1816" s="1" t="s">
        <v>349</v>
      </c>
      <c r="J1816" s="1" t="s">
        <v>233</v>
      </c>
      <c r="K1816" s="1" t="s">
        <v>69</v>
      </c>
      <c r="L1816" s="1" t="s">
        <v>1101</v>
      </c>
      <c r="M1816" s="1" t="s">
        <v>32</v>
      </c>
      <c r="N1816" s="1" t="s">
        <v>58</v>
      </c>
      <c r="O1816" s="1" t="s">
        <v>1102</v>
      </c>
      <c r="P1816">
        <v>54.991999999999997</v>
      </c>
      <c r="Q1816">
        <v>14</v>
      </c>
      <c r="R1816">
        <v>0.2</v>
      </c>
      <c r="S1816">
        <v>8.9361999999999995</v>
      </c>
      <c r="T1816">
        <v>4</v>
      </c>
      <c r="U1816" s="1" t="s">
        <v>85</v>
      </c>
      <c r="V1816" s="1" t="s">
        <v>171</v>
      </c>
    </row>
    <row r="1817" spans="1:22" x14ac:dyDescent="0.35">
      <c r="A1817" s="1" t="s">
        <v>4059</v>
      </c>
      <c r="B1817" s="2">
        <v>42810</v>
      </c>
      <c r="C1817" s="2">
        <v>42810</v>
      </c>
      <c r="D1817" s="1" t="s">
        <v>427</v>
      </c>
      <c r="E1817" s="1" t="s">
        <v>3376</v>
      </c>
      <c r="F1817" s="1" t="s">
        <v>3377</v>
      </c>
      <c r="G1817" s="1" t="s">
        <v>26</v>
      </c>
      <c r="H1817" s="1" t="s">
        <v>27</v>
      </c>
      <c r="I1817" s="1" t="s">
        <v>349</v>
      </c>
      <c r="J1817" s="1" t="s">
        <v>233</v>
      </c>
      <c r="K1817" s="1" t="s">
        <v>69</v>
      </c>
      <c r="L1817" s="1" t="s">
        <v>2887</v>
      </c>
      <c r="M1817" s="1" t="s">
        <v>32</v>
      </c>
      <c r="N1817" s="1" t="s">
        <v>58</v>
      </c>
      <c r="O1817" s="1" t="s">
        <v>2888</v>
      </c>
      <c r="P1817">
        <v>51.264000000000003</v>
      </c>
      <c r="Q1817">
        <v>6</v>
      </c>
      <c r="R1817">
        <v>0.2</v>
      </c>
      <c r="S1817">
        <v>7.6896000000000004</v>
      </c>
      <c r="T1817">
        <v>0</v>
      </c>
      <c r="U1817" s="1" t="s">
        <v>432</v>
      </c>
      <c r="V1817" s="1" t="s">
        <v>197</v>
      </c>
    </row>
    <row r="1818" spans="1:22" x14ac:dyDescent="0.35">
      <c r="A1818" s="1" t="s">
        <v>4060</v>
      </c>
      <c r="B1818" s="2">
        <v>43049</v>
      </c>
      <c r="C1818" s="2">
        <v>43056</v>
      </c>
      <c r="D1818" s="1" t="s">
        <v>41</v>
      </c>
      <c r="E1818" s="1" t="s">
        <v>1284</v>
      </c>
      <c r="F1818" s="1" t="s">
        <v>1285</v>
      </c>
      <c r="G1818" s="1" t="s">
        <v>102</v>
      </c>
      <c r="H1818" s="1" t="s">
        <v>27</v>
      </c>
      <c r="I1818" s="1" t="s">
        <v>54</v>
      </c>
      <c r="J1818" s="1" t="s">
        <v>55</v>
      </c>
      <c r="K1818" s="1" t="s">
        <v>56</v>
      </c>
      <c r="L1818" s="1" t="s">
        <v>1852</v>
      </c>
      <c r="M1818" s="1" t="s">
        <v>32</v>
      </c>
      <c r="N1818" s="1" t="s">
        <v>38</v>
      </c>
      <c r="O1818" s="1" t="s">
        <v>1853</v>
      </c>
      <c r="P1818">
        <v>241.42400000000001</v>
      </c>
      <c r="Q1818">
        <v>2</v>
      </c>
      <c r="R1818">
        <v>0.2</v>
      </c>
      <c r="S1818">
        <v>-36.2136</v>
      </c>
      <c r="T1818">
        <v>7</v>
      </c>
      <c r="U1818" s="1" t="s">
        <v>49</v>
      </c>
      <c r="V1818" s="1" t="s">
        <v>36</v>
      </c>
    </row>
    <row r="1819" spans="1:22" x14ac:dyDescent="0.35">
      <c r="A1819" s="1" t="s">
        <v>4061</v>
      </c>
      <c r="B1819" s="2">
        <v>42704</v>
      </c>
      <c r="C1819" s="2">
        <v>42710</v>
      </c>
      <c r="D1819" s="1" t="s">
        <v>41</v>
      </c>
      <c r="E1819" s="1" t="s">
        <v>265</v>
      </c>
      <c r="F1819" s="1" t="s">
        <v>266</v>
      </c>
      <c r="G1819" s="1" t="s">
        <v>26</v>
      </c>
      <c r="H1819" s="1" t="s">
        <v>27</v>
      </c>
      <c r="I1819" s="1" t="s">
        <v>290</v>
      </c>
      <c r="J1819" s="1" t="s">
        <v>291</v>
      </c>
      <c r="K1819" s="1" t="s">
        <v>95</v>
      </c>
      <c r="L1819" s="1" t="s">
        <v>144</v>
      </c>
      <c r="M1819" s="1" t="s">
        <v>32</v>
      </c>
      <c r="N1819" s="1" t="s">
        <v>38</v>
      </c>
      <c r="O1819" s="1" t="s">
        <v>145</v>
      </c>
      <c r="P1819">
        <v>389.97</v>
      </c>
      <c r="Q1819">
        <v>3</v>
      </c>
      <c r="R1819">
        <v>0</v>
      </c>
      <c r="S1819">
        <v>35.097299999999997</v>
      </c>
      <c r="T1819">
        <v>6</v>
      </c>
      <c r="U1819" s="1" t="s">
        <v>131</v>
      </c>
      <c r="V1819" s="1" t="s">
        <v>36</v>
      </c>
    </row>
    <row r="1820" spans="1:22" x14ac:dyDescent="0.35">
      <c r="A1820" s="1" t="s">
        <v>4062</v>
      </c>
      <c r="B1820" s="2">
        <v>42360</v>
      </c>
      <c r="C1820" s="2">
        <v>42361</v>
      </c>
      <c r="D1820" s="1" t="s">
        <v>89</v>
      </c>
      <c r="E1820" s="1" t="s">
        <v>2033</v>
      </c>
      <c r="F1820" s="1" t="s">
        <v>2034</v>
      </c>
      <c r="G1820" s="1" t="s">
        <v>92</v>
      </c>
      <c r="H1820" s="1" t="s">
        <v>27</v>
      </c>
      <c r="I1820" s="1" t="s">
        <v>67</v>
      </c>
      <c r="J1820" s="1" t="s">
        <v>68</v>
      </c>
      <c r="K1820" s="1" t="s">
        <v>69</v>
      </c>
      <c r="L1820" s="1" t="s">
        <v>1092</v>
      </c>
      <c r="M1820" s="1" t="s">
        <v>32</v>
      </c>
      <c r="N1820" s="1" t="s">
        <v>38</v>
      </c>
      <c r="O1820" s="1" t="s">
        <v>1093</v>
      </c>
      <c r="P1820">
        <v>422.625</v>
      </c>
      <c r="Q1820">
        <v>7</v>
      </c>
      <c r="R1820">
        <v>0.3</v>
      </c>
      <c r="S1820">
        <v>0</v>
      </c>
      <c r="T1820">
        <v>1</v>
      </c>
      <c r="U1820" s="1" t="s">
        <v>125</v>
      </c>
      <c r="V1820" s="1" t="s">
        <v>98</v>
      </c>
    </row>
    <row r="1821" spans="1:22" x14ac:dyDescent="0.35">
      <c r="A1821" s="1" t="s">
        <v>4063</v>
      </c>
      <c r="B1821" s="2">
        <v>42456</v>
      </c>
      <c r="C1821" s="2">
        <v>42460</v>
      </c>
      <c r="D1821" s="1" t="s">
        <v>41</v>
      </c>
      <c r="E1821" s="1" t="s">
        <v>288</v>
      </c>
      <c r="F1821" s="1" t="s">
        <v>289</v>
      </c>
      <c r="G1821" s="1" t="s">
        <v>92</v>
      </c>
      <c r="H1821" s="1" t="s">
        <v>27</v>
      </c>
      <c r="I1821" s="1" t="s">
        <v>349</v>
      </c>
      <c r="J1821" s="1" t="s">
        <v>669</v>
      </c>
      <c r="K1821" s="1" t="s">
        <v>30</v>
      </c>
      <c r="L1821" s="1" t="s">
        <v>2797</v>
      </c>
      <c r="M1821" s="1" t="s">
        <v>32</v>
      </c>
      <c r="N1821" s="1" t="s">
        <v>58</v>
      </c>
      <c r="O1821" s="1" t="s">
        <v>2798</v>
      </c>
      <c r="P1821">
        <v>20.239999999999998</v>
      </c>
      <c r="Q1821">
        <v>1</v>
      </c>
      <c r="R1821">
        <v>0</v>
      </c>
      <c r="S1821">
        <v>8.7032000000000007</v>
      </c>
      <c r="T1821">
        <v>4</v>
      </c>
      <c r="U1821" s="1" t="s">
        <v>85</v>
      </c>
      <c r="V1821" s="1" t="s">
        <v>197</v>
      </c>
    </row>
    <row r="1822" spans="1:22" x14ac:dyDescent="0.35">
      <c r="A1822" s="1" t="s">
        <v>4063</v>
      </c>
      <c r="B1822" s="2">
        <v>42456</v>
      </c>
      <c r="C1822" s="2">
        <v>42460</v>
      </c>
      <c r="D1822" s="1" t="s">
        <v>41</v>
      </c>
      <c r="E1822" s="1" t="s">
        <v>288</v>
      </c>
      <c r="F1822" s="1" t="s">
        <v>289</v>
      </c>
      <c r="G1822" s="1" t="s">
        <v>92</v>
      </c>
      <c r="H1822" s="1" t="s">
        <v>27</v>
      </c>
      <c r="I1822" s="1" t="s">
        <v>349</v>
      </c>
      <c r="J1822" s="1" t="s">
        <v>669</v>
      </c>
      <c r="K1822" s="1" t="s">
        <v>30</v>
      </c>
      <c r="L1822" s="1" t="s">
        <v>2661</v>
      </c>
      <c r="M1822" s="1" t="s">
        <v>32</v>
      </c>
      <c r="N1822" s="1" t="s">
        <v>58</v>
      </c>
      <c r="O1822" s="1" t="s">
        <v>2662</v>
      </c>
      <c r="P1822">
        <v>39.92</v>
      </c>
      <c r="Q1822">
        <v>4</v>
      </c>
      <c r="R1822">
        <v>0</v>
      </c>
      <c r="S1822">
        <v>11.1776</v>
      </c>
      <c r="T1822">
        <v>4</v>
      </c>
      <c r="U1822" s="1" t="s">
        <v>85</v>
      </c>
      <c r="V1822" s="1" t="s">
        <v>197</v>
      </c>
    </row>
    <row r="1823" spans="1:22" x14ac:dyDescent="0.35">
      <c r="A1823" s="1" t="s">
        <v>4064</v>
      </c>
      <c r="B1823" s="2">
        <v>42258</v>
      </c>
      <c r="C1823" s="2">
        <v>42259</v>
      </c>
      <c r="D1823" s="1" t="s">
        <v>89</v>
      </c>
      <c r="E1823" s="1" t="s">
        <v>1082</v>
      </c>
      <c r="F1823" s="1" t="s">
        <v>1083</v>
      </c>
      <c r="G1823" s="1" t="s">
        <v>92</v>
      </c>
      <c r="H1823" s="1" t="s">
        <v>27</v>
      </c>
      <c r="I1823" s="1" t="s">
        <v>181</v>
      </c>
      <c r="J1823" s="1" t="s">
        <v>182</v>
      </c>
      <c r="K1823" s="1" t="s">
        <v>56</v>
      </c>
      <c r="L1823" s="1" t="s">
        <v>555</v>
      </c>
      <c r="M1823" s="1" t="s">
        <v>32</v>
      </c>
      <c r="N1823" s="1" t="s">
        <v>58</v>
      </c>
      <c r="O1823" s="1" t="s">
        <v>556</v>
      </c>
      <c r="P1823">
        <v>24.64</v>
      </c>
      <c r="Q1823">
        <v>4</v>
      </c>
      <c r="R1823">
        <v>0.2</v>
      </c>
      <c r="S1823">
        <v>4.0039999999999996</v>
      </c>
      <c r="T1823">
        <v>1</v>
      </c>
      <c r="U1823" s="1" t="s">
        <v>125</v>
      </c>
      <c r="V1823" s="1" t="s">
        <v>79</v>
      </c>
    </row>
    <row r="1824" spans="1:22" x14ac:dyDescent="0.35">
      <c r="A1824" s="1" t="s">
        <v>4065</v>
      </c>
      <c r="B1824" s="2">
        <v>42713</v>
      </c>
      <c r="C1824" s="2">
        <v>42715</v>
      </c>
      <c r="D1824" s="1" t="s">
        <v>89</v>
      </c>
      <c r="E1824" s="1" t="s">
        <v>3532</v>
      </c>
      <c r="F1824" s="1" t="s">
        <v>3533</v>
      </c>
      <c r="G1824" s="1" t="s">
        <v>26</v>
      </c>
      <c r="H1824" s="1" t="s">
        <v>27</v>
      </c>
      <c r="I1824" s="1" t="s">
        <v>880</v>
      </c>
      <c r="J1824" s="1" t="s">
        <v>718</v>
      </c>
      <c r="K1824" s="1" t="s">
        <v>30</v>
      </c>
      <c r="L1824" s="1" t="s">
        <v>1286</v>
      </c>
      <c r="M1824" s="1" t="s">
        <v>32</v>
      </c>
      <c r="N1824" s="1" t="s">
        <v>47</v>
      </c>
      <c r="O1824" s="1" t="s">
        <v>1287</v>
      </c>
      <c r="P1824">
        <v>1056.8599999999999</v>
      </c>
      <c r="Q1824">
        <v>7</v>
      </c>
      <c r="R1824">
        <v>0</v>
      </c>
      <c r="S1824">
        <v>158.529</v>
      </c>
      <c r="T1824">
        <v>2</v>
      </c>
      <c r="U1824" s="1" t="s">
        <v>72</v>
      </c>
      <c r="V1824" s="1" t="s">
        <v>98</v>
      </c>
    </row>
    <row r="1825" spans="1:22" x14ac:dyDescent="0.35">
      <c r="A1825" s="1" t="s">
        <v>4066</v>
      </c>
      <c r="B1825" s="2">
        <v>42727</v>
      </c>
      <c r="C1825" s="2">
        <v>42730</v>
      </c>
      <c r="D1825" s="1" t="s">
        <v>23</v>
      </c>
      <c r="E1825" s="1" t="s">
        <v>986</v>
      </c>
      <c r="F1825" s="1" t="s">
        <v>987</v>
      </c>
      <c r="G1825" s="1" t="s">
        <v>92</v>
      </c>
      <c r="H1825" s="1" t="s">
        <v>27</v>
      </c>
      <c r="I1825" s="1" t="s">
        <v>103</v>
      </c>
      <c r="J1825" s="1" t="s">
        <v>94</v>
      </c>
      <c r="K1825" s="1" t="s">
        <v>95</v>
      </c>
      <c r="L1825" s="1" t="s">
        <v>502</v>
      </c>
      <c r="M1825" s="1" t="s">
        <v>32</v>
      </c>
      <c r="N1825" s="1" t="s">
        <v>58</v>
      </c>
      <c r="O1825" s="1" t="s">
        <v>503</v>
      </c>
      <c r="P1825">
        <v>2.3279999999999998</v>
      </c>
      <c r="Q1825">
        <v>2</v>
      </c>
      <c r="R1825">
        <v>0.6</v>
      </c>
      <c r="S1825">
        <v>-0.75660000000000005</v>
      </c>
      <c r="T1825">
        <v>3</v>
      </c>
      <c r="U1825" s="1" t="s">
        <v>35</v>
      </c>
      <c r="V1825" s="1" t="s">
        <v>98</v>
      </c>
    </row>
    <row r="1826" spans="1:22" x14ac:dyDescent="0.35">
      <c r="A1826" s="1" t="s">
        <v>4067</v>
      </c>
      <c r="B1826" s="2">
        <v>42462</v>
      </c>
      <c r="C1826" s="2">
        <v>42466</v>
      </c>
      <c r="D1826" s="1" t="s">
        <v>23</v>
      </c>
      <c r="E1826" s="1" t="s">
        <v>666</v>
      </c>
      <c r="F1826" s="1" t="s">
        <v>667</v>
      </c>
      <c r="G1826" s="1" t="s">
        <v>92</v>
      </c>
      <c r="H1826" s="1" t="s">
        <v>27</v>
      </c>
      <c r="I1826" s="1" t="s">
        <v>907</v>
      </c>
      <c r="J1826" s="1" t="s">
        <v>240</v>
      </c>
      <c r="K1826" s="1" t="s">
        <v>95</v>
      </c>
      <c r="L1826" s="1" t="s">
        <v>1308</v>
      </c>
      <c r="M1826" s="1" t="s">
        <v>32</v>
      </c>
      <c r="N1826" s="1" t="s">
        <v>38</v>
      </c>
      <c r="O1826" s="1" t="s">
        <v>1309</v>
      </c>
      <c r="P1826">
        <v>1454.9</v>
      </c>
      <c r="Q1826">
        <v>5</v>
      </c>
      <c r="R1826">
        <v>0</v>
      </c>
      <c r="S1826">
        <v>378.274</v>
      </c>
      <c r="T1826">
        <v>4</v>
      </c>
      <c r="U1826" s="1" t="s">
        <v>85</v>
      </c>
      <c r="V1826" s="1" t="s">
        <v>115</v>
      </c>
    </row>
    <row r="1827" spans="1:22" x14ac:dyDescent="0.35">
      <c r="A1827" s="1" t="s">
        <v>4068</v>
      </c>
      <c r="B1827" s="2">
        <v>42855</v>
      </c>
      <c r="C1827" s="2">
        <v>42859</v>
      </c>
      <c r="D1827" s="1" t="s">
        <v>41</v>
      </c>
      <c r="E1827" s="1" t="s">
        <v>1146</v>
      </c>
      <c r="F1827" s="1" t="s">
        <v>1147</v>
      </c>
      <c r="G1827" s="1" t="s">
        <v>102</v>
      </c>
      <c r="H1827" s="1" t="s">
        <v>27</v>
      </c>
      <c r="I1827" s="1" t="s">
        <v>4069</v>
      </c>
      <c r="J1827" s="1" t="s">
        <v>45</v>
      </c>
      <c r="K1827" s="1" t="s">
        <v>30</v>
      </c>
      <c r="L1827" s="1" t="s">
        <v>3290</v>
      </c>
      <c r="M1827" s="1" t="s">
        <v>32</v>
      </c>
      <c r="N1827" s="1" t="s">
        <v>58</v>
      </c>
      <c r="O1827" s="1" t="s">
        <v>3291</v>
      </c>
      <c r="P1827">
        <v>220.70400000000001</v>
      </c>
      <c r="Q1827">
        <v>6</v>
      </c>
      <c r="R1827">
        <v>0.2</v>
      </c>
      <c r="S1827">
        <v>-8.2764000000000006</v>
      </c>
      <c r="T1827">
        <v>4</v>
      </c>
      <c r="U1827" s="1" t="s">
        <v>85</v>
      </c>
      <c r="V1827" s="1" t="s">
        <v>115</v>
      </c>
    </row>
    <row r="1828" spans="1:22" x14ac:dyDescent="0.35">
      <c r="A1828" s="1" t="s">
        <v>4070</v>
      </c>
      <c r="B1828" s="2">
        <v>42919</v>
      </c>
      <c r="C1828" s="2">
        <v>42920</v>
      </c>
      <c r="D1828" s="1" t="s">
        <v>89</v>
      </c>
      <c r="E1828" s="1" t="s">
        <v>2386</v>
      </c>
      <c r="F1828" s="1" t="s">
        <v>2387</v>
      </c>
      <c r="G1828" s="1" t="s">
        <v>26</v>
      </c>
      <c r="H1828" s="1" t="s">
        <v>27</v>
      </c>
      <c r="I1828" s="1" t="s">
        <v>511</v>
      </c>
      <c r="J1828" s="1" t="s">
        <v>886</v>
      </c>
      <c r="K1828" s="1" t="s">
        <v>69</v>
      </c>
      <c r="L1828" s="1" t="s">
        <v>937</v>
      </c>
      <c r="M1828" s="1" t="s">
        <v>32</v>
      </c>
      <c r="N1828" s="1" t="s">
        <v>58</v>
      </c>
      <c r="O1828" s="1" t="s">
        <v>938</v>
      </c>
      <c r="P1828">
        <v>102.3</v>
      </c>
      <c r="Q1828">
        <v>1</v>
      </c>
      <c r="R1828">
        <v>0</v>
      </c>
      <c r="S1828">
        <v>26.597999999999999</v>
      </c>
      <c r="T1828">
        <v>1</v>
      </c>
      <c r="U1828" s="1" t="s">
        <v>125</v>
      </c>
      <c r="V1828" s="1" t="s">
        <v>73</v>
      </c>
    </row>
    <row r="1829" spans="1:22" x14ac:dyDescent="0.35">
      <c r="A1829" s="1" t="s">
        <v>4071</v>
      </c>
      <c r="B1829" s="2">
        <v>43091</v>
      </c>
      <c r="C1829" s="2">
        <v>43095</v>
      </c>
      <c r="D1829" s="1" t="s">
        <v>41</v>
      </c>
      <c r="E1829" s="1" t="s">
        <v>1636</v>
      </c>
      <c r="F1829" s="1" t="s">
        <v>1637</v>
      </c>
      <c r="G1829" s="1" t="s">
        <v>26</v>
      </c>
      <c r="H1829" s="1" t="s">
        <v>27</v>
      </c>
      <c r="I1829" s="1" t="s">
        <v>896</v>
      </c>
      <c r="J1829" s="1" t="s">
        <v>168</v>
      </c>
      <c r="K1829" s="1" t="s">
        <v>95</v>
      </c>
      <c r="L1829" s="1" t="s">
        <v>437</v>
      </c>
      <c r="M1829" s="1" t="s">
        <v>32</v>
      </c>
      <c r="N1829" s="1" t="s">
        <v>47</v>
      </c>
      <c r="O1829" s="1" t="s">
        <v>438</v>
      </c>
      <c r="P1829">
        <v>607.52</v>
      </c>
      <c r="Q1829">
        <v>2</v>
      </c>
      <c r="R1829">
        <v>0</v>
      </c>
      <c r="S1829">
        <v>97.203199999999995</v>
      </c>
      <c r="T1829">
        <v>4</v>
      </c>
      <c r="U1829" s="1" t="s">
        <v>85</v>
      </c>
      <c r="V1829" s="1" t="s">
        <v>98</v>
      </c>
    </row>
    <row r="1830" spans="1:22" x14ac:dyDescent="0.35">
      <c r="A1830" s="1" t="s">
        <v>4072</v>
      </c>
      <c r="B1830" s="2">
        <v>41779</v>
      </c>
      <c r="C1830" s="2">
        <v>41781</v>
      </c>
      <c r="D1830" s="1" t="s">
        <v>23</v>
      </c>
      <c r="E1830" s="1" t="s">
        <v>1999</v>
      </c>
      <c r="F1830" s="1" t="s">
        <v>2000</v>
      </c>
      <c r="G1830" s="1" t="s">
        <v>92</v>
      </c>
      <c r="H1830" s="1" t="s">
        <v>27</v>
      </c>
      <c r="I1830" s="1" t="s">
        <v>4073</v>
      </c>
      <c r="J1830" s="1" t="s">
        <v>94</v>
      </c>
      <c r="K1830" s="1" t="s">
        <v>95</v>
      </c>
      <c r="L1830" s="1" t="s">
        <v>3440</v>
      </c>
      <c r="M1830" s="1" t="s">
        <v>32</v>
      </c>
      <c r="N1830" s="1" t="s">
        <v>58</v>
      </c>
      <c r="O1830" s="1" t="s">
        <v>3441</v>
      </c>
      <c r="P1830">
        <v>10.332000000000001</v>
      </c>
      <c r="Q1830">
        <v>3</v>
      </c>
      <c r="R1830">
        <v>0.6</v>
      </c>
      <c r="S1830">
        <v>-5.9409000000000001</v>
      </c>
      <c r="T1830">
        <v>2</v>
      </c>
      <c r="U1830" s="1" t="s">
        <v>72</v>
      </c>
      <c r="V1830" s="1" t="s">
        <v>163</v>
      </c>
    </row>
    <row r="1831" spans="1:22" x14ac:dyDescent="0.35">
      <c r="A1831" s="1" t="s">
        <v>4074</v>
      </c>
      <c r="B1831" s="2">
        <v>42848</v>
      </c>
      <c r="C1831" s="2">
        <v>42851</v>
      </c>
      <c r="D1831" s="1" t="s">
        <v>89</v>
      </c>
      <c r="E1831" s="1" t="s">
        <v>42</v>
      </c>
      <c r="F1831" s="1" t="s">
        <v>43</v>
      </c>
      <c r="G1831" s="1" t="s">
        <v>26</v>
      </c>
      <c r="H1831" s="1" t="s">
        <v>27</v>
      </c>
      <c r="I1831" s="1" t="s">
        <v>4075</v>
      </c>
      <c r="J1831" s="1" t="s">
        <v>182</v>
      </c>
      <c r="K1831" s="1" t="s">
        <v>56</v>
      </c>
      <c r="L1831" s="1" t="s">
        <v>3045</v>
      </c>
      <c r="M1831" s="1" t="s">
        <v>32</v>
      </c>
      <c r="N1831" s="1" t="s">
        <v>58</v>
      </c>
      <c r="O1831" s="1" t="s">
        <v>3046</v>
      </c>
      <c r="P1831">
        <v>11.664</v>
      </c>
      <c r="Q1831">
        <v>3</v>
      </c>
      <c r="R1831">
        <v>0.2</v>
      </c>
      <c r="S1831">
        <v>3.3534000000000002</v>
      </c>
      <c r="T1831">
        <v>3</v>
      </c>
      <c r="U1831" s="1" t="s">
        <v>35</v>
      </c>
      <c r="V1831" s="1" t="s">
        <v>115</v>
      </c>
    </row>
    <row r="1832" spans="1:22" x14ac:dyDescent="0.35">
      <c r="A1832" s="1" t="s">
        <v>4076</v>
      </c>
      <c r="B1832" s="2">
        <v>41794</v>
      </c>
      <c r="C1832" s="2">
        <v>41799</v>
      </c>
      <c r="D1832" s="1" t="s">
        <v>41</v>
      </c>
      <c r="E1832" s="1" t="s">
        <v>1774</v>
      </c>
      <c r="F1832" s="1" t="s">
        <v>1775</v>
      </c>
      <c r="G1832" s="1" t="s">
        <v>26</v>
      </c>
      <c r="H1832" s="1" t="s">
        <v>27</v>
      </c>
      <c r="I1832" s="1" t="s">
        <v>175</v>
      </c>
      <c r="J1832" s="1" t="s">
        <v>122</v>
      </c>
      <c r="K1832" s="1" t="s">
        <v>69</v>
      </c>
      <c r="L1832" s="1" t="s">
        <v>1520</v>
      </c>
      <c r="M1832" s="1" t="s">
        <v>32</v>
      </c>
      <c r="N1832" s="1" t="s">
        <v>58</v>
      </c>
      <c r="O1832" s="1" t="s">
        <v>1521</v>
      </c>
      <c r="P1832">
        <v>56.96</v>
      </c>
      <c r="Q1832">
        <v>2</v>
      </c>
      <c r="R1832">
        <v>0</v>
      </c>
      <c r="S1832">
        <v>21.075199999999999</v>
      </c>
      <c r="T1832">
        <v>5</v>
      </c>
      <c r="U1832" s="1" t="s">
        <v>60</v>
      </c>
      <c r="V1832" s="1" t="s">
        <v>61</v>
      </c>
    </row>
    <row r="1833" spans="1:22" x14ac:dyDescent="0.35">
      <c r="A1833" s="1" t="s">
        <v>4076</v>
      </c>
      <c r="B1833" s="2">
        <v>41794</v>
      </c>
      <c r="C1833" s="2">
        <v>41799</v>
      </c>
      <c r="D1833" s="1" t="s">
        <v>41</v>
      </c>
      <c r="E1833" s="1" t="s">
        <v>1774</v>
      </c>
      <c r="F1833" s="1" t="s">
        <v>1775</v>
      </c>
      <c r="G1833" s="1" t="s">
        <v>26</v>
      </c>
      <c r="H1833" s="1" t="s">
        <v>27</v>
      </c>
      <c r="I1833" s="1" t="s">
        <v>175</v>
      </c>
      <c r="J1833" s="1" t="s">
        <v>122</v>
      </c>
      <c r="K1833" s="1" t="s">
        <v>69</v>
      </c>
      <c r="L1833" s="1" t="s">
        <v>738</v>
      </c>
      <c r="M1833" s="1" t="s">
        <v>32</v>
      </c>
      <c r="N1833" s="1" t="s">
        <v>33</v>
      </c>
      <c r="O1833" s="1" t="s">
        <v>739</v>
      </c>
      <c r="P1833">
        <v>353.56799999999998</v>
      </c>
      <c r="Q1833">
        <v>2</v>
      </c>
      <c r="R1833">
        <v>0.2</v>
      </c>
      <c r="S1833">
        <v>-44.195999999999998</v>
      </c>
      <c r="T1833">
        <v>5</v>
      </c>
      <c r="U1833" s="1" t="s">
        <v>60</v>
      </c>
      <c r="V1833" s="1" t="s">
        <v>61</v>
      </c>
    </row>
    <row r="1834" spans="1:22" x14ac:dyDescent="0.35">
      <c r="A1834" s="1" t="s">
        <v>4076</v>
      </c>
      <c r="B1834" s="2">
        <v>41794</v>
      </c>
      <c r="C1834" s="2">
        <v>41799</v>
      </c>
      <c r="D1834" s="1" t="s">
        <v>41</v>
      </c>
      <c r="E1834" s="1" t="s">
        <v>1774</v>
      </c>
      <c r="F1834" s="1" t="s">
        <v>1775</v>
      </c>
      <c r="G1834" s="1" t="s">
        <v>26</v>
      </c>
      <c r="H1834" s="1" t="s">
        <v>27</v>
      </c>
      <c r="I1834" s="1" t="s">
        <v>175</v>
      </c>
      <c r="J1834" s="1" t="s">
        <v>122</v>
      </c>
      <c r="K1834" s="1" t="s">
        <v>69</v>
      </c>
      <c r="L1834" s="1" t="s">
        <v>979</v>
      </c>
      <c r="M1834" s="1" t="s">
        <v>32</v>
      </c>
      <c r="N1834" s="1" t="s">
        <v>58</v>
      </c>
      <c r="O1834" s="1" t="s">
        <v>980</v>
      </c>
      <c r="P1834">
        <v>13.96</v>
      </c>
      <c r="Q1834">
        <v>2</v>
      </c>
      <c r="R1834">
        <v>0</v>
      </c>
      <c r="S1834">
        <v>6.7008000000000001</v>
      </c>
      <c r="T1834">
        <v>5</v>
      </c>
      <c r="U1834" s="1" t="s">
        <v>60</v>
      </c>
      <c r="V1834" s="1" t="s">
        <v>61</v>
      </c>
    </row>
    <row r="1835" spans="1:22" x14ac:dyDescent="0.35">
      <c r="A1835" s="1" t="s">
        <v>4077</v>
      </c>
      <c r="B1835" s="2">
        <v>42797</v>
      </c>
      <c r="C1835" s="2">
        <v>42802</v>
      </c>
      <c r="D1835" s="1" t="s">
        <v>41</v>
      </c>
      <c r="E1835" s="1" t="s">
        <v>1028</v>
      </c>
      <c r="F1835" s="1" t="s">
        <v>1029</v>
      </c>
      <c r="G1835" s="1" t="s">
        <v>92</v>
      </c>
      <c r="H1835" s="1" t="s">
        <v>27</v>
      </c>
      <c r="I1835" s="1" t="s">
        <v>54</v>
      </c>
      <c r="J1835" s="1" t="s">
        <v>55</v>
      </c>
      <c r="K1835" s="1" t="s">
        <v>56</v>
      </c>
      <c r="L1835" s="1" t="s">
        <v>909</v>
      </c>
      <c r="M1835" s="1" t="s">
        <v>32</v>
      </c>
      <c r="N1835" s="1" t="s">
        <v>47</v>
      </c>
      <c r="O1835" s="1" t="s">
        <v>910</v>
      </c>
      <c r="P1835">
        <v>399.67200000000003</v>
      </c>
      <c r="Q1835">
        <v>7</v>
      </c>
      <c r="R1835">
        <v>0.2</v>
      </c>
      <c r="S1835">
        <v>-14.9877</v>
      </c>
      <c r="T1835">
        <v>5</v>
      </c>
      <c r="U1835" s="1" t="s">
        <v>60</v>
      </c>
      <c r="V1835" s="1" t="s">
        <v>197</v>
      </c>
    </row>
    <row r="1836" spans="1:22" x14ac:dyDescent="0.35">
      <c r="A1836" s="1" t="s">
        <v>4078</v>
      </c>
      <c r="B1836" s="2">
        <v>43045</v>
      </c>
      <c r="C1836" s="2">
        <v>43048</v>
      </c>
      <c r="D1836" s="1" t="s">
        <v>23</v>
      </c>
      <c r="E1836" s="1" t="s">
        <v>2417</v>
      </c>
      <c r="F1836" s="1" t="s">
        <v>2418</v>
      </c>
      <c r="G1836" s="1" t="s">
        <v>26</v>
      </c>
      <c r="H1836" s="1" t="s">
        <v>27</v>
      </c>
      <c r="I1836" s="1" t="s">
        <v>1741</v>
      </c>
      <c r="J1836" s="1" t="s">
        <v>94</v>
      </c>
      <c r="K1836" s="1" t="s">
        <v>95</v>
      </c>
      <c r="L1836" s="1" t="s">
        <v>872</v>
      </c>
      <c r="M1836" s="1" t="s">
        <v>32</v>
      </c>
      <c r="N1836" s="1" t="s">
        <v>58</v>
      </c>
      <c r="O1836" s="1" t="s">
        <v>873</v>
      </c>
      <c r="P1836">
        <v>30.56</v>
      </c>
      <c r="Q1836">
        <v>5</v>
      </c>
      <c r="R1836">
        <v>0.6</v>
      </c>
      <c r="S1836">
        <v>-19.864000000000001</v>
      </c>
      <c r="T1836">
        <v>3</v>
      </c>
      <c r="U1836" s="1" t="s">
        <v>35</v>
      </c>
      <c r="V1836" s="1" t="s">
        <v>36</v>
      </c>
    </row>
    <row r="1837" spans="1:22" x14ac:dyDescent="0.35">
      <c r="A1837" s="1" t="s">
        <v>4079</v>
      </c>
      <c r="B1837" s="2">
        <v>42254</v>
      </c>
      <c r="C1837" s="2">
        <v>42259</v>
      </c>
      <c r="D1837" s="1" t="s">
        <v>41</v>
      </c>
      <c r="E1837" s="1" t="s">
        <v>4080</v>
      </c>
      <c r="F1837" s="1" t="s">
        <v>4081</v>
      </c>
      <c r="G1837" s="1" t="s">
        <v>92</v>
      </c>
      <c r="H1837" s="1" t="s">
        <v>27</v>
      </c>
      <c r="I1837" s="1" t="s">
        <v>175</v>
      </c>
      <c r="J1837" s="1" t="s">
        <v>122</v>
      </c>
      <c r="K1837" s="1" t="s">
        <v>69</v>
      </c>
      <c r="L1837" s="1" t="s">
        <v>1993</v>
      </c>
      <c r="M1837" s="1" t="s">
        <v>32</v>
      </c>
      <c r="N1837" s="1" t="s">
        <v>47</v>
      </c>
      <c r="O1837" s="1" t="s">
        <v>1994</v>
      </c>
      <c r="P1837">
        <v>481.17599999999999</v>
      </c>
      <c r="Q1837">
        <v>2</v>
      </c>
      <c r="R1837">
        <v>0.4</v>
      </c>
      <c r="S1837">
        <v>-120.294</v>
      </c>
      <c r="T1837">
        <v>5</v>
      </c>
      <c r="U1837" s="1" t="s">
        <v>60</v>
      </c>
      <c r="V1837" s="1" t="s">
        <v>79</v>
      </c>
    </row>
    <row r="1838" spans="1:22" x14ac:dyDescent="0.35">
      <c r="A1838" s="1" t="s">
        <v>4082</v>
      </c>
      <c r="B1838" s="2">
        <v>42579</v>
      </c>
      <c r="C1838" s="2">
        <v>42580</v>
      </c>
      <c r="D1838" s="1" t="s">
        <v>89</v>
      </c>
      <c r="E1838" s="1" t="s">
        <v>612</v>
      </c>
      <c r="F1838" s="1" t="s">
        <v>613</v>
      </c>
      <c r="G1838" s="1" t="s">
        <v>26</v>
      </c>
      <c r="H1838" s="1" t="s">
        <v>27</v>
      </c>
      <c r="I1838" s="1" t="s">
        <v>3103</v>
      </c>
      <c r="J1838" s="1" t="s">
        <v>68</v>
      </c>
      <c r="K1838" s="1" t="s">
        <v>69</v>
      </c>
      <c r="L1838" s="1" t="s">
        <v>812</v>
      </c>
      <c r="M1838" s="1" t="s">
        <v>32</v>
      </c>
      <c r="N1838" s="1" t="s">
        <v>33</v>
      </c>
      <c r="O1838" s="1" t="s">
        <v>813</v>
      </c>
      <c r="P1838">
        <v>177.45</v>
      </c>
      <c r="Q1838">
        <v>5</v>
      </c>
      <c r="R1838">
        <v>0.5</v>
      </c>
      <c r="S1838">
        <v>-78.078000000000003</v>
      </c>
      <c r="T1838">
        <v>1</v>
      </c>
      <c r="U1838" s="1" t="s">
        <v>125</v>
      </c>
      <c r="V1838" s="1" t="s">
        <v>73</v>
      </c>
    </row>
    <row r="1839" spans="1:22" x14ac:dyDescent="0.35">
      <c r="A1839" s="1" t="s">
        <v>4083</v>
      </c>
      <c r="B1839" s="2">
        <v>42972</v>
      </c>
      <c r="C1839" s="2">
        <v>42976</v>
      </c>
      <c r="D1839" s="1" t="s">
        <v>41</v>
      </c>
      <c r="E1839" s="1" t="s">
        <v>741</v>
      </c>
      <c r="F1839" s="1" t="s">
        <v>742</v>
      </c>
      <c r="G1839" s="1" t="s">
        <v>26</v>
      </c>
      <c r="H1839" s="1" t="s">
        <v>27</v>
      </c>
      <c r="I1839" s="1" t="s">
        <v>67</v>
      </c>
      <c r="J1839" s="1" t="s">
        <v>68</v>
      </c>
      <c r="K1839" s="1" t="s">
        <v>69</v>
      </c>
      <c r="L1839" s="1" t="s">
        <v>31</v>
      </c>
      <c r="M1839" s="1" t="s">
        <v>32</v>
      </c>
      <c r="N1839" s="1" t="s">
        <v>33</v>
      </c>
      <c r="O1839" s="1" t="s">
        <v>34</v>
      </c>
      <c r="P1839">
        <v>130.97999999999999</v>
      </c>
      <c r="Q1839">
        <v>2</v>
      </c>
      <c r="R1839">
        <v>0.5</v>
      </c>
      <c r="S1839">
        <v>-89.066400000000002</v>
      </c>
      <c r="T1839">
        <v>4</v>
      </c>
      <c r="U1839" s="1" t="s">
        <v>85</v>
      </c>
      <c r="V1839" s="1" t="s">
        <v>255</v>
      </c>
    </row>
    <row r="1840" spans="1:22" x14ac:dyDescent="0.35">
      <c r="A1840" s="1" t="s">
        <v>4084</v>
      </c>
      <c r="B1840" s="2">
        <v>42852</v>
      </c>
      <c r="C1840" s="2">
        <v>42857</v>
      </c>
      <c r="D1840" s="1" t="s">
        <v>41</v>
      </c>
      <c r="E1840" s="1" t="s">
        <v>4085</v>
      </c>
      <c r="F1840" s="1" t="s">
        <v>4086</v>
      </c>
      <c r="G1840" s="1" t="s">
        <v>26</v>
      </c>
      <c r="H1840" s="1" t="s">
        <v>27</v>
      </c>
      <c r="I1840" s="1" t="s">
        <v>193</v>
      </c>
      <c r="J1840" s="1" t="s">
        <v>194</v>
      </c>
      <c r="K1840" s="1" t="s">
        <v>56</v>
      </c>
      <c r="L1840" s="1" t="s">
        <v>129</v>
      </c>
      <c r="M1840" s="1" t="s">
        <v>32</v>
      </c>
      <c r="N1840" s="1" t="s">
        <v>58</v>
      </c>
      <c r="O1840" s="1" t="s">
        <v>130</v>
      </c>
      <c r="P1840">
        <v>139.58000000000001</v>
      </c>
      <c r="Q1840">
        <v>7</v>
      </c>
      <c r="R1840">
        <v>0</v>
      </c>
      <c r="S1840">
        <v>39.0824</v>
      </c>
      <c r="T1840">
        <v>5</v>
      </c>
      <c r="U1840" s="1" t="s">
        <v>60</v>
      </c>
      <c r="V1840" s="1" t="s">
        <v>115</v>
      </c>
    </row>
    <row r="1841" spans="1:22" x14ac:dyDescent="0.35">
      <c r="A1841" s="1" t="s">
        <v>4087</v>
      </c>
      <c r="B1841" s="2">
        <v>42316</v>
      </c>
      <c r="C1841" s="2">
        <v>42323</v>
      </c>
      <c r="D1841" s="1" t="s">
        <v>41</v>
      </c>
      <c r="E1841" s="1" t="s">
        <v>1040</v>
      </c>
      <c r="F1841" s="1" t="s">
        <v>1041</v>
      </c>
      <c r="G1841" s="1" t="s">
        <v>92</v>
      </c>
      <c r="H1841" s="1" t="s">
        <v>27</v>
      </c>
      <c r="I1841" s="1" t="s">
        <v>608</v>
      </c>
      <c r="J1841" s="1" t="s">
        <v>1038</v>
      </c>
      <c r="K1841" s="1" t="s">
        <v>30</v>
      </c>
      <c r="L1841" s="1" t="s">
        <v>424</v>
      </c>
      <c r="M1841" s="1" t="s">
        <v>32</v>
      </c>
      <c r="N1841" s="1" t="s">
        <v>58</v>
      </c>
      <c r="O1841" s="1" t="s">
        <v>425</v>
      </c>
      <c r="P1841">
        <v>4.7119999999999997</v>
      </c>
      <c r="Q1841">
        <v>1</v>
      </c>
      <c r="R1841">
        <v>0.2</v>
      </c>
      <c r="S1841">
        <v>1.4136</v>
      </c>
      <c r="T1841">
        <v>7</v>
      </c>
      <c r="U1841" s="1" t="s">
        <v>49</v>
      </c>
      <c r="V1841" s="1" t="s">
        <v>36</v>
      </c>
    </row>
    <row r="1842" spans="1:22" x14ac:dyDescent="0.35">
      <c r="A1842" s="1" t="s">
        <v>4088</v>
      </c>
      <c r="B1842" s="2">
        <v>42699</v>
      </c>
      <c r="C1842" s="2">
        <v>42703</v>
      </c>
      <c r="D1842" s="1" t="s">
        <v>41</v>
      </c>
      <c r="E1842" s="1" t="s">
        <v>2635</v>
      </c>
      <c r="F1842" s="1" t="s">
        <v>2636</v>
      </c>
      <c r="G1842" s="1" t="s">
        <v>26</v>
      </c>
      <c r="H1842" s="1" t="s">
        <v>27</v>
      </c>
      <c r="I1842" s="1" t="s">
        <v>54</v>
      </c>
      <c r="J1842" s="1" t="s">
        <v>55</v>
      </c>
      <c r="K1842" s="1" t="s">
        <v>56</v>
      </c>
      <c r="L1842" s="1" t="s">
        <v>257</v>
      </c>
      <c r="M1842" s="1" t="s">
        <v>32</v>
      </c>
      <c r="N1842" s="1" t="s">
        <v>38</v>
      </c>
      <c r="O1842" s="1" t="s">
        <v>258</v>
      </c>
      <c r="P1842">
        <v>194.352</v>
      </c>
      <c r="Q1842">
        <v>3</v>
      </c>
      <c r="R1842">
        <v>0.2</v>
      </c>
      <c r="S1842">
        <v>19.435199999999998</v>
      </c>
      <c r="T1842">
        <v>4</v>
      </c>
      <c r="U1842" s="1" t="s">
        <v>85</v>
      </c>
      <c r="V1842" s="1" t="s">
        <v>36</v>
      </c>
    </row>
    <row r="1843" spans="1:22" x14ac:dyDescent="0.35">
      <c r="A1843" s="1" t="s">
        <v>4089</v>
      </c>
      <c r="B1843" s="2">
        <v>42343</v>
      </c>
      <c r="C1843" s="2">
        <v>42346</v>
      </c>
      <c r="D1843" s="1" t="s">
        <v>89</v>
      </c>
      <c r="E1843" s="1" t="s">
        <v>2043</v>
      </c>
      <c r="F1843" s="1" t="s">
        <v>2044</v>
      </c>
      <c r="G1843" s="1" t="s">
        <v>92</v>
      </c>
      <c r="H1843" s="1" t="s">
        <v>27</v>
      </c>
      <c r="I1843" s="1" t="s">
        <v>2649</v>
      </c>
      <c r="J1843" s="1" t="s">
        <v>143</v>
      </c>
      <c r="K1843" s="1" t="s">
        <v>30</v>
      </c>
      <c r="L1843" s="1" t="s">
        <v>300</v>
      </c>
      <c r="M1843" s="1" t="s">
        <v>32</v>
      </c>
      <c r="N1843" s="1" t="s">
        <v>38</v>
      </c>
      <c r="O1843" s="1" t="s">
        <v>301</v>
      </c>
      <c r="P1843">
        <v>97.424000000000007</v>
      </c>
      <c r="Q1843">
        <v>2</v>
      </c>
      <c r="R1843">
        <v>0.2</v>
      </c>
      <c r="S1843">
        <v>10.9602</v>
      </c>
      <c r="T1843">
        <v>3</v>
      </c>
      <c r="U1843" s="1" t="s">
        <v>35</v>
      </c>
      <c r="V1843" s="1" t="s">
        <v>98</v>
      </c>
    </row>
    <row r="1844" spans="1:22" x14ac:dyDescent="0.35">
      <c r="A1844" s="1" t="s">
        <v>4090</v>
      </c>
      <c r="B1844" s="2">
        <v>41895</v>
      </c>
      <c r="C1844" s="2">
        <v>41895</v>
      </c>
      <c r="D1844" s="1" t="s">
        <v>427</v>
      </c>
      <c r="E1844" s="1" t="s">
        <v>693</v>
      </c>
      <c r="F1844" s="1" t="s">
        <v>694</v>
      </c>
      <c r="G1844" s="1" t="s">
        <v>26</v>
      </c>
      <c r="H1844" s="1" t="s">
        <v>27</v>
      </c>
      <c r="I1844" s="1" t="s">
        <v>193</v>
      </c>
      <c r="J1844" s="1" t="s">
        <v>194</v>
      </c>
      <c r="K1844" s="1" t="s">
        <v>56</v>
      </c>
      <c r="L1844" s="1" t="s">
        <v>381</v>
      </c>
      <c r="M1844" s="1" t="s">
        <v>32</v>
      </c>
      <c r="N1844" s="1" t="s">
        <v>58</v>
      </c>
      <c r="O1844" s="1" t="s">
        <v>382</v>
      </c>
      <c r="P1844">
        <v>14.19</v>
      </c>
      <c r="Q1844">
        <v>3</v>
      </c>
      <c r="R1844">
        <v>0</v>
      </c>
      <c r="S1844">
        <v>5.5340999999999996</v>
      </c>
      <c r="T1844">
        <v>0</v>
      </c>
      <c r="U1844" s="1" t="s">
        <v>432</v>
      </c>
      <c r="V1844" s="1" t="s">
        <v>79</v>
      </c>
    </row>
    <row r="1845" spans="1:22" x14ac:dyDescent="0.35">
      <c r="A1845" s="1" t="s">
        <v>4091</v>
      </c>
      <c r="B1845" s="2">
        <v>43064</v>
      </c>
      <c r="C1845" s="2">
        <v>43069</v>
      </c>
      <c r="D1845" s="1" t="s">
        <v>41</v>
      </c>
      <c r="E1845" s="1" t="s">
        <v>1433</v>
      </c>
      <c r="F1845" s="1" t="s">
        <v>1434</v>
      </c>
      <c r="G1845" s="1" t="s">
        <v>26</v>
      </c>
      <c r="H1845" s="1" t="s">
        <v>27</v>
      </c>
      <c r="I1845" s="1" t="s">
        <v>44</v>
      </c>
      <c r="J1845" s="1" t="s">
        <v>45</v>
      </c>
      <c r="K1845" s="1" t="s">
        <v>30</v>
      </c>
      <c r="L1845" s="1" t="s">
        <v>1448</v>
      </c>
      <c r="M1845" s="1" t="s">
        <v>32</v>
      </c>
      <c r="N1845" s="1" t="s">
        <v>33</v>
      </c>
      <c r="O1845" s="1" t="s">
        <v>1449</v>
      </c>
      <c r="P1845">
        <v>723.92</v>
      </c>
      <c r="Q1845">
        <v>5</v>
      </c>
      <c r="R1845">
        <v>0.2</v>
      </c>
      <c r="S1845">
        <v>-81.441000000000003</v>
      </c>
      <c r="T1845">
        <v>5</v>
      </c>
      <c r="U1845" s="1" t="s">
        <v>60</v>
      </c>
      <c r="V1845" s="1" t="s">
        <v>36</v>
      </c>
    </row>
    <row r="1846" spans="1:22" x14ac:dyDescent="0.35">
      <c r="A1846" s="1" t="s">
        <v>4092</v>
      </c>
      <c r="B1846" s="2">
        <v>42136</v>
      </c>
      <c r="C1846" s="2">
        <v>42141</v>
      </c>
      <c r="D1846" s="1" t="s">
        <v>41</v>
      </c>
      <c r="E1846" s="1" t="s">
        <v>1573</v>
      </c>
      <c r="F1846" s="1" t="s">
        <v>1574</v>
      </c>
      <c r="G1846" s="1" t="s">
        <v>26</v>
      </c>
      <c r="H1846" s="1" t="s">
        <v>27</v>
      </c>
      <c r="I1846" s="1" t="s">
        <v>103</v>
      </c>
      <c r="J1846" s="1" t="s">
        <v>94</v>
      </c>
      <c r="K1846" s="1" t="s">
        <v>95</v>
      </c>
      <c r="L1846" s="1" t="s">
        <v>2789</v>
      </c>
      <c r="M1846" s="1" t="s">
        <v>32</v>
      </c>
      <c r="N1846" s="1" t="s">
        <v>58</v>
      </c>
      <c r="O1846" s="1" t="s">
        <v>2790</v>
      </c>
      <c r="P1846">
        <v>21.968</v>
      </c>
      <c r="Q1846">
        <v>4</v>
      </c>
      <c r="R1846">
        <v>0.6</v>
      </c>
      <c r="S1846">
        <v>-15.9268</v>
      </c>
      <c r="T1846">
        <v>5</v>
      </c>
      <c r="U1846" s="1" t="s">
        <v>60</v>
      </c>
      <c r="V1846" s="1" t="s">
        <v>163</v>
      </c>
    </row>
    <row r="1847" spans="1:22" x14ac:dyDescent="0.35">
      <c r="A1847" s="1" t="s">
        <v>4093</v>
      </c>
      <c r="B1847" s="2">
        <v>42824</v>
      </c>
      <c r="C1847" s="2">
        <v>42826</v>
      </c>
      <c r="D1847" s="1" t="s">
        <v>23</v>
      </c>
      <c r="E1847" s="1" t="s">
        <v>3117</v>
      </c>
      <c r="F1847" s="1" t="s">
        <v>3118</v>
      </c>
      <c r="G1847" s="1" t="s">
        <v>26</v>
      </c>
      <c r="H1847" s="1" t="s">
        <v>27</v>
      </c>
      <c r="I1847" s="1" t="s">
        <v>2062</v>
      </c>
      <c r="J1847" s="1" t="s">
        <v>55</v>
      </c>
      <c r="K1847" s="1" t="s">
        <v>56</v>
      </c>
      <c r="L1847" s="1" t="s">
        <v>1544</v>
      </c>
      <c r="M1847" s="1" t="s">
        <v>32</v>
      </c>
      <c r="N1847" s="1" t="s">
        <v>58</v>
      </c>
      <c r="O1847" s="1" t="s">
        <v>1545</v>
      </c>
      <c r="P1847">
        <v>94.2</v>
      </c>
      <c r="Q1847">
        <v>5</v>
      </c>
      <c r="R1847">
        <v>0</v>
      </c>
      <c r="S1847">
        <v>39.564</v>
      </c>
      <c r="T1847">
        <v>2</v>
      </c>
      <c r="U1847" s="1" t="s">
        <v>72</v>
      </c>
      <c r="V1847" s="1" t="s">
        <v>197</v>
      </c>
    </row>
    <row r="1848" spans="1:22" x14ac:dyDescent="0.35">
      <c r="A1848" s="1" t="s">
        <v>4094</v>
      </c>
      <c r="B1848" s="2">
        <v>42000</v>
      </c>
      <c r="C1848" s="2">
        <v>42005</v>
      </c>
      <c r="D1848" s="1" t="s">
        <v>23</v>
      </c>
      <c r="E1848" s="1" t="s">
        <v>165</v>
      </c>
      <c r="F1848" s="1" t="s">
        <v>166</v>
      </c>
      <c r="G1848" s="1" t="s">
        <v>26</v>
      </c>
      <c r="H1848" s="1" t="s">
        <v>27</v>
      </c>
      <c r="I1848" s="1" t="s">
        <v>695</v>
      </c>
      <c r="J1848" s="1" t="s">
        <v>233</v>
      </c>
      <c r="K1848" s="1" t="s">
        <v>69</v>
      </c>
      <c r="L1848" s="1" t="s">
        <v>2608</v>
      </c>
      <c r="M1848" s="1" t="s">
        <v>32</v>
      </c>
      <c r="N1848" s="1" t="s">
        <v>58</v>
      </c>
      <c r="O1848" s="1" t="s">
        <v>2609</v>
      </c>
      <c r="P1848">
        <v>182.352</v>
      </c>
      <c r="Q1848">
        <v>3</v>
      </c>
      <c r="R1848">
        <v>0.2</v>
      </c>
      <c r="S1848">
        <v>-18.235199999999999</v>
      </c>
      <c r="T1848">
        <v>5</v>
      </c>
      <c r="U1848" s="1" t="s">
        <v>60</v>
      </c>
      <c r="V1848" s="1" t="s">
        <v>98</v>
      </c>
    </row>
    <row r="1849" spans="1:22" x14ac:dyDescent="0.35">
      <c r="A1849" s="1" t="s">
        <v>4095</v>
      </c>
      <c r="B1849" s="2">
        <v>42782</v>
      </c>
      <c r="C1849" s="2">
        <v>42787</v>
      </c>
      <c r="D1849" s="1" t="s">
        <v>41</v>
      </c>
      <c r="E1849" s="1" t="s">
        <v>1632</v>
      </c>
      <c r="F1849" s="1" t="s">
        <v>1633</v>
      </c>
      <c r="G1849" s="1" t="s">
        <v>26</v>
      </c>
      <c r="H1849" s="1" t="s">
        <v>27</v>
      </c>
      <c r="I1849" s="1" t="s">
        <v>515</v>
      </c>
      <c r="J1849" s="1" t="s">
        <v>136</v>
      </c>
      <c r="K1849" s="1" t="s">
        <v>95</v>
      </c>
      <c r="L1849" s="1" t="s">
        <v>208</v>
      </c>
      <c r="M1849" s="1" t="s">
        <v>32</v>
      </c>
      <c r="N1849" s="1" t="s">
        <v>38</v>
      </c>
      <c r="O1849" s="1" t="s">
        <v>209</v>
      </c>
      <c r="P1849">
        <v>600.55799999999999</v>
      </c>
      <c r="Q1849">
        <v>3</v>
      </c>
      <c r="R1849">
        <v>0.3</v>
      </c>
      <c r="S1849">
        <v>-8.5793999999999997</v>
      </c>
      <c r="T1849">
        <v>5</v>
      </c>
      <c r="U1849" s="1" t="s">
        <v>60</v>
      </c>
      <c r="V1849" s="1" t="s">
        <v>299</v>
      </c>
    </row>
    <row r="1850" spans="1:22" x14ac:dyDescent="0.35">
      <c r="A1850" s="1" t="s">
        <v>4095</v>
      </c>
      <c r="B1850" s="2">
        <v>42782</v>
      </c>
      <c r="C1850" s="2">
        <v>42787</v>
      </c>
      <c r="D1850" s="1" t="s">
        <v>41</v>
      </c>
      <c r="E1850" s="1" t="s">
        <v>1632</v>
      </c>
      <c r="F1850" s="1" t="s">
        <v>1633</v>
      </c>
      <c r="G1850" s="1" t="s">
        <v>26</v>
      </c>
      <c r="H1850" s="1" t="s">
        <v>27</v>
      </c>
      <c r="I1850" s="1" t="s">
        <v>515</v>
      </c>
      <c r="J1850" s="1" t="s">
        <v>136</v>
      </c>
      <c r="K1850" s="1" t="s">
        <v>95</v>
      </c>
      <c r="L1850" s="1" t="s">
        <v>1313</v>
      </c>
      <c r="M1850" s="1" t="s">
        <v>32</v>
      </c>
      <c r="N1850" s="1" t="s">
        <v>58</v>
      </c>
      <c r="O1850" s="1" t="s">
        <v>2024</v>
      </c>
      <c r="P1850">
        <v>7.6920000000000002</v>
      </c>
      <c r="Q1850">
        <v>1</v>
      </c>
      <c r="R1850">
        <v>0.6</v>
      </c>
      <c r="S1850">
        <v>-3.6537000000000002</v>
      </c>
      <c r="T1850">
        <v>5</v>
      </c>
      <c r="U1850" s="1" t="s">
        <v>60</v>
      </c>
      <c r="V1850" s="1" t="s">
        <v>299</v>
      </c>
    </row>
    <row r="1851" spans="1:22" x14ac:dyDescent="0.35">
      <c r="A1851" s="1" t="s">
        <v>4096</v>
      </c>
      <c r="B1851" s="2">
        <v>43032</v>
      </c>
      <c r="C1851" s="2">
        <v>43034</v>
      </c>
      <c r="D1851" s="1" t="s">
        <v>89</v>
      </c>
      <c r="E1851" s="1" t="s">
        <v>405</v>
      </c>
      <c r="F1851" s="1" t="s">
        <v>406</v>
      </c>
      <c r="G1851" s="1" t="s">
        <v>26</v>
      </c>
      <c r="H1851" s="1" t="s">
        <v>27</v>
      </c>
      <c r="I1851" s="1" t="s">
        <v>4097</v>
      </c>
      <c r="J1851" s="1" t="s">
        <v>94</v>
      </c>
      <c r="K1851" s="1" t="s">
        <v>95</v>
      </c>
      <c r="L1851" s="1" t="s">
        <v>1467</v>
      </c>
      <c r="M1851" s="1" t="s">
        <v>32</v>
      </c>
      <c r="N1851" s="1" t="s">
        <v>47</v>
      </c>
      <c r="O1851" s="1" t="s">
        <v>1468</v>
      </c>
      <c r="P1851">
        <v>517.40499999999997</v>
      </c>
      <c r="Q1851">
        <v>5</v>
      </c>
      <c r="R1851">
        <v>0.3</v>
      </c>
      <c r="S1851">
        <v>-81.3065</v>
      </c>
      <c r="T1851">
        <v>2</v>
      </c>
      <c r="U1851" s="1" t="s">
        <v>72</v>
      </c>
      <c r="V1851" s="1" t="s">
        <v>50</v>
      </c>
    </row>
    <row r="1852" spans="1:22" x14ac:dyDescent="0.35">
      <c r="A1852" s="1" t="s">
        <v>4098</v>
      </c>
      <c r="B1852" s="2">
        <v>42993</v>
      </c>
      <c r="C1852" s="2">
        <v>42995</v>
      </c>
      <c r="D1852" s="1" t="s">
        <v>23</v>
      </c>
      <c r="E1852" s="1" t="s">
        <v>303</v>
      </c>
      <c r="F1852" s="1" t="s">
        <v>304</v>
      </c>
      <c r="G1852" s="1" t="s">
        <v>102</v>
      </c>
      <c r="H1852" s="1" t="s">
        <v>27</v>
      </c>
      <c r="I1852" s="1" t="s">
        <v>330</v>
      </c>
      <c r="J1852" s="1" t="s">
        <v>55</v>
      </c>
      <c r="K1852" s="1" t="s">
        <v>56</v>
      </c>
      <c r="L1852" s="1" t="s">
        <v>308</v>
      </c>
      <c r="M1852" s="1" t="s">
        <v>32</v>
      </c>
      <c r="N1852" s="1" t="s">
        <v>47</v>
      </c>
      <c r="O1852" s="1" t="s">
        <v>309</v>
      </c>
      <c r="P1852">
        <v>300.904</v>
      </c>
      <c r="Q1852">
        <v>1</v>
      </c>
      <c r="R1852">
        <v>0.2</v>
      </c>
      <c r="S1852">
        <v>11.283899999999999</v>
      </c>
      <c r="T1852">
        <v>2</v>
      </c>
      <c r="U1852" s="1" t="s">
        <v>72</v>
      </c>
      <c r="V1852" s="1" t="s">
        <v>79</v>
      </c>
    </row>
    <row r="1853" spans="1:22" x14ac:dyDescent="0.35">
      <c r="A1853" s="1" t="s">
        <v>4099</v>
      </c>
      <c r="B1853" s="2">
        <v>42901</v>
      </c>
      <c r="C1853" s="2">
        <v>42906</v>
      </c>
      <c r="D1853" s="1" t="s">
        <v>41</v>
      </c>
      <c r="E1853" s="1" t="s">
        <v>388</v>
      </c>
      <c r="F1853" s="1" t="s">
        <v>389</v>
      </c>
      <c r="G1853" s="1" t="s">
        <v>92</v>
      </c>
      <c r="H1853" s="1" t="s">
        <v>27</v>
      </c>
      <c r="I1853" s="1" t="s">
        <v>2649</v>
      </c>
      <c r="J1853" s="1" t="s">
        <v>143</v>
      </c>
      <c r="K1853" s="1" t="s">
        <v>30</v>
      </c>
      <c r="L1853" s="1" t="s">
        <v>317</v>
      </c>
      <c r="M1853" s="1" t="s">
        <v>32</v>
      </c>
      <c r="N1853" s="1" t="s">
        <v>58</v>
      </c>
      <c r="O1853" s="1" t="s">
        <v>318</v>
      </c>
      <c r="P1853">
        <v>31.167999999999999</v>
      </c>
      <c r="Q1853">
        <v>4</v>
      </c>
      <c r="R1853">
        <v>0.2</v>
      </c>
      <c r="S1853">
        <v>9.3504000000000005</v>
      </c>
      <c r="T1853">
        <v>5</v>
      </c>
      <c r="U1853" s="1" t="s">
        <v>60</v>
      </c>
      <c r="V1853" s="1" t="s">
        <v>61</v>
      </c>
    </row>
    <row r="1854" spans="1:22" x14ac:dyDescent="0.35">
      <c r="A1854" s="1" t="s">
        <v>4099</v>
      </c>
      <c r="B1854" s="2">
        <v>42901</v>
      </c>
      <c r="C1854" s="2">
        <v>42906</v>
      </c>
      <c r="D1854" s="1" t="s">
        <v>41</v>
      </c>
      <c r="E1854" s="1" t="s">
        <v>388</v>
      </c>
      <c r="F1854" s="1" t="s">
        <v>389</v>
      </c>
      <c r="G1854" s="1" t="s">
        <v>92</v>
      </c>
      <c r="H1854" s="1" t="s">
        <v>27</v>
      </c>
      <c r="I1854" s="1" t="s">
        <v>2649</v>
      </c>
      <c r="J1854" s="1" t="s">
        <v>143</v>
      </c>
      <c r="K1854" s="1" t="s">
        <v>30</v>
      </c>
      <c r="L1854" s="1" t="s">
        <v>2408</v>
      </c>
      <c r="M1854" s="1" t="s">
        <v>32</v>
      </c>
      <c r="N1854" s="1" t="s">
        <v>47</v>
      </c>
      <c r="O1854" s="1" t="s">
        <v>2409</v>
      </c>
      <c r="P1854">
        <v>120.96</v>
      </c>
      <c r="Q1854">
        <v>2</v>
      </c>
      <c r="R1854">
        <v>0.4</v>
      </c>
      <c r="S1854">
        <v>-28.224</v>
      </c>
      <c r="T1854">
        <v>5</v>
      </c>
      <c r="U1854" s="1" t="s">
        <v>60</v>
      </c>
      <c r="V1854" s="1" t="s">
        <v>61</v>
      </c>
    </row>
    <row r="1855" spans="1:22" x14ac:dyDescent="0.35">
      <c r="A1855" s="1" t="s">
        <v>4100</v>
      </c>
      <c r="B1855" s="2">
        <v>41890</v>
      </c>
      <c r="C1855" s="2">
        <v>41895</v>
      </c>
      <c r="D1855" s="1" t="s">
        <v>41</v>
      </c>
      <c r="E1855" s="1" t="s">
        <v>1242</v>
      </c>
      <c r="F1855" s="1" t="s">
        <v>1243</v>
      </c>
      <c r="G1855" s="1" t="s">
        <v>102</v>
      </c>
      <c r="H1855" s="1" t="s">
        <v>27</v>
      </c>
      <c r="I1855" s="1" t="s">
        <v>175</v>
      </c>
      <c r="J1855" s="1" t="s">
        <v>122</v>
      </c>
      <c r="K1855" s="1" t="s">
        <v>69</v>
      </c>
      <c r="L1855" s="1" t="s">
        <v>1281</v>
      </c>
      <c r="M1855" s="1" t="s">
        <v>32</v>
      </c>
      <c r="N1855" s="1" t="s">
        <v>38</v>
      </c>
      <c r="O1855" s="1" t="s">
        <v>1282</v>
      </c>
      <c r="P1855">
        <v>172.76400000000001</v>
      </c>
      <c r="Q1855">
        <v>2</v>
      </c>
      <c r="R1855">
        <v>0.1</v>
      </c>
      <c r="S1855">
        <v>13.437200000000001</v>
      </c>
      <c r="T1855">
        <v>5</v>
      </c>
      <c r="U1855" s="1" t="s">
        <v>60</v>
      </c>
      <c r="V1855" s="1" t="s">
        <v>79</v>
      </c>
    </row>
    <row r="1856" spans="1:22" x14ac:dyDescent="0.35">
      <c r="A1856" s="1" t="s">
        <v>4101</v>
      </c>
      <c r="B1856" s="2">
        <v>41959</v>
      </c>
      <c r="C1856" s="2">
        <v>41961</v>
      </c>
      <c r="D1856" s="1" t="s">
        <v>89</v>
      </c>
      <c r="E1856" s="1" t="s">
        <v>677</v>
      </c>
      <c r="F1856" s="1" t="s">
        <v>678</v>
      </c>
      <c r="G1856" s="1" t="s">
        <v>92</v>
      </c>
      <c r="H1856" s="1" t="s">
        <v>27</v>
      </c>
      <c r="I1856" s="1" t="s">
        <v>54</v>
      </c>
      <c r="J1856" s="1" t="s">
        <v>55</v>
      </c>
      <c r="K1856" s="1" t="s">
        <v>56</v>
      </c>
      <c r="L1856" s="1" t="s">
        <v>712</v>
      </c>
      <c r="M1856" s="1" t="s">
        <v>32</v>
      </c>
      <c r="N1856" s="1" t="s">
        <v>33</v>
      </c>
      <c r="O1856" s="1" t="s">
        <v>713</v>
      </c>
      <c r="P1856">
        <v>305.97449999999998</v>
      </c>
      <c r="Q1856">
        <v>3</v>
      </c>
      <c r="R1856">
        <v>0.15</v>
      </c>
      <c r="S1856">
        <v>25.197900000000001</v>
      </c>
      <c r="T1856">
        <v>2</v>
      </c>
      <c r="U1856" s="1" t="s">
        <v>72</v>
      </c>
      <c r="V1856" s="1" t="s">
        <v>36</v>
      </c>
    </row>
    <row r="1857" spans="1:22" x14ac:dyDescent="0.35">
      <c r="A1857" s="1" t="s">
        <v>4102</v>
      </c>
      <c r="B1857" s="2">
        <v>41701</v>
      </c>
      <c r="C1857" s="2">
        <v>41705</v>
      </c>
      <c r="D1857" s="1" t="s">
        <v>41</v>
      </c>
      <c r="E1857" s="1" t="s">
        <v>4023</v>
      </c>
      <c r="F1857" s="1" t="s">
        <v>4024</v>
      </c>
      <c r="G1857" s="1" t="s">
        <v>26</v>
      </c>
      <c r="H1857" s="1" t="s">
        <v>27</v>
      </c>
      <c r="I1857" s="1" t="s">
        <v>641</v>
      </c>
      <c r="J1857" s="1" t="s">
        <v>55</v>
      </c>
      <c r="K1857" s="1" t="s">
        <v>56</v>
      </c>
      <c r="L1857" s="1" t="s">
        <v>1249</v>
      </c>
      <c r="M1857" s="1" t="s">
        <v>32</v>
      </c>
      <c r="N1857" s="1" t="s">
        <v>47</v>
      </c>
      <c r="O1857" s="1" t="s">
        <v>1250</v>
      </c>
      <c r="P1857">
        <v>626.35199999999998</v>
      </c>
      <c r="Q1857">
        <v>3</v>
      </c>
      <c r="R1857">
        <v>0.2</v>
      </c>
      <c r="S1857">
        <v>-23.488199999999999</v>
      </c>
      <c r="T1857">
        <v>4</v>
      </c>
      <c r="U1857" s="1" t="s">
        <v>85</v>
      </c>
      <c r="V1857" s="1" t="s">
        <v>197</v>
      </c>
    </row>
    <row r="1858" spans="1:22" x14ac:dyDescent="0.35">
      <c r="A1858" s="1" t="s">
        <v>4103</v>
      </c>
      <c r="B1858" s="2">
        <v>42341</v>
      </c>
      <c r="C1858" s="2">
        <v>42345</v>
      </c>
      <c r="D1858" s="1" t="s">
        <v>41</v>
      </c>
      <c r="E1858" s="1" t="s">
        <v>1900</v>
      </c>
      <c r="F1858" s="1" t="s">
        <v>1901</v>
      </c>
      <c r="G1858" s="1" t="s">
        <v>26</v>
      </c>
      <c r="H1858" s="1" t="s">
        <v>27</v>
      </c>
      <c r="I1858" s="1" t="s">
        <v>330</v>
      </c>
      <c r="J1858" s="1" t="s">
        <v>55</v>
      </c>
      <c r="K1858" s="1" t="s">
        <v>56</v>
      </c>
      <c r="L1858" s="1" t="s">
        <v>1697</v>
      </c>
      <c r="M1858" s="1" t="s">
        <v>32</v>
      </c>
      <c r="N1858" s="1" t="s">
        <v>33</v>
      </c>
      <c r="O1858" s="1" t="s">
        <v>1916</v>
      </c>
      <c r="P1858">
        <v>359.49900000000002</v>
      </c>
      <c r="Q1858">
        <v>3</v>
      </c>
      <c r="R1858">
        <v>0.15</v>
      </c>
      <c r="S1858">
        <v>-29.605799999999999</v>
      </c>
      <c r="T1858">
        <v>4</v>
      </c>
      <c r="U1858" s="1" t="s">
        <v>85</v>
      </c>
      <c r="V1858" s="1" t="s">
        <v>98</v>
      </c>
    </row>
    <row r="1859" spans="1:22" x14ac:dyDescent="0.35">
      <c r="A1859" s="1" t="s">
        <v>4104</v>
      </c>
      <c r="B1859" s="2">
        <v>42533</v>
      </c>
      <c r="C1859" s="2">
        <v>42537</v>
      </c>
      <c r="D1859" s="1" t="s">
        <v>23</v>
      </c>
      <c r="E1859" s="1" t="s">
        <v>3700</v>
      </c>
      <c r="F1859" s="1" t="s">
        <v>3701</v>
      </c>
      <c r="G1859" s="1" t="s">
        <v>102</v>
      </c>
      <c r="H1859" s="1" t="s">
        <v>27</v>
      </c>
      <c r="I1859" s="1" t="s">
        <v>103</v>
      </c>
      <c r="J1859" s="1" t="s">
        <v>94</v>
      </c>
      <c r="K1859" s="1" t="s">
        <v>95</v>
      </c>
      <c r="L1859" s="1" t="s">
        <v>897</v>
      </c>
      <c r="M1859" s="1" t="s">
        <v>32</v>
      </c>
      <c r="N1859" s="1" t="s">
        <v>58</v>
      </c>
      <c r="O1859" s="1" t="s">
        <v>898</v>
      </c>
      <c r="P1859">
        <v>6.984</v>
      </c>
      <c r="Q1859">
        <v>2</v>
      </c>
      <c r="R1859">
        <v>0.6</v>
      </c>
      <c r="S1859">
        <v>-4.5396000000000001</v>
      </c>
      <c r="T1859">
        <v>4</v>
      </c>
      <c r="U1859" s="1" t="s">
        <v>85</v>
      </c>
      <c r="V1859" s="1" t="s">
        <v>61</v>
      </c>
    </row>
    <row r="1860" spans="1:22" x14ac:dyDescent="0.35">
      <c r="A1860" s="1" t="s">
        <v>4104</v>
      </c>
      <c r="B1860" s="2">
        <v>42533</v>
      </c>
      <c r="C1860" s="2">
        <v>42537</v>
      </c>
      <c r="D1860" s="1" t="s">
        <v>23</v>
      </c>
      <c r="E1860" s="1" t="s">
        <v>3700</v>
      </c>
      <c r="F1860" s="1" t="s">
        <v>3701</v>
      </c>
      <c r="G1860" s="1" t="s">
        <v>102</v>
      </c>
      <c r="H1860" s="1" t="s">
        <v>27</v>
      </c>
      <c r="I1860" s="1" t="s">
        <v>103</v>
      </c>
      <c r="J1860" s="1" t="s">
        <v>94</v>
      </c>
      <c r="K1860" s="1" t="s">
        <v>95</v>
      </c>
      <c r="L1860" s="1" t="s">
        <v>2732</v>
      </c>
      <c r="M1860" s="1" t="s">
        <v>32</v>
      </c>
      <c r="N1860" s="1" t="s">
        <v>38</v>
      </c>
      <c r="O1860" s="1" t="s">
        <v>2733</v>
      </c>
      <c r="P1860">
        <v>379.37200000000001</v>
      </c>
      <c r="Q1860">
        <v>2</v>
      </c>
      <c r="R1860">
        <v>0.3</v>
      </c>
      <c r="S1860">
        <v>-119.2312</v>
      </c>
      <c r="T1860">
        <v>4</v>
      </c>
      <c r="U1860" s="1" t="s">
        <v>85</v>
      </c>
      <c r="V1860" s="1" t="s">
        <v>61</v>
      </c>
    </row>
    <row r="1861" spans="1:22" x14ac:dyDescent="0.35">
      <c r="A1861" s="1" t="s">
        <v>4105</v>
      </c>
      <c r="B1861" s="2">
        <v>42365</v>
      </c>
      <c r="C1861" s="2">
        <v>42369</v>
      </c>
      <c r="D1861" s="1" t="s">
        <v>41</v>
      </c>
      <c r="E1861" s="1" t="s">
        <v>2619</v>
      </c>
      <c r="F1861" s="1" t="s">
        <v>2620</v>
      </c>
      <c r="G1861" s="1" t="s">
        <v>92</v>
      </c>
      <c r="H1861" s="1" t="s">
        <v>27</v>
      </c>
      <c r="I1861" s="1" t="s">
        <v>401</v>
      </c>
      <c r="J1861" s="1" t="s">
        <v>143</v>
      </c>
      <c r="K1861" s="1" t="s">
        <v>30</v>
      </c>
      <c r="L1861" s="1" t="s">
        <v>3975</v>
      </c>
      <c r="M1861" s="1" t="s">
        <v>32</v>
      </c>
      <c r="N1861" s="1" t="s">
        <v>58</v>
      </c>
      <c r="O1861" s="1" t="s">
        <v>3976</v>
      </c>
      <c r="P1861">
        <v>53.351999999999997</v>
      </c>
      <c r="Q1861">
        <v>3</v>
      </c>
      <c r="R1861">
        <v>0.2</v>
      </c>
      <c r="S1861">
        <v>16.005600000000001</v>
      </c>
      <c r="T1861">
        <v>4</v>
      </c>
      <c r="U1861" s="1" t="s">
        <v>85</v>
      </c>
      <c r="V1861" s="1" t="s">
        <v>98</v>
      </c>
    </row>
    <row r="1862" spans="1:22" x14ac:dyDescent="0.35">
      <c r="A1862" s="1" t="s">
        <v>4105</v>
      </c>
      <c r="B1862" s="2">
        <v>42365</v>
      </c>
      <c r="C1862" s="2">
        <v>42369</v>
      </c>
      <c r="D1862" s="1" t="s">
        <v>41</v>
      </c>
      <c r="E1862" s="1" t="s">
        <v>2619</v>
      </c>
      <c r="F1862" s="1" t="s">
        <v>2620</v>
      </c>
      <c r="G1862" s="1" t="s">
        <v>92</v>
      </c>
      <c r="H1862" s="1" t="s">
        <v>27</v>
      </c>
      <c r="I1862" s="1" t="s">
        <v>401</v>
      </c>
      <c r="J1862" s="1" t="s">
        <v>143</v>
      </c>
      <c r="K1862" s="1" t="s">
        <v>30</v>
      </c>
      <c r="L1862" s="1" t="s">
        <v>2735</v>
      </c>
      <c r="M1862" s="1" t="s">
        <v>32</v>
      </c>
      <c r="N1862" s="1" t="s">
        <v>33</v>
      </c>
      <c r="O1862" s="1" t="s">
        <v>2736</v>
      </c>
      <c r="P1862">
        <v>131.10400000000001</v>
      </c>
      <c r="Q1862">
        <v>2</v>
      </c>
      <c r="R1862">
        <v>0.2</v>
      </c>
      <c r="S1862">
        <v>8.1940000000000008</v>
      </c>
      <c r="T1862">
        <v>4</v>
      </c>
      <c r="U1862" s="1" t="s">
        <v>85</v>
      </c>
      <c r="V1862" s="1" t="s">
        <v>98</v>
      </c>
    </row>
    <row r="1863" spans="1:22" x14ac:dyDescent="0.35">
      <c r="A1863" s="1" t="s">
        <v>4106</v>
      </c>
      <c r="B1863" s="2">
        <v>42913</v>
      </c>
      <c r="C1863" s="2">
        <v>42915</v>
      </c>
      <c r="D1863" s="1" t="s">
        <v>23</v>
      </c>
      <c r="E1863" s="1" t="s">
        <v>3853</v>
      </c>
      <c r="F1863" s="1" t="s">
        <v>3854</v>
      </c>
      <c r="G1863" s="1" t="s">
        <v>92</v>
      </c>
      <c r="H1863" s="1" t="s">
        <v>27</v>
      </c>
      <c r="I1863" s="1" t="s">
        <v>193</v>
      </c>
      <c r="J1863" s="1" t="s">
        <v>194</v>
      </c>
      <c r="K1863" s="1" t="s">
        <v>56</v>
      </c>
      <c r="L1863" s="1" t="s">
        <v>568</v>
      </c>
      <c r="M1863" s="1" t="s">
        <v>32</v>
      </c>
      <c r="N1863" s="1" t="s">
        <v>58</v>
      </c>
      <c r="O1863" s="1" t="s">
        <v>569</v>
      </c>
      <c r="P1863">
        <v>126.3</v>
      </c>
      <c r="Q1863">
        <v>3</v>
      </c>
      <c r="R1863">
        <v>0</v>
      </c>
      <c r="S1863">
        <v>40.415999999999997</v>
      </c>
      <c r="T1863">
        <v>2</v>
      </c>
      <c r="U1863" s="1" t="s">
        <v>72</v>
      </c>
      <c r="V1863" s="1" t="s">
        <v>61</v>
      </c>
    </row>
    <row r="1864" spans="1:22" x14ac:dyDescent="0.35">
      <c r="A1864" s="1" t="s">
        <v>4107</v>
      </c>
      <c r="B1864" s="2">
        <v>42279</v>
      </c>
      <c r="C1864" s="2">
        <v>42281</v>
      </c>
      <c r="D1864" s="1" t="s">
        <v>89</v>
      </c>
      <c r="E1864" s="1" t="s">
        <v>1361</v>
      </c>
      <c r="F1864" s="1" t="s">
        <v>1362</v>
      </c>
      <c r="G1864" s="1" t="s">
        <v>26</v>
      </c>
      <c r="H1864" s="1" t="s">
        <v>27</v>
      </c>
      <c r="I1864" s="1" t="s">
        <v>4108</v>
      </c>
      <c r="J1864" s="1" t="s">
        <v>1519</v>
      </c>
      <c r="K1864" s="1" t="s">
        <v>56</v>
      </c>
      <c r="L1864" s="1" t="s">
        <v>176</v>
      </c>
      <c r="M1864" s="1" t="s">
        <v>32</v>
      </c>
      <c r="N1864" s="1" t="s">
        <v>58</v>
      </c>
      <c r="O1864" s="1" t="s">
        <v>177</v>
      </c>
      <c r="P1864">
        <v>11.032</v>
      </c>
      <c r="Q1864">
        <v>1</v>
      </c>
      <c r="R1864">
        <v>0.2</v>
      </c>
      <c r="S1864">
        <v>3.0337999999999998</v>
      </c>
      <c r="T1864">
        <v>2</v>
      </c>
      <c r="U1864" s="1" t="s">
        <v>72</v>
      </c>
      <c r="V1864" s="1" t="s">
        <v>50</v>
      </c>
    </row>
    <row r="1865" spans="1:22" x14ac:dyDescent="0.35">
      <c r="A1865" s="1" t="s">
        <v>4109</v>
      </c>
      <c r="B1865" s="2">
        <v>42768</v>
      </c>
      <c r="C1865" s="2">
        <v>42773</v>
      </c>
      <c r="D1865" s="1" t="s">
        <v>41</v>
      </c>
      <c r="E1865" s="1" t="s">
        <v>2002</v>
      </c>
      <c r="F1865" s="1" t="s">
        <v>2003</v>
      </c>
      <c r="G1865" s="1" t="s">
        <v>92</v>
      </c>
      <c r="H1865" s="1" t="s">
        <v>27</v>
      </c>
      <c r="I1865" s="1" t="s">
        <v>641</v>
      </c>
      <c r="J1865" s="1" t="s">
        <v>55</v>
      </c>
      <c r="K1865" s="1" t="s">
        <v>56</v>
      </c>
      <c r="L1865" s="1" t="s">
        <v>1012</v>
      </c>
      <c r="M1865" s="1" t="s">
        <v>32</v>
      </c>
      <c r="N1865" s="1" t="s">
        <v>58</v>
      </c>
      <c r="O1865" s="1" t="s">
        <v>1013</v>
      </c>
      <c r="P1865">
        <v>210.58</v>
      </c>
      <c r="Q1865">
        <v>2</v>
      </c>
      <c r="R1865">
        <v>0</v>
      </c>
      <c r="S1865">
        <v>12.6348</v>
      </c>
      <c r="T1865">
        <v>5</v>
      </c>
      <c r="U1865" s="1" t="s">
        <v>60</v>
      </c>
      <c r="V1865" s="1" t="s">
        <v>299</v>
      </c>
    </row>
    <row r="1866" spans="1:22" x14ac:dyDescent="0.35">
      <c r="A1866" s="1" t="s">
        <v>4110</v>
      </c>
      <c r="B1866" s="2">
        <v>42573</v>
      </c>
      <c r="C1866" s="2">
        <v>42577</v>
      </c>
      <c r="D1866" s="1" t="s">
        <v>41</v>
      </c>
      <c r="E1866" s="1" t="s">
        <v>2531</v>
      </c>
      <c r="F1866" s="1" t="s">
        <v>2532</v>
      </c>
      <c r="G1866" s="1" t="s">
        <v>92</v>
      </c>
      <c r="H1866" s="1" t="s">
        <v>27</v>
      </c>
      <c r="I1866" s="1" t="s">
        <v>159</v>
      </c>
      <c r="J1866" s="1" t="s">
        <v>1091</v>
      </c>
      <c r="K1866" s="1" t="s">
        <v>69</v>
      </c>
      <c r="L1866" s="1" t="s">
        <v>837</v>
      </c>
      <c r="M1866" s="1" t="s">
        <v>32</v>
      </c>
      <c r="N1866" s="1" t="s">
        <v>58</v>
      </c>
      <c r="O1866" s="1" t="s">
        <v>838</v>
      </c>
      <c r="P1866">
        <v>27.42</v>
      </c>
      <c r="Q1866">
        <v>3</v>
      </c>
      <c r="R1866">
        <v>0</v>
      </c>
      <c r="S1866">
        <v>9.3228000000000009</v>
      </c>
      <c r="T1866">
        <v>4</v>
      </c>
      <c r="U1866" s="1" t="s">
        <v>85</v>
      </c>
      <c r="V1866" s="1" t="s">
        <v>73</v>
      </c>
    </row>
    <row r="1867" spans="1:22" x14ac:dyDescent="0.35">
      <c r="A1867" s="1" t="s">
        <v>4111</v>
      </c>
      <c r="B1867" s="2">
        <v>42625</v>
      </c>
      <c r="C1867" s="2">
        <v>42626</v>
      </c>
      <c r="D1867" s="1" t="s">
        <v>427</v>
      </c>
      <c r="E1867" s="1" t="s">
        <v>3303</v>
      </c>
      <c r="F1867" s="1" t="s">
        <v>3304</v>
      </c>
      <c r="G1867" s="1" t="s">
        <v>102</v>
      </c>
      <c r="H1867" s="1" t="s">
        <v>27</v>
      </c>
      <c r="I1867" s="1" t="s">
        <v>867</v>
      </c>
      <c r="J1867" s="1" t="s">
        <v>182</v>
      </c>
      <c r="K1867" s="1" t="s">
        <v>56</v>
      </c>
      <c r="L1867" s="1" t="s">
        <v>1005</v>
      </c>
      <c r="M1867" s="1" t="s">
        <v>32</v>
      </c>
      <c r="N1867" s="1" t="s">
        <v>38</v>
      </c>
      <c r="O1867" s="1" t="s">
        <v>1006</v>
      </c>
      <c r="P1867">
        <v>83.135999999999996</v>
      </c>
      <c r="Q1867">
        <v>4</v>
      </c>
      <c r="R1867">
        <v>0.2</v>
      </c>
      <c r="S1867">
        <v>5.1959999999999997</v>
      </c>
      <c r="T1867">
        <v>1</v>
      </c>
      <c r="U1867" s="1" t="s">
        <v>125</v>
      </c>
      <c r="V1867" s="1" t="s">
        <v>79</v>
      </c>
    </row>
    <row r="1868" spans="1:22" x14ac:dyDescent="0.35">
      <c r="A1868" s="1" t="s">
        <v>4112</v>
      </c>
      <c r="B1868" s="2">
        <v>42553</v>
      </c>
      <c r="C1868" s="2">
        <v>42554</v>
      </c>
      <c r="D1868" s="1" t="s">
        <v>89</v>
      </c>
      <c r="E1868" s="1" t="s">
        <v>1513</v>
      </c>
      <c r="F1868" s="1" t="s">
        <v>1514</v>
      </c>
      <c r="G1868" s="1" t="s">
        <v>92</v>
      </c>
      <c r="H1868" s="1" t="s">
        <v>27</v>
      </c>
      <c r="I1868" s="1" t="s">
        <v>1870</v>
      </c>
      <c r="J1868" s="1" t="s">
        <v>94</v>
      </c>
      <c r="K1868" s="1" t="s">
        <v>95</v>
      </c>
      <c r="L1868" s="1" t="s">
        <v>857</v>
      </c>
      <c r="M1868" s="1" t="s">
        <v>32</v>
      </c>
      <c r="N1868" s="1" t="s">
        <v>38</v>
      </c>
      <c r="O1868" s="1" t="s">
        <v>858</v>
      </c>
      <c r="P1868">
        <v>528.42999999999995</v>
      </c>
      <c r="Q1868">
        <v>5</v>
      </c>
      <c r="R1868">
        <v>0.3</v>
      </c>
      <c r="S1868">
        <v>0</v>
      </c>
      <c r="T1868">
        <v>1</v>
      </c>
      <c r="U1868" s="1" t="s">
        <v>125</v>
      </c>
      <c r="V1868" s="1" t="s">
        <v>73</v>
      </c>
    </row>
    <row r="1869" spans="1:22" x14ac:dyDescent="0.35">
      <c r="A1869" s="1" t="s">
        <v>4113</v>
      </c>
      <c r="B1869" s="2">
        <v>43082</v>
      </c>
      <c r="C1869" s="2">
        <v>43087</v>
      </c>
      <c r="D1869" s="1" t="s">
        <v>41</v>
      </c>
      <c r="E1869" s="1" t="s">
        <v>4114</v>
      </c>
      <c r="F1869" s="1" t="s">
        <v>4115</v>
      </c>
      <c r="G1869" s="1" t="s">
        <v>92</v>
      </c>
      <c r="H1869" s="1" t="s">
        <v>27</v>
      </c>
      <c r="I1869" s="1" t="s">
        <v>175</v>
      </c>
      <c r="J1869" s="1" t="s">
        <v>122</v>
      </c>
      <c r="K1869" s="1" t="s">
        <v>69</v>
      </c>
      <c r="L1869" s="1" t="s">
        <v>712</v>
      </c>
      <c r="M1869" s="1" t="s">
        <v>32</v>
      </c>
      <c r="N1869" s="1" t="s">
        <v>33</v>
      </c>
      <c r="O1869" s="1" t="s">
        <v>713</v>
      </c>
      <c r="P1869">
        <v>287.976</v>
      </c>
      <c r="Q1869">
        <v>3</v>
      </c>
      <c r="R1869">
        <v>0.2</v>
      </c>
      <c r="S1869">
        <v>7.1993999999999998</v>
      </c>
      <c r="T1869">
        <v>5</v>
      </c>
      <c r="U1869" s="1" t="s">
        <v>60</v>
      </c>
      <c r="V1869" s="1" t="s">
        <v>98</v>
      </c>
    </row>
    <row r="1870" spans="1:22" x14ac:dyDescent="0.35">
      <c r="A1870" s="1" t="s">
        <v>4116</v>
      </c>
      <c r="B1870" s="2">
        <v>42064</v>
      </c>
      <c r="C1870" s="2">
        <v>42067</v>
      </c>
      <c r="D1870" s="1" t="s">
        <v>89</v>
      </c>
      <c r="E1870" s="1" t="s">
        <v>3924</v>
      </c>
      <c r="F1870" s="1" t="s">
        <v>3925</v>
      </c>
      <c r="G1870" s="1" t="s">
        <v>92</v>
      </c>
      <c r="H1870" s="1" t="s">
        <v>27</v>
      </c>
      <c r="I1870" s="1" t="s">
        <v>103</v>
      </c>
      <c r="J1870" s="1" t="s">
        <v>94</v>
      </c>
      <c r="K1870" s="1" t="s">
        <v>95</v>
      </c>
      <c r="L1870" s="1" t="s">
        <v>1001</v>
      </c>
      <c r="M1870" s="1" t="s">
        <v>32</v>
      </c>
      <c r="N1870" s="1" t="s">
        <v>33</v>
      </c>
      <c r="O1870" s="1" t="s">
        <v>1002</v>
      </c>
      <c r="P1870">
        <v>1227.9983999999999</v>
      </c>
      <c r="Q1870">
        <v>6</v>
      </c>
      <c r="R1870">
        <v>0.32</v>
      </c>
      <c r="S1870">
        <v>-36.117600000000003</v>
      </c>
      <c r="T1870">
        <v>3</v>
      </c>
      <c r="U1870" s="1" t="s">
        <v>35</v>
      </c>
      <c r="V1870" s="1" t="s">
        <v>197</v>
      </c>
    </row>
    <row r="1871" spans="1:22" x14ac:dyDescent="0.35">
      <c r="A1871" s="1" t="s">
        <v>4117</v>
      </c>
      <c r="B1871" s="2">
        <v>42628</v>
      </c>
      <c r="C1871" s="2">
        <v>42633</v>
      </c>
      <c r="D1871" s="1" t="s">
        <v>41</v>
      </c>
      <c r="E1871" s="1" t="s">
        <v>677</v>
      </c>
      <c r="F1871" s="1" t="s">
        <v>678</v>
      </c>
      <c r="G1871" s="1" t="s">
        <v>92</v>
      </c>
      <c r="H1871" s="1" t="s">
        <v>27</v>
      </c>
      <c r="I1871" s="1" t="s">
        <v>4118</v>
      </c>
      <c r="J1871" s="1" t="s">
        <v>2282</v>
      </c>
      <c r="K1871" s="1" t="s">
        <v>56</v>
      </c>
      <c r="L1871" s="1" t="s">
        <v>308</v>
      </c>
      <c r="M1871" s="1" t="s">
        <v>32</v>
      </c>
      <c r="N1871" s="1" t="s">
        <v>47</v>
      </c>
      <c r="O1871" s="1" t="s">
        <v>309</v>
      </c>
      <c r="P1871">
        <v>1128.3900000000001</v>
      </c>
      <c r="Q1871">
        <v>3</v>
      </c>
      <c r="R1871">
        <v>0</v>
      </c>
      <c r="S1871">
        <v>259.52969999999999</v>
      </c>
      <c r="T1871">
        <v>5</v>
      </c>
      <c r="U1871" s="1" t="s">
        <v>60</v>
      </c>
      <c r="V1871" s="1" t="s">
        <v>79</v>
      </c>
    </row>
    <row r="1872" spans="1:22" x14ac:dyDescent="0.35">
      <c r="A1872" s="1" t="s">
        <v>4119</v>
      </c>
      <c r="B1872" s="2">
        <v>42901</v>
      </c>
      <c r="C1872" s="2">
        <v>42905</v>
      </c>
      <c r="D1872" s="1" t="s">
        <v>41</v>
      </c>
      <c r="E1872" s="1" t="s">
        <v>1611</v>
      </c>
      <c r="F1872" s="1" t="s">
        <v>1612</v>
      </c>
      <c r="G1872" s="1" t="s">
        <v>26</v>
      </c>
      <c r="H1872" s="1" t="s">
        <v>27</v>
      </c>
      <c r="I1872" s="1" t="s">
        <v>1037</v>
      </c>
      <c r="J1872" s="1" t="s">
        <v>1038</v>
      </c>
      <c r="K1872" s="1" t="s">
        <v>30</v>
      </c>
      <c r="L1872" s="1" t="s">
        <v>1308</v>
      </c>
      <c r="M1872" s="1" t="s">
        <v>32</v>
      </c>
      <c r="N1872" s="1" t="s">
        <v>38</v>
      </c>
      <c r="O1872" s="1" t="s">
        <v>1309</v>
      </c>
      <c r="P1872">
        <v>698.35199999999998</v>
      </c>
      <c r="Q1872">
        <v>3</v>
      </c>
      <c r="R1872">
        <v>0.2</v>
      </c>
      <c r="S1872">
        <v>52.376399999999997</v>
      </c>
      <c r="T1872">
        <v>4</v>
      </c>
      <c r="U1872" s="1" t="s">
        <v>85</v>
      </c>
      <c r="V1872" s="1" t="s">
        <v>61</v>
      </c>
    </row>
    <row r="1873" spans="1:22" x14ac:dyDescent="0.35">
      <c r="A1873" s="1" t="s">
        <v>4119</v>
      </c>
      <c r="B1873" s="2">
        <v>42901</v>
      </c>
      <c r="C1873" s="2">
        <v>42905</v>
      </c>
      <c r="D1873" s="1" t="s">
        <v>41</v>
      </c>
      <c r="E1873" s="1" t="s">
        <v>1611</v>
      </c>
      <c r="F1873" s="1" t="s">
        <v>1612</v>
      </c>
      <c r="G1873" s="1" t="s">
        <v>26</v>
      </c>
      <c r="H1873" s="1" t="s">
        <v>27</v>
      </c>
      <c r="I1873" s="1" t="s">
        <v>1037</v>
      </c>
      <c r="J1873" s="1" t="s">
        <v>1038</v>
      </c>
      <c r="K1873" s="1" t="s">
        <v>30</v>
      </c>
      <c r="L1873" s="1" t="s">
        <v>1605</v>
      </c>
      <c r="M1873" s="1" t="s">
        <v>32</v>
      </c>
      <c r="N1873" s="1" t="s">
        <v>33</v>
      </c>
      <c r="O1873" s="1" t="s">
        <v>1606</v>
      </c>
      <c r="P1873">
        <v>77.727999999999994</v>
      </c>
      <c r="Q1873">
        <v>2</v>
      </c>
      <c r="R1873">
        <v>0.2</v>
      </c>
      <c r="S1873">
        <v>-3.8864000000000001</v>
      </c>
      <c r="T1873">
        <v>4</v>
      </c>
      <c r="U1873" s="1" t="s">
        <v>85</v>
      </c>
      <c r="V1873" s="1" t="s">
        <v>61</v>
      </c>
    </row>
    <row r="1874" spans="1:22" x14ac:dyDescent="0.35">
      <c r="A1874" s="1" t="s">
        <v>4120</v>
      </c>
      <c r="B1874" s="2">
        <v>42684</v>
      </c>
      <c r="C1874" s="2">
        <v>42686</v>
      </c>
      <c r="D1874" s="1" t="s">
        <v>89</v>
      </c>
      <c r="E1874" s="1" t="s">
        <v>3001</v>
      </c>
      <c r="F1874" s="1" t="s">
        <v>3002</v>
      </c>
      <c r="G1874" s="1" t="s">
        <v>26</v>
      </c>
      <c r="H1874" s="1" t="s">
        <v>27</v>
      </c>
      <c r="I1874" s="1" t="s">
        <v>3018</v>
      </c>
      <c r="J1874" s="1" t="s">
        <v>1524</v>
      </c>
      <c r="K1874" s="1" t="s">
        <v>95</v>
      </c>
      <c r="L1874" s="1" t="s">
        <v>1458</v>
      </c>
      <c r="M1874" s="1" t="s">
        <v>32</v>
      </c>
      <c r="N1874" s="1" t="s">
        <v>33</v>
      </c>
      <c r="O1874" s="1" t="s">
        <v>1459</v>
      </c>
      <c r="P1874">
        <v>341.96</v>
      </c>
      <c r="Q1874">
        <v>2</v>
      </c>
      <c r="R1874">
        <v>0</v>
      </c>
      <c r="S1874">
        <v>54.7136</v>
      </c>
      <c r="T1874">
        <v>2</v>
      </c>
      <c r="U1874" s="1" t="s">
        <v>72</v>
      </c>
      <c r="V1874" s="1" t="s">
        <v>36</v>
      </c>
    </row>
    <row r="1875" spans="1:22" x14ac:dyDescent="0.35">
      <c r="A1875" s="1" t="s">
        <v>4121</v>
      </c>
      <c r="B1875" s="2">
        <v>42625</v>
      </c>
      <c r="C1875" s="2">
        <v>42629</v>
      </c>
      <c r="D1875" s="1" t="s">
        <v>41</v>
      </c>
      <c r="E1875" s="1" t="s">
        <v>1999</v>
      </c>
      <c r="F1875" s="1" t="s">
        <v>2000</v>
      </c>
      <c r="G1875" s="1" t="s">
        <v>92</v>
      </c>
      <c r="H1875" s="1" t="s">
        <v>27</v>
      </c>
      <c r="I1875" s="1" t="s">
        <v>4122</v>
      </c>
      <c r="J1875" s="1" t="s">
        <v>122</v>
      </c>
      <c r="K1875" s="1" t="s">
        <v>69</v>
      </c>
      <c r="L1875" s="1" t="s">
        <v>2967</v>
      </c>
      <c r="M1875" s="1" t="s">
        <v>32</v>
      </c>
      <c r="N1875" s="1" t="s">
        <v>58</v>
      </c>
      <c r="O1875" s="1" t="s">
        <v>2968</v>
      </c>
      <c r="P1875">
        <v>40.479999999999997</v>
      </c>
      <c r="Q1875">
        <v>2</v>
      </c>
      <c r="R1875">
        <v>0</v>
      </c>
      <c r="S1875">
        <v>14.572800000000001</v>
      </c>
      <c r="T1875">
        <v>4</v>
      </c>
      <c r="U1875" s="1" t="s">
        <v>85</v>
      </c>
      <c r="V1875" s="1" t="s">
        <v>79</v>
      </c>
    </row>
    <row r="1876" spans="1:22" x14ac:dyDescent="0.35">
      <c r="A1876" s="1" t="s">
        <v>4123</v>
      </c>
      <c r="B1876" s="2">
        <v>42211</v>
      </c>
      <c r="C1876" s="2">
        <v>42216</v>
      </c>
      <c r="D1876" s="1" t="s">
        <v>41</v>
      </c>
      <c r="E1876" s="1" t="s">
        <v>1247</v>
      </c>
      <c r="F1876" s="1" t="s">
        <v>1248</v>
      </c>
      <c r="G1876" s="1" t="s">
        <v>92</v>
      </c>
      <c r="H1876" s="1" t="s">
        <v>27</v>
      </c>
      <c r="I1876" s="1" t="s">
        <v>1304</v>
      </c>
      <c r="J1876" s="1" t="s">
        <v>522</v>
      </c>
      <c r="K1876" s="1" t="s">
        <v>56</v>
      </c>
      <c r="L1876" s="1" t="s">
        <v>823</v>
      </c>
      <c r="M1876" s="1" t="s">
        <v>32</v>
      </c>
      <c r="N1876" s="1" t="s">
        <v>38</v>
      </c>
      <c r="O1876" s="1" t="s">
        <v>824</v>
      </c>
      <c r="P1876">
        <v>266.35199999999998</v>
      </c>
      <c r="Q1876">
        <v>3</v>
      </c>
      <c r="R1876">
        <v>0.2</v>
      </c>
      <c r="S1876">
        <v>13.317600000000001</v>
      </c>
      <c r="T1876">
        <v>5</v>
      </c>
      <c r="U1876" s="1" t="s">
        <v>60</v>
      </c>
      <c r="V1876" s="1" t="s">
        <v>73</v>
      </c>
    </row>
    <row r="1877" spans="1:22" x14ac:dyDescent="0.35">
      <c r="A1877" s="1" t="s">
        <v>4124</v>
      </c>
      <c r="B1877" s="2">
        <v>42323</v>
      </c>
      <c r="C1877" s="2">
        <v>42327</v>
      </c>
      <c r="D1877" s="1" t="s">
        <v>41</v>
      </c>
      <c r="E1877" s="1" t="s">
        <v>2598</v>
      </c>
      <c r="F1877" s="1" t="s">
        <v>2599</v>
      </c>
      <c r="G1877" s="1" t="s">
        <v>102</v>
      </c>
      <c r="H1877" s="1" t="s">
        <v>27</v>
      </c>
      <c r="I1877" s="1" t="s">
        <v>1078</v>
      </c>
      <c r="J1877" s="1" t="s">
        <v>718</v>
      </c>
      <c r="K1877" s="1" t="s">
        <v>30</v>
      </c>
      <c r="L1877" s="1" t="s">
        <v>699</v>
      </c>
      <c r="M1877" s="1" t="s">
        <v>32</v>
      </c>
      <c r="N1877" s="1" t="s">
        <v>58</v>
      </c>
      <c r="O1877" s="1" t="s">
        <v>700</v>
      </c>
      <c r="P1877">
        <v>39.96</v>
      </c>
      <c r="Q1877">
        <v>2</v>
      </c>
      <c r="R1877">
        <v>0</v>
      </c>
      <c r="S1877">
        <v>14.3856</v>
      </c>
      <c r="T1877">
        <v>4</v>
      </c>
      <c r="U1877" s="1" t="s">
        <v>85</v>
      </c>
      <c r="V1877" s="1" t="s">
        <v>36</v>
      </c>
    </row>
    <row r="1878" spans="1:22" x14ac:dyDescent="0.35">
      <c r="A1878" s="1" t="s">
        <v>4125</v>
      </c>
      <c r="B1878" s="2">
        <v>42187</v>
      </c>
      <c r="C1878" s="2">
        <v>42189</v>
      </c>
      <c r="D1878" s="1" t="s">
        <v>89</v>
      </c>
      <c r="E1878" s="1" t="s">
        <v>1537</v>
      </c>
      <c r="F1878" s="1" t="s">
        <v>1538</v>
      </c>
      <c r="G1878" s="1" t="s">
        <v>92</v>
      </c>
      <c r="H1878" s="1" t="s">
        <v>27</v>
      </c>
      <c r="I1878" s="1" t="s">
        <v>2019</v>
      </c>
      <c r="J1878" s="1" t="s">
        <v>1038</v>
      </c>
      <c r="K1878" s="1" t="s">
        <v>30</v>
      </c>
      <c r="L1878" s="1" t="s">
        <v>1123</v>
      </c>
      <c r="M1878" s="1" t="s">
        <v>32</v>
      </c>
      <c r="N1878" s="1" t="s">
        <v>58</v>
      </c>
      <c r="O1878" s="1" t="s">
        <v>1124</v>
      </c>
      <c r="P1878">
        <v>159.84</v>
      </c>
      <c r="Q1878">
        <v>10</v>
      </c>
      <c r="R1878">
        <v>0.2</v>
      </c>
      <c r="S1878">
        <v>45.954000000000001</v>
      </c>
      <c r="T1878">
        <v>2</v>
      </c>
      <c r="U1878" s="1" t="s">
        <v>72</v>
      </c>
      <c r="V1878" s="1" t="s">
        <v>73</v>
      </c>
    </row>
    <row r="1879" spans="1:22" x14ac:dyDescent="0.35">
      <c r="A1879" s="1" t="s">
        <v>4126</v>
      </c>
      <c r="B1879" s="2">
        <v>42258</v>
      </c>
      <c r="C1879" s="2">
        <v>42265</v>
      </c>
      <c r="D1879" s="1" t="s">
        <v>41</v>
      </c>
      <c r="E1879" s="1" t="s">
        <v>1653</v>
      </c>
      <c r="F1879" s="1" t="s">
        <v>1654</v>
      </c>
      <c r="G1879" s="1" t="s">
        <v>102</v>
      </c>
      <c r="H1879" s="1" t="s">
        <v>27</v>
      </c>
      <c r="I1879" s="1" t="s">
        <v>3565</v>
      </c>
      <c r="J1879" s="1" t="s">
        <v>364</v>
      </c>
      <c r="K1879" s="1" t="s">
        <v>69</v>
      </c>
      <c r="L1879" s="1" t="s">
        <v>1914</v>
      </c>
      <c r="M1879" s="1" t="s">
        <v>32</v>
      </c>
      <c r="N1879" s="1" t="s">
        <v>58</v>
      </c>
      <c r="O1879" s="1" t="s">
        <v>1915</v>
      </c>
      <c r="P1879">
        <v>8.92</v>
      </c>
      <c r="Q1879">
        <v>4</v>
      </c>
      <c r="R1879">
        <v>0</v>
      </c>
      <c r="S1879">
        <v>3.9247999999999998</v>
      </c>
      <c r="T1879">
        <v>7</v>
      </c>
      <c r="U1879" s="1" t="s">
        <v>49</v>
      </c>
      <c r="V1879" s="1" t="s">
        <v>79</v>
      </c>
    </row>
    <row r="1880" spans="1:22" x14ac:dyDescent="0.35">
      <c r="A1880" s="1" t="s">
        <v>4127</v>
      </c>
      <c r="B1880" s="2">
        <v>41902</v>
      </c>
      <c r="C1880" s="2">
        <v>41905</v>
      </c>
      <c r="D1880" s="1" t="s">
        <v>89</v>
      </c>
      <c r="E1880" s="1" t="s">
        <v>4128</v>
      </c>
      <c r="F1880" s="1" t="s">
        <v>4129</v>
      </c>
      <c r="G1880" s="1" t="s">
        <v>26</v>
      </c>
      <c r="H1880" s="1" t="s">
        <v>27</v>
      </c>
      <c r="I1880" s="1" t="s">
        <v>135</v>
      </c>
      <c r="J1880" s="1" t="s">
        <v>136</v>
      </c>
      <c r="K1880" s="1" t="s">
        <v>95</v>
      </c>
      <c r="L1880" s="1" t="s">
        <v>2624</v>
      </c>
      <c r="M1880" s="1" t="s">
        <v>32</v>
      </c>
      <c r="N1880" s="1" t="s">
        <v>33</v>
      </c>
      <c r="O1880" s="1" t="s">
        <v>2625</v>
      </c>
      <c r="P1880">
        <v>493.43</v>
      </c>
      <c r="Q1880">
        <v>5</v>
      </c>
      <c r="R1880">
        <v>0.3</v>
      </c>
      <c r="S1880">
        <v>-70.489999999999995</v>
      </c>
      <c r="T1880">
        <v>3</v>
      </c>
      <c r="U1880" s="1" t="s">
        <v>35</v>
      </c>
      <c r="V1880" s="1" t="s">
        <v>79</v>
      </c>
    </row>
    <row r="1881" spans="1:22" x14ac:dyDescent="0.35">
      <c r="A1881" s="1" t="s">
        <v>4130</v>
      </c>
      <c r="B1881" s="2">
        <v>43070</v>
      </c>
      <c r="C1881" s="2">
        <v>43075</v>
      </c>
      <c r="D1881" s="1" t="s">
        <v>41</v>
      </c>
      <c r="E1881" s="1" t="s">
        <v>2026</v>
      </c>
      <c r="F1881" s="1" t="s">
        <v>2027</v>
      </c>
      <c r="G1881" s="1" t="s">
        <v>92</v>
      </c>
      <c r="H1881" s="1" t="s">
        <v>27</v>
      </c>
      <c r="I1881" s="1" t="s">
        <v>193</v>
      </c>
      <c r="J1881" s="1" t="s">
        <v>194</v>
      </c>
      <c r="K1881" s="1" t="s">
        <v>56</v>
      </c>
      <c r="L1881" s="1" t="s">
        <v>424</v>
      </c>
      <c r="M1881" s="1" t="s">
        <v>32</v>
      </c>
      <c r="N1881" s="1" t="s">
        <v>58</v>
      </c>
      <c r="O1881" s="1" t="s">
        <v>425</v>
      </c>
      <c r="P1881">
        <v>70.680000000000007</v>
      </c>
      <c r="Q1881">
        <v>12</v>
      </c>
      <c r="R1881">
        <v>0</v>
      </c>
      <c r="S1881">
        <v>31.0992</v>
      </c>
      <c r="T1881">
        <v>5</v>
      </c>
      <c r="U1881" s="1" t="s">
        <v>60</v>
      </c>
      <c r="V1881" s="1" t="s">
        <v>98</v>
      </c>
    </row>
    <row r="1882" spans="1:22" x14ac:dyDescent="0.35">
      <c r="A1882" s="1" t="s">
        <v>4131</v>
      </c>
      <c r="B1882" s="2">
        <v>43070</v>
      </c>
      <c r="C1882" s="2">
        <v>43076</v>
      </c>
      <c r="D1882" s="1" t="s">
        <v>41</v>
      </c>
      <c r="E1882" s="1" t="s">
        <v>1481</v>
      </c>
      <c r="F1882" s="1" t="s">
        <v>1482</v>
      </c>
      <c r="G1882" s="1" t="s">
        <v>102</v>
      </c>
      <c r="H1882" s="1" t="s">
        <v>27</v>
      </c>
      <c r="I1882" s="1" t="s">
        <v>4132</v>
      </c>
      <c r="J1882" s="1" t="s">
        <v>55</v>
      </c>
      <c r="K1882" s="1" t="s">
        <v>56</v>
      </c>
      <c r="L1882" s="1" t="s">
        <v>727</v>
      </c>
      <c r="M1882" s="1" t="s">
        <v>32</v>
      </c>
      <c r="N1882" s="1" t="s">
        <v>58</v>
      </c>
      <c r="O1882" s="1" t="s">
        <v>728</v>
      </c>
      <c r="P1882">
        <v>629.64</v>
      </c>
      <c r="Q1882">
        <v>9</v>
      </c>
      <c r="R1882">
        <v>0</v>
      </c>
      <c r="S1882">
        <v>107.03879999999999</v>
      </c>
      <c r="T1882">
        <v>6</v>
      </c>
      <c r="U1882" s="1" t="s">
        <v>131</v>
      </c>
      <c r="V1882" s="1" t="s">
        <v>98</v>
      </c>
    </row>
    <row r="1883" spans="1:22" x14ac:dyDescent="0.35">
      <c r="A1883" s="1" t="s">
        <v>4133</v>
      </c>
      <c r="B1883" s="2">
        <v>42629</v>
      </c>
      <c r="C1883" s="2">
        <v>42631</v>
      </c>
      <c r="D1883" s="1" t="s">
        <v>89</v>
      </c>
      <c r="E1883" s="1" t="s">
        <v>4134</v>
      </c>
      <c r="F1883" s="1" t="s">
        <v>4135</v>
      </c>
      <c r="G1883" s="1" t="s">
        <v>102</v>
      </c>
      <c r="H1883" s="1" t="s">
        <v>27</v>
      </c>
      <c r="I1883" s="1" t="s">
        <v>349</v>
      </c>
      <c r="J1883" s="1" t="s">
        <v>669</v>
      </c>
      <c r="K1883" s="1" t="s">
        <v>30</v>
      </c>
      <c r="L1883" s="1" t="s">
        <v>137</v>
      </c>
      <c r="M1883" s="1" t="s">
        <v>32</v>
      </c>
      <c r="N1883" s="1" t="s">
        <v>38</v>
      </c>
      <c r="O1883" s="1" t="s">
        <v>138</v>
      </c>
      <c r="P1883">
        <v>121.78</v>
      </c>
      <c r="Q1883">
        <v>2</v>
      </c>
      <c r="R1883">
        <v>0</v>
      </c>
      <c r="S1883">
        <v>30.445</v>
      </c>
      <c r="T1883">
        <v>2</v>
      </c>
      <c r="U1883" s="1" t="s">
        <v>72</v>
      </c>
      <c r="V1883" s="1" t="s">
        <v>79</v>
      </c>
    </row>
    <row r="1884" spans="1:22" x14ac:dyDescent="0.35">
      <c r="A1884" s="1" t="s">
        <v>4136</v>
      </c>
      <c r="B1884" s="2">
        <v>42339</v>
      </c>
      <c r="C1884" s="2">
        <v>42344</v>
      </c>
      <c r="D1884" s="1" t="s">
        <v>41</v>
      </c>
      <c r="E1884" s="1" t="s">
        <v>3932</v>
      </c>
      <c r="F1884" s="1" t="s">
        <v>3933</v>
      </c>
      <c r="G1884" s="1" t="s">
        <v>102</v>
      </c>
      <c r="H1884" s="1" t="s">
        <v>27</v>
      </c>
      <c r="I1884" s="1" t="s">
        <v>641</v>
      </c>
      <c r="J1884" s="1" t="s">
        <v>55</v>
      </c>
      <c r="K1884" s="1" t="s">
        <v>56</v>
      </c>
      <c r="L1884" s="1" t="s">
        <v>1097</v>
      </c>
      <c r="M1884" s="1" t="s">
        <v>32</v>
      </c>
      <c r="N1884" s="1" t="s">
        <v>38</v>
      </c>
      <c r="O1884" s="1" t="s">
        <v>1098</v>
      </c>
      <c r="P1884">
        <v>2676.672</v>
      </c>
      <c r="Q1884">
        <v>9</v>
      </c>
      <c r="R1884">
        <v>0.2</v>
      </c>
      <c r="S1884">
        <v>267.66719999999998</v>
      </c>
      <c r="T1884">
        <v>5</v>
      </c>
      <c r="U1884" s="1" t="s">
        <v>60</v>
      </c>
      <c r="V1884" s="1" t="s">
        <v>98</v>
      </c>
    </row>
    <row r="1885" spans="1:22" x14ac:dyDescent="0.35">
      <c r="A1885" s="1" t="s">
        <v>4137</v>
      </c>
      <c r="B1885" s="2">
        <v>41856</v>
      </c>
      <c r="C1885" s="2">
        <v>41863</v>
      </c>
      <c r="D1885" s="1" t="s">
        <v>41</v>
      </c>
      <c r="E1885" s="1" t="s">
        <v>2792</v>
      </c>
      <c r="F1885" s="1" t="s">
        <v>2793</v>
      </c>
      <c r="G1885" s="1" t="s">
        <v>26</v>
      </c>
      <c r="H1885" s="1" t="s">
        <v>27</v>
      </c>
      <c r="I1885" s="1" t="s">
        <v>3534</v>
      </c>
      <c r="J1885" s="1" t="s">
        <v>94</v>
      </c>
      <c r="K1885" s="1" t="s">
        <v>95</v>
      </c>
      <c r="L1885" s="1" t="s">
        <v>1463</v>
      </c>
      <c r="M1885" s="1" t="s">
        <v>32</v>
      </c>
      <c r="N1885" s="1" t="s">
        <v>47</v>
      </c>
      <c r="O1885" s="1" t="s">
        <v>1464</v>
      </c>
      <c r="P1885">
        <v>489.23</v>
      </c>
      <c r="Q1885">
        <v>2</v>
      </c>
      <c r="R1885">
        <v>0.3</v>
      </c>
      <c r="S1885">
        <v>41.933999999999997</v>
      </c>
      <c r="T1885">
        <v>7</v>
      </c>
      <c r="U1885" s="1" t="s">
        <v>49</v>
      </c>
      <c r="V1885" s="1" t="s">
        <v>255</v>
      </c>
    </row>
    <row r="1886" spans="1:22" x14ac:dyDescent="0.35">
      <c r="A1886" s="1" t="s">
        <v>4138</v>
      </c>
      <c r="B1886" s="2">
        <v>42597</v>
      </c>
      <c r="C1886" s="2">
        <v>42604</v>
      </c>
      <c r="D1886" s="1" t="s">
        <v>41</v>
      </c>
      <c r="E1886" s="1" t="s">
        <v>601</v>
      </c>
      <c r="F1886" s="1" t="s">
        <v>602</v>
      </c>
      <c r="G1886" s="1" t="s">
        <v>26</v>
      </c>
      <c r="H1886" s="1" t="s">
        <v>27</v>
      </c>
      <c r="I1886" s="1" t="s">
        <v>54</v>
      </c>
      <c r="J1886" s="1" t="s">
        <v>55</v>
      </c>
      <c r="K1886" s="1" t="s">
        <v>56</v>
      </c>
      <c r="L1886" s="1" t="s">
        <v>719</v>
      </c>
      <c r="M1886" s="1" t="s">
        <v>32</v>
      </c>
      <c r="N1886" s="1" t="s">
        <v>58</v>
      </c>
      <c r="O1886" s="1" t="s">
        <v>720</v>
      </c>
      <c r="P1886">
        <v>312.02999999999997</v>
      </c>
      <c r="Q1886">
        <v>3</v>
      </c>
      <c r="R1886">
        <v>0</v>
      </c>
      <c r="S1886">
        <v>43.684199999999997</v>
      </c>
      <c r="T1886">
        <v>7</v>
      </c>
      <c r="U1886" s="1" t="s">
        <v>49</v>
      </c>
      <c r="V1886" s="1" t="s">
        <v>255</v>
      </c>
    </row>
    <row r="1887" spans="1:22" x14ac:dyDescent="0.35">
      <c r="A1887" s="1" t="s">
        <v>4139</v>
      </c>
      <c r="B1887" s="2">
        <v>42521</v>
      </c>
      <c r="C1887" s="2">
        <v>42525</v>
      </c>
      <c r="D1887" s="1" t="s">
        <v>41</v>
      </c>
      <c r="E1887" s="1" t="s">
        <v>1209</v>
      </c>
      <c r="F1887" s="1" t="s">
        <v>1210</v>
      </c>
      <c r="G1887" s="1" t="s">
        <v>26</v>
      </c>
      <c r="H1887" s="1" t="s">
        <v>27</v>
      </c>
      <c r="I1887" s="1" t="s">
        <v>515</v>
      </c>
      <c r="J1887" s="1" t="s">
        <v>136</v>
      </c>
      <c r="K1887" s="1" t="s">
        <v>95</v>
      </c>
      <c r="L1887" s="1" t="s">
        <v>3921</v>
      </c>
      <c r="M1887" s="1" t="s">
        <v>32</v>
      </c>
      <c r="N1887" s="1" t="s">
        <v>58</v>
      </c>
      <c r="O1887" s="1" t="s">
        <v>3922</v>
      </c>
      <c r="P1887">
        <v>32.064</v>
      </c>
      <c r="Q1887">
        <v>3</v>
      </c>
      <c r="R1887">
        <v>0.6</v>
      </c>
      <c r="S1887">
        <v>-12.8256</v>
      </c>
      <c r="T1887">
        <v>4</v>
      </c>
      <c r="U1887" s="1" t="s">
        <v>85</v>
      </c>
      <c r="V1887" s="1" t="s">
        <v>163</v>
      </c>
    </row>
    <row r="1888" spans="1:22" x14ac:dyDescent="0.35">
      <c r="A1888" s="1" t="s">
        <v>4139</v>
      </c>
      <c r="B1888" s="2">
        <v>42521</v>
      </c>
      <c r="C1888" s="2">
        <v>42525</v>
      </c>
      <c r="D1888" s="1" t="s">
        <v>41</v>
      </c>
      <c r="E1888" s="1" t="s">
        <v>1209</v>
      </c>
      <c r="F1888" s="1" t="s">
        <v>1210</v>
      </c>
      <c r="G1888" s="1" t="s">
        <v>26</v>
      </c>
      <c r="H1888" s="1" t="s">
        <v>27</v>
      </c>
      <c r="I1888" s="1" t="s">
        <v>515</v>
      </c>
      <c r="J1888" s="1" t="s">
        <v>136</v>
      </c>
      <c r="K1888" s="1" t="s">
        <v>95</v>
      </c>
      <c r="L1888" s="1" t="s">
        <v>2182</v>
      </c>
      <c r="M1888" s="1" t="s">
        <v>32</v>
      </c>
      <c r="N1888" s="1" t="s">
        <v>38</v>
      </c>
      <c r="O1888" s="1" t="s">
        <v>2183</v>
      </c>
      <c r="P1888">
        <v>191.07900000000001</v>
      </c>
      <c r="Q1888">
        <v>3</v>
      </c>
      <c r="R1888">
        <v>0.3</v>
      </c>
      <c r="S1888">
        <v>-38.215800000000002</v>
      </c>
      <c r="T1888">
        <v>4</v>
      </c>
      <c r="U1888" s="1" t="s">
        <v>85</v>
      </c>
      <c r="V1888" s="1" t="s">
        <v>163</v>
      </c>
    </row>
    <row r="1889" spans="1:22" x14ac:dyDescent="0.35">
      <c r="A1889" s="1" t="s">
        <v>4140</v>
      </c>
      <c r="B1889" s="2">
        <v>41731</v>
      </c>
      <c r="C1889" s="2">
        <v>41737</v>
      </c>
      <c r="D1889" s="1" t="s">
        <v>41</v>
      </c>
      <c r="E1889" s="1" t="s">
        <v>2578</v>
      </c>
      <c r="F1889" s="1" t="s">
        <v>2579</v>
      </c>
      <c r="G1889" s="1" t="s">
        <v>92</v>
      </c>
      <c r="H1889" s="1" t="s">
        <v>27</v>
      </c>
      <c r="I1889" s="1" t="s">
        <v>3541</v>
      </c>
      <c r="J1889" s="1" t="s">
        <v>718</v>
      </c>
      <c r="K1889" s="1" t="s">
        <v>30</v>
      </c>
      <c r="L1889" s="1" t="s">
        <v>3159</v>
      </c>
      <c r="M1889" s="1" t="s">
        <v>32</v>
      </c>
      <c r="N1889" s="1" t="s">
        <v>58</v>
      </c>
      <c r="O1889" s="1" t="s">
        <v>3160</v>
      </c>
      <c r="P1889">
        <v>177.68</v>
      </c>
      <c r="Q1889">
        <v>2</v>
      </c>
      <c r="R1889">
        <v>0</v>
      </c>
      <c r="S1889">
        <v>46.196800000000003</v>
      </c>
      <c r="T1889">
        <v>6</v>
      </c>
      <c r="U1889" s="1" t="s">
        <v>131</v>
      </c>
      <c r="V1889" s="1" t="s">
        <v>115</v>
      </c>
    </row>
    <row r="1890" spans="1:22" x14ac:dyDescent="0.35">
      <c r="A1890" s="1" t="s">
        <v>4141</v>
      </c>
      <c r="B1890" s="2">
        <v>42647</v>
      </c>
      <c r="C1890" s="2">
        <v>42651</v>
      </c>
      <c r="D1890" s="1" t="s">
        <v>41</v>
      </c>
      <c r="E1890" s="1" t="s">
        <v>2578</v>
      </c>
      <c r="F1890" s="1" t="s">
        <v>2579</v>
      </c>
      <c r="G1890" s="1" t="s">
        <v>92</v>
      </c>
      <c r="H1890" s="1" t="s">
        <v>27</v>
      </c>
      <c r="I1890" s="1" t="s">
        <v>4142</v>
      </c>
      <c r="J1890" s="1" t="s">
        <v>45</v>
      </c>
      <c r="K1890" s="1" t="s">
        <v>30</v>
      </c>
      <c r="L1890" s="1" t="s">
        <v>961</v>
      </c>
      <c r="M1890" s="1" t="s">
        <v>32</v>
      </c>
      <c r="N1890" s="1" t="s">
        <v>58</v>
      </c>
      <c r="O1890" s="1" t="s">
        <v>962</v>
      </c>
      <c r="P1890">
        <v>11.568</v>
      </c>
      <c r="Q1890">
        <v>3</v>
      </c>
      <c r="R1890">
        <v>0.2</v>
      </c>
      <c r="S1890">
        <v>2.6027999999999998</v>
      </c>
      <c r="T1890">
        <v>4</v>
      </c>
      <c r="U1890" s="1" t="s">
        <v>85</v>
      </c>
      <c r="V1890" s="1" t="s">
        <v>50</v>
      </c>
    </row>
    <row r="1891" spans="1:22" x14ac:dyDescent="0.35">
      <c r="A1891" s="1" t="s">
        <v>4143</v>
      </c>
      <c r="B1891" s="2">
        <v>42399</v>
      </c>
      <c r="C1891" s="2">
        <v>42403</v>
      </c>
      <c r="D1891" s="1" t="s">
        <v>41</v>
      </c>
      <c r="E1891" s="1" t="s">
        <v>4144</v>
      </c>
      <c r="F1891" s="1" t="s">
        <v>4145</v>
      </c>
      <c r="G1891" s="1" t="s">
        <v>26</v>
      </c>
      <c r="H1891" s="1" t="s">
        <v>27</v>
      </c>
      <c r="I1891" s="1" t="s">
        <v>1004</v>
      </c>
      <c r="J1891" s="1" t="s">
        <v>136</v>
      </c>
      <c r="K1891" s="1" t="s">
        <v>95</v>
      </c>
      <c r="L1891" s="1" t="s">
        <v>614</v>
      </c>
      <c r="M1891" s="1" t="s">
        <v>32</v>
      </c>
      <c r="N1891" s="1" t="s">
        <v>47</v>
      </c>
      <c r="O1891" s="1" t="s">
        <v>615</v>
      </c>
      <c r="P1891">
        <v>626.1</v>
      </c>
      <c r="Q1891">
        <v>3</v>
      </c>
      <c r="R1891">
        <v>0.5</v>
      </c>
      <c r="S1891">
        <v>-538.44600000000003</v>
      </c>
      <c r="T1891">
        <v>4</v>
      </c>
      <c r="U1891" s="1" t="s">
        <v>85</v>
      </c>
      <c r="V1891" s="1" t="s">
        <v>171</v>
      </c>
    </row>
    <row r="1892" spans="1:22" x14ac:dyDescent="0.35">
      <c r="A1892" s="1" t="s">
        <v>4146</v>
      </c>
      <c r="B1892" s="2">
        <v>42107</v>
      </c>
      <c r="C1892" s="2">
        <v>42111</v>
      </c>
      <c r="D1892" s="1" t="s">
        <v>41</v>
      </c>
      <c r="E1892" s="1" t="s">
        <v>3054</v>
      </c>
      <c r="F1892" s="1" t="s">
        <v>3055</v>
      </c>
      <c r="G1892" s="1" t="s">
        <v>26</v>
      </c>
      <c r="H1892" s="1" t="s">
        <v>27</v>
      </c>
      <c r="I1892" s="1" t="s">
        <v>1870</v>
      </c>
      <c r="J1892" s="1" t="s">
        <v>94</v>
      </c>
      <c r="K1892" s="1" t="s">
        <v>95</v>
      </c>
      <c r="L1892" s="1" t="s">
        <v>701</v>
      </c>
      <c r="M1892" s="1" t="s">
        <v>32</v>
      </c>
      <c r="N1892" s="1" t="s">
        <v>47</v>
      </c>
      <c r="O1892" s="1" t="s">
        <v>702</v>
      </c>
      <c r="P1892">
        <v>609.98</v>
      </c>
      <c r="Q1892">
        <v>4</v>
      </c>
      <c r="R1892">
        <v>0.3</v>
      </c>
      <c r="S1892">
        <v>-113.282</v>
      </c>
      <c r="T1892">
        <v>4</v>
      </c>
      <c r="U1892" s="1" t="s">
        <v>85</v>
      </c>
      <c r="V1892" s="1" t="s">
        <v>115</v>
      </c>
    </row>
    <row r="1893" spans="1:22" x14ac:dyDescent="0.35">
      <c r="A1893" s="1" t="s">
        <v>4146</v>
      </c>
      <c r="B1893" s="2">
        <v>42107</v>
      </c>
      <c r="C1893" s="2">
        <v>42111</v>
      </c>
      <c r="D1893" s="1" t="s">
        <v>41</v>
      </c>
      <c r="E1893" s="1" t="s">
        <v>3054</v>
      </c>
      <c r="F1893" s="1" t="s">
        <v>3055</v>
      </c>
      <c r="G1893" s="1" t="s">
        <v>26</v>
      </c>
      <c r="H1893" s="1" t="s">
        <v>27</v>
      </c>
      <c r="I1893" s="1" t="s">
        <v>1870</v>
      </c>
      <c r="J1893" s="1" t="s">
        <v>94</v>
      </c>
      <c r="K1893" s="1" t="s">
        <v>95</v>
      </c>
      <c r="L1893" s="1" t="s">
        <v>1286</v>
      </c>
      <c r="M1893" s="1" t="s">
        <v>32</v>
      </c>
      <c r="N1893" s="1" t="s">
        <v>47</v>
      </c>
      <c r="O1893" s="1" t="s">
        <v>1287</v>
      </c>
      <c r="P1893">
        <v>211.37200000000001</v>
      </c>
      <c r="Q1893">
        <v>2</v>
      </c>
      <c r="R1893">
        <v>0.3</v>
      </c>
      <c r="S1893">
        <v>-45.293999999999997</v>
      </c>
      <c r="T1893">
        <v>4</v>
      </c>
      <c r="U1893" s="1" t="s">
        <v>85</v>
      </c>
      <c r="V1893" s="1" t="s">
        <v>115</v>
      </c>
    </row>
    <row r="1894" spans="1:22" x14ac:dyDescent="0.35">
      <c r="A1894" s="1" t="s">
        <v>4147</v>
      </c>
      <c r="B1894" s="2">
        <v>43087</v>
      </c>
      <c r="C1894" s="2">
        <v>43093</v>
      </c>
      <c r="D1894" s="1" t="s">
        <v>41</v>
      </c>
      <c r="E1894" s="1" t="s">
        <v>4030</v>
      </c>
      <c r="F1894" s="1" t="s">
        <v>4031</v>
      </c>
      <c r="G1894" s="1" t="s">
        <v>92</v>
      </c>
      <c r="H1894" s="1" t="s">
        <v>27</v>
      </c>
      <c r="I1894" s="1" t="s">
        <v>907</v>
      </c>
      <c r="J1894" s="1" t="s">
        <v>240</v>
      </c>
      <c r="K1894" s="1" t="s">
        <v>95</v>
      </c>
      <c r="L1894" s="1" t="s">
        <v>3584</v>
      </c>
      <c r="M1894" s="1" t="s">
        <v>32</v>
      </c>
      <c r="N1894" s="1" t="s">
        <v>58</v>
      </c>
      <c r="O1894" s="1" t="s">
        <v>3585</v>
      </c>
      <c r="P1894">
        <v>99.95</v>
      </c>
      <c r="Q1894">
        <v>5</v>
      </c>
      <c r="R1894">
        <v>0</v>
      </c>
      <c r="S1894">
        <v>22.988499999999998</v>
      </c>
      <c r="T1894">
        <v>6</v>
      </c>
      <c r="U1894" s="1" t="s">
        <v>131</v>
      </c>
      <c r="V1894" s="1" t="s">
        <v>98</v>
      </c>
    </row>
    <row r="1895" spans="1:22" x14ac:dyDescent="0.35">
      <c r="A1895" s="1" t="s">
        <v>4148</v>
      </c>
      <c r="B1895" s="2">
        <v>42443</v>
      </c>
      <c r="C1895" s="2">
        <v>42448</v>
      </c>
      <c r="D1895" s="1" t="s">
        <v>41</v>
      </c>
      <c r="E1895" s="1" t="s">
        <v>3499</v>
      </c>
      <c r="F1895" s="1" t="s">
        <v>3500</v>
      </c>
      <c r="G1895" s="1" t="s">
        <v>92</v>
      </c>
      <c r="H1895" s="1" t="s">
        <v>27</v>
      </c>
      <c r="I1895" s="1" t="s">
        <v>4149</v>
      </c>
      <c r="J1895" s="1" t="s">
        <v>240</v>
      </c>
      <c r="K1895" s="1" t="s">
        <v>95</v>
      </c>
      <c r="L1895" s="1" t="s">
        <v>1149</v>
      </c>
      <c r="M1895" s="1" t="s">
        <v>32</v>
      </c>
      <c r="N1895" s="1" t="s">
        <v>58</v>
      </c>
      <c r="O1895" s="1" t="s">
        <v>1150</v>
      </c>
      <c r="P1895">
        <v>16.739999999999998</v>
      </c>
      <c r="Q1895">
        <v>2</v>
      </c>
      <c r="R1895">
        <v>0</v>
      </c>
      <c r="S1895">
        <v>4.3524000000000003</v>
      </c>
      <c r="T1895">
        <v>5</v>
      </c>
      <c r="U1895" s="1" t="s">
        <v>60</v>
      </c>
      <c r="V1895" s="1" t="s">
        <v>197</v>
      </c>
    </row>
    <row r="1896" spans="1:22" x14ac:dyDescent="0.35">
      <c r="A1896" s="1" t="s">
        <v>4150</v>
      </c>
      <c r="B1896" s="2">
        <v>43018</v>
      </c>
      <c r="C1896" s="2">
        <v>43024</v>
      </c>
      <c r="D1896" s="1" t="s">
        <v>41</v>
      </c>
      <c r="E1896" s="1" t="s">
        <v>3350</v>
      </c>
      <c r="F1896" s="1" t="s">
        <v>3351</v>
      </c>
      <c r="G1896" s="1" t="s">
        <v>26</v>
      </c>
      <c r="H1896" s="1" t="s">
        <v>27</v>
      </c>
      <c r="I1896" s="1" t="s">
        <v>181</v>
      </c>
      <c r="J1896" s="1" t="s">
        <v>136</v>
      </c>
      <c r="K1896" s="1" t="s">
        <v>95</v>
      </c>
      <c r="L1896" s="1" t="s">
        <v>3218</v>
      </c>
      <c r="M1896" s="1" t="s">
        <v>32</v>
      </c>
      <c r="N1896" s="1" t="s">
        <v>38</v>
      </c>
      <c r="O1896" s="1" t="s">
        <v>3219</v>
      </c>
      <c r="P1896">
        <v>239.358</v>
      </c>
      <c r="Q1896">
        <v>3</v>
      </c>
      <c r="R1896">
        <v>0.3</v>
      </c>
      <c r="S1896">
        <v>-47.871600000000001</v>
      </c>
      <c r="T1896">
        <v>6</v>
      </c>
      <c r="U1896" s="1" t="s">
        <v>131</v>
      </c>
      <c r="V1896" s="1" t="s">
        <v>50</v>
      </c>
    </row>
    <row r="1897" spans="1:22" x14ac:dyDescent="0.35">
      <c r="A1897" s="1" t="s">
        <v>4151</v>
      </c>
      <c r="B1897" s="2">
        <v>43091</v>
      </c>
      <c r="C1897" s="2">
        <v>43097</v>
      </c>
      <c r="D1897" s="1" t="s">
        <v>41</v>
      </c>
      <c r="E1897" s="1" t="s">
        <v>4152</v>
      </c>
      <c r="F1897" s="1" t="s">
        <v>4153</v>
      </c>
      <c r="G1897" s="1" t="s">
        <v>26</v>
      </c>
      <c r="H1897" s="1" t="s">
        <v>27</v>
      </c>
      <c r="I1897" s="1" t="s">
        <v>479</v>
      </c>
      <c r="J1897" s="1" t="s">
        <v>143</v>
      </c>
      <c r="K1897" s="1" t="s">
        <v>30</v>
      </c>
      <c r="L1897" s="1" t="s">
        <v>344</v>
      </c>
      <c r="M1897" s="1" t="s">
        <v>32</v>
      </c>
      <c r="N1897" s="1" t="s">
        <v>47</v>
      </c>
      <c r="O1897" s="1" t="s">
        <v>345</v>
      </c>
      <c r="P1897">
        <v>934.95600000000002</v>
      </c>
      <c r="Q1897">
        <v>6</v>
      </c>
      <c r="R1897">
        <v>0.4</v>
      </c>
      <c r="S1897">
        <v>-249.32159999999999</v>
      </c>
      <c r="T1897">
        <v>6</v>
      </c>
      <c r="U1897" s="1" t="s">
        <v>131</v>
      </c>
      <c r="V1897" s="1" t="s">
        <v>98</v>
      </c>
    </row>
    <row r="1898" spans="1:22" x14ac:dyDescent="0.35">
      <c r="A1898" s="1" t="s">
        <v>4154</v>
      </c>
      <c r="B1898" s="2">
        <v>41859</v>
      </c>
      <c r="C1898" s="2">
        <v>41861</v>
      </c>
      <c r="D1898" s="1" t="s">
        <v>23</v>
      </c>
      <c r="E1898" s="1" t="s">
        <v>967</v>
      </c>
      <c r="F1898" s="1" t="s">
        <v>968</v>
      </c>
      <c r="G1898" s="1" t="s">
        <v>26</v>
      </c>
      <c r="H1898" s="1" t="s">
        <v>27</v>
      </c>
      <c r="I1898" s="1" t="s">
        <v>608</v>
      </c>
      <c r="J1898" s="1" t="s">
        <v>45</v>
      </c>
      <c r="K1898" s="1" t="s">
        <v>30</v>
      </c>
      <c r="L1898" s="1" t="s">
        <v>1605</v>
      </c>
      <c r="M1898" s="1" t="s">
        <v>32</v>
      </c>
      <c r="N1898" s="1" t="s">
        <v>33</v>
      </c>
      <c r="O1898" s="1" t="s">
        <v>1606</v>
      </c>
      <c r="P1898">
        <v>155.45599999999999</v>
      </c>
      <c r="Q1898">
        <v>4</v>
      </c>
      <c r="R1898">
        <v>0.2</v>
      </c>
      <c r="S1898">
        <v>-7.7728000000000002</v>
      </c>
      <c r="T1898">
        <v>2</v>
      </c>
      <c r="U1898" s="1" t="s">
        <v>72</v>
      </c>
      <c r="V1898" s="1" t="s">
        <v>255</v>
      </c>
    </row>
    <row r="1899" spans="1:22" x14ac:dyDescent="0.35">
      <c r="A1899" s="1" t="s">
        <v>4155</v>
      </c>
      <c r="B1899" s="2">
        <v>43094</v>
      </c>
      <c r="C1899" s="2">
        <v>43097</v>
      </c>
      <c r="D1899" s="1" t="s">
        <v>89</v>
      </c>
      <c r="E1899" s="1" t="s">
        <v>4156</v>
      </c>
      <c r="F1899" s="1" t="s">
        <v>4157</v>
      </c>
      <c r="G1899" s="1" t="s">
        <v>26</v>
      </c>
      <c r="H1899" s="1" t="s">
        <v>27</v>
      </c>
      <c r="I1899" s="1" t="s">
        <v>2052</v>
      </c>
      <c r="J1899" s="1" t="s">
        <v>45</v>
      </c>
      <c r="K1899" s="1" t="s">
        <v>30</v>
      </c>
      <c r="L1899" s="1" t="s">
        <v>2191</v>
      </c>
      <c r="M1899" s="1" t="s">
        <v>32</v>
      </c>
      <c r="N1899" s="1" t="s">
        <v>58</v>
      </c>
      <c r="O1899" s="1" t="s">
        <v>2192</v>
      </c>
      <c r="P1899">
        <v>21</v>
      </c>
      <c r="Q1899">
        <v>3</v>
      </c>
      <c r="R1899">
        <v>0.2</v>
      </c>
      <c r="S1899">
        <v>5.7750000000000004</v>
      </c>
      <c r="T1899">
        <v>3</v>
      </c>
      <c r="U1899" s="1" t="s">
        <v>35</v>
      </c>
      <c r="V1899" s="1" t="s">
        <v>98</v>
      </c>
    </row>
    <row r="1900" spans="1:22" x14ac:dyDescent="0.35">
      <c r="A1900" s="1" t="s">
        <v>4158</v>
      </c>
      <c r="B1900" s="2">
        <v>43064</v>
      </c>
      <c r="C1900" s="2">
        <v>43069</v>
      </c>
      <c r="D1900" s="1" t="s">
        <v>41</v>
      </c>
      <c r="E1900" s="1" t="s">
        <v>547</v>
      </c>
      <c r="F1900" s="1" t="s">
        <v>548</v>
      </c>
      <c r="G1900" s="1" t="s">
        <v>26</v>
      </c>
      <c r="H1900" s="1" t="s">
        <v>27</v>
      </c>
      <c r="I1900" s="1" t="s">
        <v>103</v>
      </c>
      <c r="J1900" s="1" t="s">
        <v>94</v>
      </c>
      <c r="K1900" s="1" t="s">
        <v>95</v>
      </c>
      <c r="L1900" s="1" t="s">
        <v>1084</v>
      </c>
      <c r="M1900" s="1" t="s">
        <v>32</v>
      </c>
      <c r="N1900" s="1" t="s">
        <v>38</v>
      </c>
      <c r="O1900" s="1" t="s">
        <v>1085</v>
      </c>
      <c r="P1900">
        <v>853.93</v>
      </c>
      <c r="Q1900">
        <v>5</v>
      </c>
      <c r="R1900">
        <v>0.3</v>
      </c>
      <c r="S1900">
        <v>-24.398</v>
      </c>
      <c r="T1900">
        <v>5</v>
      </c>
      <c r="U1900" s="1" t="s">
        <v>60</v>
      </c>
      <c r="V1900" s="1" t="s">
        <v>36</v>
      </c>
    </row>
    <row r="1901" spans="1:22" x14ac:dyDescent="0.35">
      <c r="A1901" s="1" t="s">
        <v>4159</v>
      </c>
      <c r="B1901" s="2">
        <v>42679</v>
      </c>
      <c r="C1901" s="2">
        <v>42681</v>
      </c>
      <c r="D1901" s="1" t="s">
        <v>89</v>
      </c>
      <c r="E1901" s="1" t="s">
        <v>3447</v>
      </c>
      <c r="F1901" s="1" t="s">
        <v>3448</v>
      </c>
      <c r="G1901" s="1" t="s">
        <v>26</v>
      </c>
      <c r="H1901" s="1" t="s">
        <v>27</v>
      </c>
      <c r="I1901" s="1" t="s">
        <v>3541</v>
      </c>
      <c r="J1901" s="1" t="s">
        <v>718</v>
      </c>
      <c r="K1901" s="1" t="s">
        <v>30</v>
      </c>
      <c r="L1901" s="1" t="s">
        <v>1959</v>
      </c>
      <c r="M1901" s="1" t="s">
        <v>32</v>
      </c>
      <c r="N1901" s="1" t="s">
        <v>58</v>
      </c>
      <c r="O1901" s="1" t="s">
        <v>1960</v>
      </c>
      <c r="P1901">
        <v>273.95999999999998</v>
      </c>
      <c r="Q1901">
        <v>2</v>
      </c>
      <c r="R1901">
        <v>0</v>
      </c>
      <c r="S1901">
        <v>71.229600000000005</v>
      </c>
      <c r="T1901">
        <v>2</v>
      </c>
      <c r="U1901" s="1" t="s">
        <v>72</v>
      </c>
      <c r="V1901" s="1" t="s">
        <v>36</v>
      </c>
    </row>
    <row r="1902" spans="1:22" x14ac:dyDescent="0.35">
      <c r="A1902" s="1" t="s">
        <v>4159</v>
      </c>
      <c r="B1902" s="2">
        <v>42679</v>
      </c>
      <c r="C1902" s="2">
        <v>42681</v>
      </c>
      <c r="D1902" s="1" t="s">
        <v>89</v>
      </c>
      <c r="E1902" s="1" t="s">
        <v>3447</v>
      </c>
      <c r="F1902" s="1" t="s">
        <v>3448</v>
      </c>
      <c r="G1902" s="1" t="s">
        <v>26</v>
      </c>
      <c r="H1902" s="1" t="s">
        <v>27</v>
      </c>
      <c r="I1902" s="1" t="s">
        <v>3541</v>
      </c>
      <c r="J1902" s="1" t="s">
        <v>718</v>
      </c>
      <c r="K1902" s="1" t="s">
        <v>30</v>
      </c>
      <c r="L1902" s="1" t="s">
        <v>3678</v>
      </c>
      <c r="M1902" s="1" t="s">
        <v>32</v>
      </c>
      <c r="N1902" s="1" t="s">
        <v>58</v>
      </c>
      <c r="O1902" s="1" t="s">
        <v>3679</v>
      </c>
      <c r="P1902">
        <v>756.8</v>
      </c>
      <c r="Q1902">
        <v>5</v>
      </c>
      <c r="R1902">
        <v>0</v>
      </c>
      <c r="S1902">
        <v>75.680000000000007</v>
      </c>
      <c r="T1902">
        <v>2</v>
      </c>
      <c r="U1902" s="1" t="s">
        <v>72</v>
      </c>
      <c r="V1902" s="1" t="s">
        <v>36</v>
      </c>
    </row>
    <row r="1903" spans="1:22" x14ac:dyDescent="0.35">
      <c r="A1903" s="1" t="s">
        <v>4160</v>
      </c>
      <c r="B1903" s="2">
        <v>42677</v>
      </c>
      <c r="C1903" s="2">
        <v>42681</v>
      </c>
      <c r="D1903" s="1" t="s">
        <v>41</v>
      </c>
      <c r="E1903" s="1" t="s">
        <v>2083</v>
      </c>
      <c r="F1903" s="1" t="s">
        <v>2084</v>
      </c>
      <c r="G1903" s="1" t="s">
        <v>102</v>
      </c>
      <c r="H1903" s="1" t="s">
        <v>27</v>
      </c>
      <c r="I1903" s="1" t="s">
        <v>67</v>
      </c>
      <c r="J1903" s="1" t="s">
        <v>68</v>
      </c>
      <c r="K1903" s="1" t="s">
        <v>69</v>
      </c>
      <c r="L1903" s="1" t="s">
        <v>468</v>
      </c>
      <c r="M1903" s="1" t="s">
        <v>32</v>
      </c>
      <c r="N1903" s="1" t="s">
        <v>38</v>
      </c>
      <c r="O1903" s="1" t="s">
        <v>469</v>
      </c>
      <c r="P1903">
        <v>470.15499999999997</v>
      </c>
      <c r="Q1903">
        <v>7</v>
      </c>
      <c r="R1903">
        <v>0.3</v>
      </c>
      <c r="S1903">
        <v>-13.433</v>
      </c>
      <c r="T1903">
        <v>4</v>
      </c>
      <c r="U1903" s="1" t="s">
        <v>85</v>
      </c>
      <c r="V1903" s="1" t="s">
        <v>36</v>
      </c>
    </row>
    <row r="1904" spans="1:22" x14ac:dyDescent="0.35">
      <c r="A1904" s="1" t="s">
        <v>4161</v>
      </c>
      <c r="B1904" s="2">
        <v>42818</v>
      </c>
      <c r="C1904" s="2">
        <v>42822</v>
      </c>
      <c r="D1904" s="1" t="s">
        <v>41</v>
      </c>
      <c r="E1904" s="1" t="s">
        <v>1793</v>
      </c>
      <c r="F1904" s="1" t="s">
        <v>1794</v>
      </c>
      <c r="G1904" s="1" t="s">
        <v>26</v>
      </c>
      <c r="H1904" s="1" t="s">
        <v>27</v>
      </c>
      <c r="I1904" s="1" t="s">
        <v>175</v>
      </c>
      <c r="J1904" s="1" t="s">
        <v>122</v>
      </c>
      <c r="K1904" s="1" t="s">
        <v>69</v>
      </c>
      <c r="L1904" s="1" t="s">
        <v>857</v>
      </c>
      <c r="M1904" s="1" t="s">
        <v>32</v>
      </c>
      <c r="N1904" s="1" t="s">
        <v>38</v>
      </c>
      <c r="O1904" s="1" t="s">
        <v>858</v>
      </c>
      <c r="P1904">
        <v>271.76400000000001</v>
      </c>
      <c r="Q1904">
        <v>2</v>
      </c>
      <c r="R1904">
        <v>0.1</v>
      </c>
      <c r="S1904">
        <v>60.392000000000003</v>
      </c>
      <c r="T1904">
        <v>4</v>
      </c>
      <c r="U1904" s="1" t="s">
        <v>85</v>
      </c>
      <c r="V1904" s="1" t="s">
        <v>197</v>
      </c>
    </row>
    <row r="1905" spans="1:22" x14ac:dyDescent="0.35">
      <c r="A1905" s="1" t="s">
        <v>4162</v>
      </c>
      <c r="B1905" s="2">
        <v>42850</v>
      </c>
      <c r="C1905" s="2">
        <v>42852</v>
      </c>
      <c r="D1905" s="1" t="s">
        <v>23</v>
      </c>
      <c r="E1905" s="1" t="s">
        <v>2869</v>
      </c>
      <c r="F1905" s="1" t="s">
        <v>2870</v>
      </c>
      <c r="G1905" s="1" t="s">
        <v>26</v>
      </c>
      <c r="H1905" s="1" t="s">
        <v>27</v>
      </c>
      <c r="I1905" s="1" t="s">
        <v>54</v>
      </c>
      <c r="J1905" s="1" t="s">
        <v>55</v>
      </c>
      <c r="K1905" s="1" t="s">
        <v>56</v>
      </c>
      <c r="L1905" s="1" t="s">
        <v>350</v>
      </c>
      <c r="M1905" s="1" t="s">
        <v>32</v>
      </c>
      <c r="N1905" s="1" t="s">
        <v>33</v>
      </c>
      <c r="O1905" s="1" t="s">
        <v>351</v>
      </c>
      <c r="P1905">
        <v>344.98099999999999</v>
      </c>
      <c r="Q1905">
        <v>7</v>
      </c>
      <c r="R1905">
        <v>0.15</v>
      </c>
      <c r="S1905">
        <v>28.4102</v>
      </c>
      <c r="T1905">
        <v>2</v>
      </c>
      <c r="U1905" s="1" t="s">
        <v>72</v>
      </c>
      <c r="V1905" s="1" t="s">
        <v>115</v>
      </c>
    </row>
    <row r="1906" spans="1:22" x14ac:dyDescent="0.35">
      <c r="A1906" s="1" t="s">
        <v>4163</v>
      </c>
      <c r="B1906" s="2">
        <v>43062</v>
      </c>
      <c r="C1906" s="2">
        <v>43065</v>
      </c>
      <c r="D1906" s="1" t="s">
        <v>89</v>
      </c>
      <c r="E1906" s="1" t="s">
        <v>2326</v>
      </c>
      <c r="F1906" s="1" t="s">
        <v>2327</v>
      </c>
      <c r="G1906" s="1" t="s">
        <v>92</v>
      </c>
      <c r="H1906" s="1" t="s">
        <v>27</v>
      </c>
      <c r="I1906" s="1" t="s">
        <v>1741</v>
      </c>
      <c r="J1906" s="1" t="s">
        <v>94</v>
      </c>
      <c r="K1906" s="1" t="s">
        <v>95</v>
      </c>
      <c r="L1906" s="1" t="s">
        <v>1236</v>
      </c>
      <c r="M1906" s="1" t="s">
        <v>32</v>
      </c>
      <c r="N1906" s="1" t="s">
        <v>47</v>
      </c>
      <c r="O1906" s="1" t="s">
        <v>1237</v>
      </c>
      <c r="P1906">
        <v>127.785</v>
      </c>
      <c r="Q1906">
        <v>1</v>
      </c>
      <c r="R1906">
        <v>0.3</v>
      </c>
      <c r="S1906">
        <v>-31.0335</v>
      </c>
      <c r="T1906">
        <v>3</v>
      </c>
      <c r="U1906" s="1" t="s">
        <v>35</v>
      </c>
      <c r="V1906" s="1" t="s">
        <v>36</v>
      </c>
    </row>
    <row r="1907" spans="1:22" x14ac:dyDescent="0.35">
      <c r="A1907" s="1" t="s">
        <v>4164</v>
      </c>
      <c r="B1907" s="2">
        <v>42435</v>
      </c>
      <c r="C1907" s="2">
        <v>42441</v>
      </c>
      <c r="D1907" s="1" t="s">
        <v>41</v>
      </c>
      <c r="E1907" s="1" t="s">
        <v>179</v>
      </c>
      <c r="F1907" s="1" t="s">
        <v>180</v>
      </c>
      <c r="G1907" s="1" t="s">
        <v>26</v>
      </c>
      <c r="H1907" s="1" t="s">
        <v>27</v>
      </c>
      <c r="I1907" s="1" t="s">
        <v>135</v>
      </c>
      <c r="J1907" s="1" t="s">
        <v>136</v>
      </c>
      <c r="K1907" s="1" t="s">
        <v>95</v>
      </c>
      <c r="L1907" s="1" t="s">
        <v>220</v>
      </c>
      <c r="M1907" s="1" t="s">
        <v>32</v>
      </c>
      <c r="N1907" s="1" t="s">
        <v>58</v>
      </c>
      <c r="O1907" s="1" t="s">
        <v>221</v>
      </c>
      <c r="P1907">
        <v>159.04</v>
      </c>
      <c r="Q1907">
        <v>5</v>
      </c>
      <c r="R1907">
        <v>0.6</v>
      </c>
      <c r="S1907">
        <v>-194.82400000000001</v>
      </c>
      <c r="T1907">
        <v>6</v>
      </c>
      <c r="U1907" s="1" t="s">
        <v>131</v>
      </c>
      <c r="V1907" s="1" t="s">
        <v>197</v>
      </c>
    </row>
    <row r="1908" spans="1:22" x14ac:dyDescent="0.35">
      <c r="A1908" s="1" t="s">
        <v>4164</v>
      </c>
      <c r="B1908" s="2">
        <v>42435</v>
      </c>
      <c r="C1908" s="2">
        <v>42441</v>
      </c>
      <c r="D1908" s="1" t="s">
        <v>41</v>
      </c>
      <c r="E1908" s="1" t="s">
        <v>179</v>
      </c>
      <c r="F1908" s="1" t="s">
        <v>180</v>
      </c>
      <c r="G1908" s="1" t="s">
        <v>26</v>
      </c>
      <c r="H1908" s="1" t="s">
        <v>27</v>
      </c>
      <c r="I1908" s="1" t="s">
        <v>135</v>
      </c>
      <c r="J1908" s="1" t="s">
        <v>136</v>
      </c>
      <c r="K1908" s="1" t="s">
        <v>95</v>
      </c>
      <c r="L1908" s="1" t="s">
        <v>1902</v>
      </c>
      <c r="M1908" s="1" t="s">
        <v>32</v>
      </c>
      <c r="N1908" s="1" t="s">
        <v>47</v>
      </c>
      <c r="O1908" s="1" t="s">
        <v>1903</v>
      </c>
      <c r="P1908">
        <v>145.97999999999999</v>
      </c>
      <c r="Q1908">
        <v>2</v>
      </c>
      <c r="R1908">
        <v>0.5</v>
      </c>
      <c r="S1908">
        <v>-99.266400000000004</v>
      </c>
      <c r="T1908">
        <v>6</v>
      </c>
      <c r="U1908" s="1" t="s">
        <v>131</v>
      </c>
      <c r="V1908" s="1" t="s">
        <v>197</v>
      </c>
    </row>
    <row r="1909" spans="1:22" x14ac:dyDescent="0.35">
      <c r="A1909" s="1" t="s">
        <v>4165</v>
      </c>
      <c r="B1909" s="2">
        <v>42341</v>
      </c>
      <c r="C1909" s="2">
        <v>42345</v>
      </c>
      <c r="D1909" s="1" t="s">
        <v>41</v>
      </c>
      <c r="E1909" s="1" t="s">
        <v>4166</v>
      </c>
      <c r="F1909" s="1" t="s">
        <v>4167</v>
      </c>
      <c r="G1909" s="1" t="s">
        <v>26</v>
      </c>
      <c r="H1909" s="1" t="s">
        <v>27</v>
      </c>
      <c r="I1909" s="1" t="s">
        <v>608</v>
      </c>
      <c r="J1909" s="1" t="s">
        <v>1038</v>
      </c>
      <c r="K1909" s="1" t="s">
        <v>30</v>
      </c>
      <c r="L1909" s="1" t="s">
        <v>758</v>
      </c>
      <c r="M1909" s="1" t="s">
        <v>32</v>
      </c>
      <c r="N1909" s="1" t="s">
        <v>58</v>
      </c>
      <c r="O1909" s="1" t="s">
        <v>759</v>
      </c>
      <c r="P1909">
        <v>77.951999999999998</v>
      </c>
      <c r="Q1909">
        <v>3</v>
      </c>
      <c r="R1909">
        <v>0.2</v>
      </c>
      <c r="S1909">
        <v>12.667199999999999</v>
      </c>
      <c r="T1909">
        <v>4</v>
      </c>
      <c r="U1909" s="1" t="s">
        <v>85</v>
      </c>
      <c r="V1909" s="1" t="s">
        <v>98</v>
      </c>
    </row>
    <row r="1910" spans="1:22" x14ac:dyDescent="0.35">
      <c r="A1910" s="1" t="s">
        <v>4168</v>
      </c>
      <c r="B1910" s="2">
        <v>42362</v>
      </c>
      <c r="C1910" s="2">
        <v>42368</v>
      </c>
      <c r="D1910" s="1" t="s">
        <v>41</v>
      </c>
      <c r="E1910" s="1" t="s">
        <v>1868</v>
      </c>
      <c r="F1910" s="1" t="s">
        <v>1869</v>
      </c>
      <c r="G1910" s="1" t="s">
        <v>92</v>
      </c>
      <c r="H1910" s="1" t="s">
        <v>27</v>
      </c>
      <c r="I1910" s="1" t="s">
        <v>880</v>
      </c>
      <c r="J1910" s="1" t="s">
        <v>567</v>
      </c>
      <c r="K1910" s="1" t="s">
        <v>95</v>
      </c>
      <c r="L1910" s="1" t="s">
        <v>2526</v>
      </c>
      <c r="M1910" s="1" t="s">
        <v>32</v>
      </c>
      <c r="N1910" s="1" t="s">
        <v>58</v>
      </c>
      <c r="O1910" s="1" t="s">
        <v>2527</v>
      </c>
      <c r="P1910">
        <v>9.68</v>
      </c>
      <c r="Q1910">
        <v>2</v>
      </c>
      <c r="R1910">
        <v>0</v>
      </c>
      <c r="S1910">
        <v>3.7751999999999999</v>
      </c>
      <c r="T1910">
        <v>6</v>
      </c>
      <c r="U1910" s="1" t="s">
        <v>131</v>
      </c>
      <c r="V1910" s="1" t="s">
        <v>98</v>
      </c>
    </row>
    <row r="1911" spans="1:22" x14ac:dyDescent="0.35">
      <c r="A1911" s="1" t="s">
        <v>4169</v>
      </c>
      <c r="B1911" s="2">
        <v>43024</v>
      </c>
      <c r="C1911" s="2">
        <v>43029</v>
      </c>
      <c r="D1911" s="1" t="s">
        <v>41</v>
      </c>
      <c r="E1911" s="1" t="s">
        <v>3529</v>
      </c>
      <c r="F1911" s="1" t="s">
        <v>3530</v>
      </c>
      <c r="G1911" s="1" t="s">
        <v>92</v>
      </c>
      <c r="H1911" s="1" t="s">
        <v>27</v>
      </c>
      <c r="I1911" s="1" t="s">
        <v>159</v>
      </c>
      <c r="J1911" s="1" t="s">
        <v>143</v>
      </c>
      <c r="K1911" s="1" t="s">
        <v>30</v>
      </c>
      <c r="L1911" s="1" t="s">
        <v>1813</v>
      </c>
      <c r="M1911" s="1" t="s">
        <v>32</v>
      </c>
      <c r="N1911" s="1" t="s">
        <v>47</v>
      </c>
      <c r="O1911" s="1" t="s">
        <v>1814</v>
      </c>
      <c r="P1911">
        <v>1875.258</v>
      </c>
      <c r="Q1911">
        <v>7</v>
      </c>
      <c r="R1911">
        <v>0.4</v>
      </c>
      <c r="S1911">
        <v>-968.88329999999996</v>
      </c>
      <c r="T1911">
        <v>5</v>
      </c>
      <c r="U1911" s="1" t="s">
        <v>60</v>
      </c>
      <c r="V1911" s="1" t="s">
        <v>50</v>
      </c>
    </row>
    <row r="1912" spans="1:22" x14ac:dyDescent="0.35">
      <c r="A1912" s="1" t="s">
        <v>4170</v>
      </c>
      <c r="B1912" s="2">
        <v>42868</v>
      </c>
      <c r="C1912" s="2">
        <v>42872</v>
      </c>
      <c r="D1912" s="1" t="s">
        <v>41</v>
      </c>
      <c r="E1912" s="1" t="s">
        <v>1146</v>
      </c>
      <c r="F1912" s="1" t="s">
        <v>1147</v>
      </c>
      <c r="G1912" s="1" t="s">
        <v>102</v>
      </c>
      <c r="H1912" s="1" t="s">
        <v>27</v>
      </c>
      <c r="I1912" s="1" t="s">
        <v>67</v>
      </c>
      <c r="J1912" s="1" t="s">
        <v>68</v>
      </c>
      <c r="K1912" s="1" t="s">
        <v>69</v>
      </c>
      <c r="L1912" s="1" t="s">
        <v>670</v>
      </c>
      <c r="M1912" s="1" t="s">
        <v>32</v>
      </c>
      <c r="N1912" s="1" t="s">
        <v>38</v>
      </c>
      <c r="O1912" s="1" t="s">
        <v>671</v>
      </c>
      <c r="P1912">
        <v>458.43</v>
      </c>
      <c r="Q1912">
        <v>5</v>
      </c>
      <c r="R1912">
        <v>0.3</v>
      </c>
      <c r="S1912">
        <v>-124.431</v>
      </c>
      <c r="T1912">
        <v>4</v>
      </c>
      <c r="U1912" s="1" t="s">
        <v>85</v>
      </c>
      <c r="V1912" s="1" t="s">
        <v>163</v>
      </c>
    </row>
    <row r="1913" spans="1:22" x14ac:dyDescent="0.35">
      <c r="A1913" s="1" t="s">
        <v>4171</v>
      </c>
      <c r="B1913" s="2">
        <v>43057</v>
      </c>
      <c r="C1913" s="2">
        <v>43057</v>
      </c>
      <c r="D1913" s="1" t="s">
        <v>427</v>
      </c>
      <c r="E1913" s="1" t="s">
        <v>784</v>
      </c>
      <c r="F1913" s="1" t="s">
        <v>785</v>
      </c>
      <c r="G1913" s="1" t="s">
        <v>92</v>
      </c>
      <c r="H1913" s="1" t="s">
        <v>27</v>
      </c>
      <c r="I1913" s="1" t="s">
        <v>907</v>
      </c>
      <c r="J1913" s="1" t="s">
        <v>240</v>
      </c>
      <c r="K1913" s="1" t="s">
        <v>95</v>
      </c>
      <c r="L1913" s="1" t="s">
        <v>502</v>
      </c>
      <c r="M1913" s="1" t="s">
        <v>32</v>
      </c>
      <c r="N1913" s="1" t="s">
        <v>58</v>
      </c>
      <c r="O1913" s="1" t="s">
        <v>503</v>
      </c>
      <c r="P1913">
        <v>5.82</v>
      </c>
      <c r="Q1913">
        <v>2</v>
      </c>
      <c r="R1913">
        <v>0</v>
      </c>
      <c r="S1913">
        <v>2.7353999999999998</v>
      </c>
      <c r="T1913">
        <v>0</v>
      </c>
      <c r="U1913" s="1" t="s">
        <v>432</v>
      </c>
      <c r="V1913" s="1" t="s">
        <v>36</v>
      </c>
    </row>
    <row r="1914" spans="1:22" x14ac:dyDescent="0.35">
      <c r="A1914" s="1" t="s">
        <v>4172</v>
      </c>
      <c r="B1914" s="2">
        <v>42421</v>
      </c>
      <c r="C1914" s="2">
        <v>42422</v>
      </c>
      <c r="D1914" s="1" t="s">
        <v>89</v>
      </c>
      <c r="E1914" s="1" t="s">
        <v>1513</v>
      </c>
      <c r="F1914" s="1" t="s">
        <v>1514</v>
      </c>
      <c r="G1914" s="1" t="s">
        <v>92</v>
      </c>
      <c r="H1914" s="1" t="s">
        <v>27</v>
      </c>
      <c r="I1914" s="1" t="s">
        <v>175</v>
      </c>
      <c r="J1914" s="1" t="s">
        <v>122</v>
      </c>
      <c r="K1914" s="1" t="s">
        <v>69</v>
      </c>
      <c r="L1914" s="1" t="s">
        <v>365</v>
      </c>
      <c r="M1914" s="1" t="s">
        <v>32</v>
      </c>
      <c r="N1914" s="1" t="s">
        <v>58</v>
      </c>
      <c r="O1914" s="1" t="s">
        <v>366</v>
      </c>
      <c r="P1914">
        <v>135.80000000000001</v>
      </c>
      <c r="Q1914">
        <v>7</v>
      </c>
      <c r="R1914">
        <v>0</v>
      </c>
      <c r="S1914">
        <v>66.542000000000002</v>
      </c>
      <c r="T1914">
        <v>1</v>
      </c>
      <c r="U1914" s="1" t="s">
        <v>125</v>
      </c>
      <c r="V1914" s="1" t="s">
        <v>299</v>
      </c>
    </row>
    <row r="1915" spans="1:22" x14ac:dyDescent="0.35">
      <c r="A1915" s="1" t="s">
        <v>4173</v>
      </c>
      <c r="B1915" s="2">
        <v>41989</v>
      </c>
      <c r="C1915" s="2">
        <v>41991</v>
      </c>
      <c r="D1915" s="1" t="s">
        <v>23</v>
      </c>
      <c r="E1915" s="1" t="s">
        <v>795</v>
      </c>
      <c r="F1915" s="1" t="s">
        <v>796</v>
      </c>
      <c r="G1915" s="1" t="s">
        <v>26</v>
      </c>
      <c r="H1915" s="1" t="s">
        <v>27</v>
      </c>
      <c r="I1915" s="1" t="s">
        <v>880</v>
      </c>
      <c r="J1915" s="1" t="s">
        <v>718</v>
      </c>
      <c r="K1915" s="1" t="s">
        <v>30</v>
      </c>
      <c r="L1915" s="1" t="s">
        <v>1101</v>
      </c>
      <c r="M1915" s="1" t="s">
        <v>32</v>
      </c>
      <c r="N1915" s="1" t="s">
        <v>58</v>
      </c>
      <c r="O1915" s="1" t="s">
        <v>1102</v>
      </c>
      <c r="P1915">
        <v>29.46</v>
      </c>
      <c r="Q1915">
        <v>6</v>
      </c>
      <c r="R1915">
        <v>0</v>
      </c>
      <c r="S1915">
        <v>9.7218</v>
      </c>
      <c r="T1915">
        <v>2</v>
      </c>
      <c r="U1915" s="1" t="s">
        <v>72</v>
      </c>
      <c r="V1915" s="1" t="s">
        <v>98</v>
      </c>
    </row>
    <row r="1916" spans="1:22" x14ac:dyDescent="0.35">
      <c r="A1916" s="1" t="s">
        <v>4174</v>
      </c>
      <c r="B1916" s="2">
        <v>42604</v>
      </c>
      <c r="C1916" s="2">
        <v>42605</v>
      </c>
      <c r="D1916" s="1" t="s">
        <v>89</v>
      </c>
      <c r="E1916" s="1" t="s">
        <v>2278</v>
      </c>
      <c r="F1916" s="1" t="s">
        <v>2279</v>
      </c>
      <c r="G1916" s="1" t="s">
        <v>102</v>
      </c>
      <c r="H1916" s="1" t="s">
        <v>27</v>
      </c>
      <c r="I1916" s="1" t="s">
        <v>2345</v>
      </c>
      <c r="J1916" s="1" t="s">
        <v>182</v>
      </c>
      <c r="K1916" s="1" t="s">
        <v>56</v>
      </c>
      <c r="L1916" s="1" t="s">
        <v>642</v>
      </c>
      <c r="M1916" s="1" t="s">
        <v>32</v>
      </c>
      <c r="N1916" s="1" t="s">
        <v>58</v>
      </c>
      <c r="O1916" s="1" t="s">
        <v>643</v>
      </c>
      <c r="P1916">
        <v>98.328000000000003</v>
      </c>
      <c r="Q1916">
        <v>3</v>
      </c>
      <c r="R1916">
        <v>0.2</v>
      </c>
      <c r="S1916">
        <v>9.8328000000000007</v>
      </c>
      <c r="T1916">
        <v>1</v>
      </c>
      <c r="U1916" s="1" t="s">
        <v>125</v>
      </c>
      <c r="V1916" s="1" t="s">
        <v>255</v>
      </c>
    </row>
    <row r="1917" spans="1:22" x14ac:dyDescent="0.35">
      <c r="A1917" s="1" t="s">
        <v>4175</v>
      </c>
      <c r="B1917" s="2">
        <v>42184</v>
      </c>
      <c r="C1917" s="2">
        <v>42187</v>
      </c>
      <c r="D1917" s="1" t="s">
        <v>89</v>
      </c>
      <c r="E1917" s="1" t="s">
        <v>1370</v>
      </c>
      <c r="F1917" s="1" t="s">
        <v>1371</v>
      </c>
      <c r="G1917" s="1" t="s">
        <v>26</v>
      </c>
      <c r="H1917" s="1" t="s">
        <v>27</v>
      </c>
      <c r="I1917" s="1" t="s">
        <v>175</v>
      </c>
      <c r="J1917" s="1" t="s">
        <v>122</v>
      </c>
      <c r="K1917" s="1" t="s">
        <v>69</v>
      </c>
      <c r="L1917" s="1" t="s">
        <v>670</v>
      </c>
      <c r="M1917" s="1" t="s">
        <v>32</v>
      </c>
      <c r="N1917" s="1" t="s">
        <v>38</v>
      </c>
      <c r="O1917" s="1" t="s">
        <v>671</v>
      </c>
      <c r="P1917">
        <v>117.88200000000001</v>
      </c>
      <c r="Q1917">
        <v>1</v>
      </c>
      <c r="R1917">
        <v>0.1</v>
      </c>
      <c r="S1917">
        <v>1.3098000000000001</v>
      </c>
      <c r="T1917">
        <v>3</v>
      </c>
      <c r="U1917" s="1" t="s">
        <v>35</v>
      </c>
      <c r="V1917" s="1" t="s">
        <v>61</v>
      </c>
    </row>
    <row r="1918" spans="1:22" x14ac:dyDescent="0.35">
      <c r="A1918" s="1" t="s">
        <v>4176</v>
      </c>
      <c r="B1918" s="2">
        <v>42547</v>
      </c>
      <c r="C1918" s="2">
        <v>42553</v>
      </c>
      <c r="D1918" s="1" t="s">
        <v>41</v>
      </c>
      <c r="E1918" s="1" t="s">
        <v>3529</v>
      </c>
      <c r="F1918" s="1" t="s">
        <v>3530</v>
      </c>
      <c r="G1918" s="1" t="s">
        <v>92</v>
      </c>
      <c r="H1918" s="1" t="s">
        <v>27</v>
      </c>
      <c r="I1918" s="1" t="s">
        <v>175</v>
      </c>
      <c r="J1918" s="1" t="s">
        <v>122</v>
      </c>
      <c r="K1918" s="1" t="s">
        <v>69</v>
      </c>
      <c r="L1918" s="1" t="s">
        <v>1270</v>
      </c>
      <c r="M1918" s="1" t="s">
        <v>32</v>
      </c>
      <c r="N1918" s="1" t="s">
        <v>58</v>
      </c>
      <c r="O1918" s="1" t="s">
        <v>1271</v>
      </c>
      <c r="P1918">
        <v>37.74</v>
      </c>
      <c r="Q1918">
        <v>3</v>
      </c>
      <c r="R1918">
        <v>0</v>
      </c>
      <c r="S1918">
        <v>12.8316</v>
      </c>
      <c r="T1918">
        <v>6</v>
      </c>
      <c r="U1918" s="1" t="s">
        <v>131</v>
      </c>
      <c r="V1918" s="1" t="s">
        <v>61</v>
      </c>
    </row>
    <row r="1919" spans="1:22" x14ac:dyDescent="0.35">
      <c r="A1919" s="1" t="s">
        <v>4177</v>
      </c>
      <c r="B1919" s="2">
        <v>42630</v>
      </c>
      <c r="C1919" s="2">
        <v>42635</v>
      </c>
      <c r="D1919" s="1" t="s">
        <v>41</v>
      </c>
      <c r="E1919" s="1" t="s">
        <v>157</v>
      </c>
      <c r="F1919" s="1" t="s">
        <v>158</v>
      </c>
      <c r="G1919" s="1" t="s">
        <v>26</v>
      </c>
      <c r="H1919" s="1" t="s">
        <v>27</v>
      </c>
      <c r="I1919" s="1" t="s">
        <v>4178</v>
      </c>
      <c r="J1919" s="1" t="s">
        <v>436</v>
      </c>
      <c r="K1919" s="1" t="s">
        <v>69</v>
      </c>
      <c r="L1919" s="1" t="s">
        <v>804</v>
      </c>
      <c r="M1919" s="1" t="s">
        <v>32</v>
      </c>
      <c r="N1919" s="1" t="s">
        <v>58</v>
      </c>
      <c r="O1919" s="1" t="s">
        <v>805</v>
      </c>
      <c r="P1919">
        <v>14.82</v>
      </c>
      <c r="Q1919">
        <v>3</v>
      </c>
      <c r="R1919">
        <v>0</v>
      </c>
      <c r="S1919">
        <v>6.2244000000000002</v>
      </c>
      <c r="T1919">
        <v>5</v>
      </c>
      <c r="U1919" s="1" t="s">
        <v>60</v>
      </c>
      <c r="V1919" s="1" t="s">
        <v>79</v>
      </c>
    </row>
    <row r="1920" spans="1:22" x14ac:dyDescent="0.35">
      <c r="A1920" s="1" t="s">
        <v>4177</v>
      </c>
      <c r="B1920" s="2">
        <v>42630</v>
      </c>
      <c r="C1920" s="2">
        <v>42635</v>
      </c>
      <c r="D1920" s="1" t="s">
        <v>41</v>
      </c>
      <c r="E1920" s="1" t="s">
        <v>157</v>
      </c>
      <c r="F1920" s="1" t="s">
        <v>158</v>
      </c>
      <c r="G1920" s="1" t="s">
        <v>26</v>
      </c>
      <c r="H1920" s="1" t="s">
        <v>27</v>
      </c>
      <c r="I1920" s="1" t="s">
        <v>4178</v>
      </c>
      <c r="J1920" s="1" t="s">
        <v>436</v>
      </c>
      <c r="K1920" s="1" t="s">
        <v>69</v>
      </c>
      <c r="L1920" s="1" t="s">
        <v>553</v>
      </c>
      <c r="M1920" s="1" t="s">
        <v>32</v>
      </c>
      <c r="N1920" s="1" t="s">
        <v>58</v>
      </c>
      <c r="O1920" s="1" t="s">
        <v>554</v>
      </c>
      <c r="P1920">
        <v>191.82</v>
      </c>
      <c r="Q1920">
        <v>3</v>
      </c>
      <c r="R1920">
        <v>0</v>
      </c>
      <c r="S1920">
        <v>61.382399999999997</v>
      </c>
      <c r="T1920">
        <v>5</v>
      </c>
      <c r="U1920" s="1" t="s">
        <v>60</v>
      </c>
      <c r="V1920" s="1" t="s">
        <v>79</v>
      </c>
    </row>
    <row r="1921" spans="1:22" x14ac:dyDescent="0.35">
      <c r="A1921" s="1" t="s">
        <v>4179</v>
      </c>
      <c r="B1921" s="2">
        <v>42979</v>
      </c>
      <c r="C1921" s="2">
        <v>42979</v>
      </c>
      <c r="D1921" s="1" t="s">
        <v>427</v>
      </c>
      <c r="E1921" s="1" t="s">
        <v>1590</v>
      </c>
      <c r="F1921" s="1" t="s">
        <v>1591</v>
      </c>
      <c r="G1921" s="1" t="s">
        <v>92</v>
      </c>
      <c r="H1921" s="1" t="s">
        <v>27</v>
      </c>
      <c r="I1921" s="1" t="s">
        <v>193</v>
      </c>
      <c r="J1921" s="1" t="s">
        <v>194</v>
      </c>
      <c r="K1921" s="1" t="s">
        <v>56</v>
      </c>
      <c r="L1921" s="1" t="s">
        <v>319</v>
      </c>
      <c r="M1921" s="1" t="s">
        <v>32</v>
      </c>
      <c r="N1921" s="1" t="s">
        <v>47</v>
      </c>
      <c r="O1921" s="1" t="s">
        <v>320</v>
      </c>
      <c r="P1921">
        <v>283.56</v>
      </c>
      <c r="Q1921">
        <v>4</v>
      </c>
      <c r="R1921">
        <v>0</v>
      </c>
      <c r="S1921">
        <v>45.369599999999998</v>
      </c>
      <c r="T1921">
        <v>0</v>
      </c>
      <c r="U1921" s="1" t="s">
        <v>432</v>
      </c>
      <c r="V1921" s="1" t="s">
        <v>79</v>
      </c>
    </row>
    <row r="1922" spans="1:22" x14ac:dyDescent="0.35">
      <c r="A1922" s="1" t="s">
        <v>4180</v>
      </c>
      <c r="B1922" s="2">
        <v>42908</v>
      </c>
      <c r="C1922" s="2">
        <v>42912</v>
      </c>
      <c r="D1922" s="1" t="s">
        <v>41</v>
      </c>
      <c r="E1922" s="1" t="s">
        <v>673</v>
      </c>
      <c r="F1922" s="1" t="s">
        <v>674</v>
      </c>
      <c r="G1922" s="1" t="s">
        <v>102</v>
      </c>
      <c r="H1922" s="1" t="s">
        <v>27</v>
      </c>
      <c r="I1922" s="1" t="s">
        <v>290</v>
      </c>
      <c r="J1922" s="1" t="s">
        <v>291</v>
      </c>
      <c r="K1922" s="1" t="s">
        <v>95</v>
      </c>
      <c r="L1922" s="1" t="s">
        <v>37</v>
      </c>
      <c r="M1922" s="1" t="s">
        <v>32</v>
      </c>
      <c r="N1922" s="1" t="s">
        <v>38</v>
      </c>
      <c r="O1922" s="1" t="s">
        <v>39</v>
      </c>
      <c r="P1922">
        <v>487.96</v>
      </c>
      <c r="Q1922">
        <v>2</v>
      </c>
      <c r="R1922">
        <v>0</v>
      </c>
      <c r="S1922">
        <v>146.38800000000001</v>
      </c>
      <c r="T1922">
        <v>4</v>
      </c>
      <c r="U1922" s="1" t="s">
        <v>85</v>
      </c>
      <c r="V1922" s="1" t="s">
        <v>61</v>
      </c>
    </row>
    <row r="1923" spans="1:22" x14ac:dyDescent="0.35">
      <c r="A1923" s="1" t="s">
        <v>4181</v>
      </c>
      <c r="B1923" s="2">
        <v>41901</v>
      </c>
      <c r="C1923" s="2">
        <v>41906</v>
      </c>
      <c r="D1923" s="1" t="s">
        <v>41</v>
      </c>
      <c r="E1923" s="1" t="s">
        <v>4182</v>
      </c>
      <c r="F1923" s="1" t="s">
        <v>4183</v>
      </c>
      <c r="G1923" s="1" t="s">
        <v>92</v>
      </c>
      <c r="H1923" s="1" t="s">
        <v>27</v>
      </c>
      <c r="I1923" s="1" t="s">
        <v>3060</v>
      </c>
      <c r="J1923" s="1" t="s">
        <v>522</v>
      </c>
      <c r="K1923" s="1" t="s">
        <v>56</v>
      </c>
      <c r="L1923" s="1" t="s">
        <v>1467</v>
      </c>
      <c r="M1923" s="1" t="s">
        <v>32</v>
      </c>
      <c r="N1923" s="1" t="s">
        <v>47</v>
      </c>
      <c r="O1923" s="1" t="s">
        <v>1468</v>
      </c>
      <c r="P1923">
        <v>73.915000000000006</v>
      </c>
      <c r="Q1923">
        <v>1</v>
      </c>
      <c r="R1923">
        <v>0.5</v>
      </c>
      <c r="S1923">
        <v>-45.827300000000001</v>
      </c>
      <c r="T1923">
        <v>5</v>
      </c>
      <c r="U1923" s="1" t="s">
        <v>60</v>
      </c>
      <c r="V1923" s="1" t="s">
        <v>79</v>
      </c>
    </row>
    <row r="1924" spans="1:22" x14ac:dyDescent="0.35">
      <c r="A1924" s="1" t="s">
        <v>4184</v>
      </c>
      <c r="B1924" s="2">
        <v>41910</v>
      </c>
      <c r="C1924" s="2">
        <v>41915</v>
      </c>
      <c r="D1924" s="1" t="s">
        <v>41</v>
      </c>
      <c r="E1924" s="1" t="s">
        <v>3451</v>
      </c>
      <c r="F1924" s="1" t="s">
        <v>3452</v>
      </c>
      <c r="G1924" s="1" t="s">
        <v>26</v>
      </c>
      <c r="H1924" s="1" t="s">
        <v>27</v>
      </c>
      <c r="I1924" s="1" t="s">
        <v>4185</v>
      </c>
      <c r="J1924" s="1" t="s">
        <v>45</v>
      </c>
      <c r="K1924" s="1" t="s">
        <v>30</v>
      </c>
      <c r="L1924" s="1" t="s">
        <v>3619</v>
      </c>
      <c r="M1924" s="1" t="s">
        <v>32</v>
      </c>
      <c r="N1924" s="1" t="s">
        <v>58</v>
      </c>
      <c r="O1924" s="1" t="s">
        <v>3620</v>
      </c>
      <c r="P1924">
        <v>337.08800000000002</v>
      </c>
      <c r="Q1924">
        <v>4</v>
      </c>
      <c r="R1924">
        <v>0.2</v>
      </c>
      <c r="S1924">
        <v>16.854399999999998</v>
      </c>
      <c r="T1924">
        <v>5</v>
      </c>
      <c r="U1924" s="1" t="s">
        <v>60</v>
      </c>
      <c r="V1924" s="1" t="s">
        <v>79</v>
      </c>
    </row>
    <row r="1925" spans="1:22" x14ac:dyDescent="0.35">
      <c r="A1925" s="1" t="s">
        <v>4186</v>
      </c>
      <c r="B1925" s="2">
        <v>42310</v>
      </c>
      <c r="C1925" s="2">
        <v>42312</v>
      </c>
      <c r="D1925" s="1" t="s">
        <v>89</v>
      </c>
      <c r="E1925" s="1" t="s">
        <v>2653</v>
      </c>
      <c r="F1925" s="1" t="s">
        <v>2654</v>
      </c>
      <c r="G1925" s="1" t="s">
        <v>102</v>
      </c>
      <c r="H1925" s="1" t="s">
        <v>27</v>
      </c>
      <c r="I1925" s="1" t="s">
        <v>175</v>
      </c>
      <c r="J1925" s="1" t="s">
        <v>122</v>
      </c>
      <c r="K1925" s="1" t="s">
        <v>69</v>
      </c>
      <c r="L1925" s="1" t="s">
        <v>3593</v>
      </c>
      <c r="M1925" s="1" t="s">
        <v>32</v>
      </c>
      <c r="N1925" s="1" t="s">
        <v>38</v>
      </c>
      <c r="O1925" s="1" t="s">
        <v>3594</v>
      </c>
      <c r="P1925">
        <v>2621.3220000000001</v>
      </c>
      <c r="Q1925">
        <v>11</v>
      </c>
      <c r="R1925">
        <v>0.1</v>
      </c>
      <c r="S1925">
        <v>553.39020000000005</v>
      </c>
      <c r="T1925">
        <v>2</v>
      </c>
      <c r="U1925" s="1" t="s">
        <v>72</v>
      </c>
      <c r="V1925" s="1" t="s">
        <v>36</v>
      </c>
    </row>
    <row r="1926" spans="1:22" x14ac:dyDescent="0.35">
      <c r="A1926" s="1" t="s">
        <v>4187</v>
      </c>
      <c r="B1926" s="2">
        <v>42297</v>
      </c>
      <c r="C1926" s="2">
        <v>42301</v>
      </c>
      <c r="D1926" s="1" t="s">
        <v>41</v>
      </c>
      <c r="E1926" s="1" t="s">
        <v>2919</v>
      </c>
      <c r="F1926" s="1" t="s">
        <v>2920</v>
      </c>
      <c r="G1926" s="1" t="s">
        <v>26</v>
      </c>
      <c r="H1926" s="1" t="s">
        <v>27</v>
      </c>
      <c r="I1926" s="1" t="s">
        <v>54</v>
      </c>
      <c r="J1926" s="1" t="s">
        <v>55</v>
      </c>
      <c r="K1926" s="1" t="s">
        <v>56</v>
      </c>
      <c r="L1926" s="1" t="s">
        <v>2887</v>
      </c>
      <c r="M1926" s="1" t="s">
        <v>32</v>
      </c>
      <c r="N1926" s="1" t="s">
        <v>58</v>
      </c>
      <c r="O1926" s="1" t="s">
        <v>2888</v>
      </c>
      <c r="P1926">
        <v>74.760000000000005</v>
      </c>
      <c r="Q1926">
        <v>7</v>
      </c>
      <c r="R1926">
        <v>0</v>
      </c>
      <c r="S1926">
        <v>23.923200000000001</v>
      </c>
      <c r="T1926">
        <v>4</v>
      </c>
      <c r="U1926" s="1" t="s">
        <v>85</v>
      </c>
      <c r="V1926" s="1" t="s">
        <v>50</v>
      </c>
    </row>
    <row r="1927" spans="1:22" x14ac:dyDescent="0.35">
      <c r="A1927" s="1" t="s">
        <v>4187</v>
      </c>
      <c r="B1927" s="2">
        <v>42297</v>
      </c>
      <c r="C1927" s="2">
        <v>42301</v>
      </c>
      <c r="D1927" s="1" t="s">
        <v>41</v>
      </c>
      <c r="E1927" s="1" t="s">
        <v>2919</v>
      </c>
      <c r="F1927" s="1" t="s">
        <v>2920</v>
      </c>
      <c r="G1927" s="1" t="s">
        <v>26</v>
      </c>
      <c r="H1927" s="1" t="s">
        <v>27</v>
      </c>
      <c r="I1927" s="1" t="s">
        <v>54</v>
      </c>
      <c r="J1927" s="1" t="s">
        <v>55</v>
      </c>
      <c r="K1927" s="1" t="s">
        <v>56</v>
      </c>
      <c r="L1927" s="1" t="s">
        <v>3191</v>
      </c>
      <c r="M1927" s="1" t="s">
        <v>32</v>
      </c>
      <c r="N1927" s="1" t="s">
        <v>47</v>
      </c>
      <c r="O1927" s="1" t="s">
        <v>3192</v>
      </c>
      <c r="P1927">
        <v>364.77600000000001</v>
      </c>
      <c r="Q1927">
        <v>3</v>
      </c>
      <c r="R1927">
        <v>0.2</v>
      </c>
      <c r="S1927">
        <v>27.3582</v>
      </c>
      <c r="T1927">
        <v>4</v>
      </c>
      <c r="U1927" s="1" t="s">
        <v>85</v>
      </c>
      <c r="V1927" s="1" t="s">
        <v>50</v>
      </c>
    </row>
    <row r="1928" spans="1:22" x14ac:dyDescent="0.35">
      <c r="A1928" s="1" t="s">
        <v>4188</v>
      </c>
      <c r="B1928" s="2">
        <v>42535</v>
      </c>
      <c r="C1928" s="2">
        <v>42539</v>
      </c>
      <c r="D1928" s="1" t="s">
        <v>41</v>
      </c>
      <c r="E1928" s="1" t="s">
        <v>682</v>
      </c>
      <c r="F1928" s="1" t="s">
        <v>683</v>
      </c>
      <c r="G1928" s="1" t="s">
        <v>92</v>
      </c>
      <c r="H1928" s="1" t="s">
        <v>27</v>
      </c>
      <c r="I1928" s="1" t="s">
        <v>193</v>
      </c>
      <c r="J1928" s="1" t="s">
        <v>194</v>
      </c>
      <c r="K1928" s="1" t="s">
        <v>56</v>
      </c>
      <c r="L1928" s="1" t="s">
        <v>1136</v>
      </c>
      <c r="M1928" s="1" t="s">
        <v>32</v>
      </c>
      <c r="N1928" s="1" t="s">
        <v>47</v>
      </c>
      <c r="O1928" s="1" t="s">
        <v>1137</v>
      </c>
      <c r="P1928">
        <v>1115.17</v>
      </c>
      <c r="Q1928">
        <v>7</v>
      </c>
      <c r="R1928">
        <v>0</v>
      </c>
      <c r="S1928">
        <v>334.55099999999999</v>
      </c>
      <c r="T1928">
        <v>4</v>
      </c>
      <c r="U1928" s="1" t="s">
        <v>85</v>
      </c>
      <c r="V1928" s="1" t="s">
        <v>61</v>
      </c>
    </row>
    <row r="1929" spans="1:22" x14ac:dyDescent="0.35">
      <c r="A1929" s="1" t="s">
        <v>4189</v>
      </c>
      <c r="B1929" s="2">
        <v>42615</v>
      </c>
      <c r="C1929" s="2">
        <v>42618</v>
      </c>
      <c r="D1929" s="1" t="s">
        <v>23</v>
      </c>
      <c r="E1929" s="1" t="s">
        <v>245</v>
      </c>
      <c r="F1929" s="1" t="s">
        <v>246</v>
      </c>
      <c r="G1929" s="1" t="s">
        <v>26</v>
      </c>
      <c r="H1929" s="1" t="s">
        <v>27</v>
      </c>
      <c r="I1929" s="1" t="s">
        <v>802</v>
      </c>
      <c r="J1929" s="1" t="s">
        <v>194</v>
      </c>
      <c r="K1929" s="1" t="s">
        <v>56</v>
      </c>
      <c r="L1929" s="1" t="s">
        <v>116</v>
      </c>
      <c r="M1929" s="1" t="s">
        <v>32</v>
      </c>
      <c r="N1929" s="1" t="s">
        <v>38</v>
      </c>
      <c r="O1929" s="1" t="s">
        <v>117</v>
      </c>
      <c r="P1929">
        <v>215.976</v>
      </c>
      <c r="Q1929">
        <v>3</v>
      </c>
      <c r="R1929">
        <v>0.2</v>
      </c>
      <c r="S1929">
        <v>-2.6997</v>
      </c>
      <c r="T1929">
        <v>3</v>
      </c>
      <c r="U1929" s="1" t="s">
        <v>35</v>
      </c>
      <c r="V1929" s="1" t="s">
        <v>79</v>
      </c>
    </row>
    <row r="1930" spans="1:22" x14ac:dyDescent="0.35">
      <c r="A1930" s="1" t="s">
        <v>4190</v>
      </c>
      <c r="B1930" s="2">
        <v>43073</v>
      </c>
      <c r="C1930" s="2">
        <v>43074</v>
      </c>
      <c r="D1930" s="1" t="s">
        <v>89</v>
      </c>
      <c r="E1930" s="1" t="s">
        <v>2594</v>
      </c>
      <c r="F1930" s="1" t="s">
        <v>2595</v>
      </c>
      <c r="G1930" s="1" t="s">
        <v>92</v>
      </c>
      <c r="H1930" s="1" t="s">
        <v>27</v>
      </c>
      <c r="I1930" s="1" t="s">
        <v>67</v>
      </c>
      <c r="J1930" s="1" t="s">
        <v>68</v>
      </c>
      <c r="K1930" s="1" t="s">
        <v>69</v>
      </c>
      <c r="L1930" s="1" t="s">
        <v>381</v>
      </c>
      <c r="M1930" s="1" t="s">
        <v>32</v>
      </c>
      <c r="N1930" s="1" t="s">
        <v>58</v>
      </c>
      <c r="O1930" s="1" t="s">
        <v>382</v>
      </c>
      <c r="P1930">
        <v>11.352</v>
      </c>
      <c r="Q1930">
        <v>3</v>
      </c>
      <c r="R1930">
        <v>0.2</v>
      </c>
      <c r="S1930">
        <v>2.6960999999999999</v>
      </c>
      <c r="T1930">
        <v>1</v>
      </c>
      <c r="U1930" s="1" t="s">
        <v>125</v>
      </c>
      <c r="V1930" s="1" t="s">
        <v>98</v>
      </c>
    </row>
    <row r="1931" spans="1:22" x14ac:dyDescent="0.35">
      <c r="A1931" s="1" t="s">
        <v>4191</v>
      </c>
      <c r="B1931" s="2">
        <v>42416</v>
      </c>
      <c r="C1931" s="2">
        <v>42423</v>
      </c>
      <c r="D1931" s="1" t="s">
        <v>41</v>
      </c>
      <c r="E1931" s="1" t="s">
        <v>3999</v>
      </c>
      <c r="F1931" s="1" t="s">
        <v>4000</v>
      </c>
      <c r="G1931" s="1" t="s">
        <v>26</v>
      </c>
      <c r="H1931" s="1" t="s">
        <v>27</v>
      </c>
      <c r="I1931" s="1" t="s">
        <v>28</v>
      </c>
      <c r="J1931" s="1" t="s">
        <v>29</v>
      </c>
      <c r="K1931" s="1" t="s">
        <v>30</v>
      </c>
      <c r="L1931" s="1" t="s">
        <v>220</v>
      </c>
      <c r="M1931" s="1" t="s">
        <v>32</v>
      </c>
      <c r="N1931" s="1" t="s">
        <v>58</v>
      </c>
      <c r="O1931" s="1" t="s">
        <v>221</v>
      </c>
      <c r="P1931">
        <v>318.08</v>
      </c>
      <c r="Q1931">
        <v>4</v>
      </c>
      <c r="R1931">
        <v>0</v>
      </c>
      <c r="S1931">
        <v>34.988799999999998</v>
      </c>
      <c r="T1931">
        <v>7</v>
      </c>
      <c r="U1931" s="1" t="s">
        <v>49</v>
      </c>
      <c r="V1931" s="1" t="s">
        <v>299</v>
      </c>
    </row>
    <row r="1932" spans="1:22" x14ac:dyDescent="0.35">
      <c r="A1932" s="1" t="s">
        <v>4192</v>
      </c>
      <c r="B1932" s="2">
        <v>42639</v>
      </c>
      <c r="C1932" s="2">
        <v>42643</v>
      </c>
      <c r="D1932" s="1" t="s">
        <v>41</v>
      </c>
      <c r="E1932" s="1" t="s">
        <v>4193</v>
      </c>
      <c r="F1932" s="1" t="s">
        <v>4194</v>
      </c>
      <c r="G1932" s="1" t="s">
        <v>92</v>
      </c>
      <c r="H1932" s="1" t="s">
        <v>27</v>
      </c>
      <c r="I1932" s="1" t="s">
        <v>103</v>
      </c>
      <c r="J1932" s="1" t="s">
        <v>94</v>
      </c>
      <c r="K1932" s="1" t="s">
        <v>95</v>
      </c>
      <c r="L1932" s="1" t="s">
        <v>144</v>
      </c>
      <c r="M1932" s="1" t="s">
        <v>32</v>
      </c>
      <c r="N1932" s="1" t="s">
        <v>38</v>
      </c>
      <c r="O1932" s="1" t="s">
        <v>145</v>
      </c>
      <c r="P1932">
        <v>454.96499999999997</v>
      </c>
      <c r="Q1932">
        <v>5</v>
      </c>
      <c r="R1932">
        <v>0.3</v>
      </c>
      <c r="S1932">
        <v>-136.48949999999999</v>
      </c>
      <c r="T1932">
        <v>4</v>
      </c>
      <c r="U1932" s="1" t="s">
        <v>85</v>
      </c>
      <c r="V1932" s="1" t="s">
        <v>79</v>
      </c>
    </row>
    <row r="1933" spans="1:22" x14ac:dyDescent="0.35">
      <c r="A1933" s="1" t="s">
        <v>4195</v>
      </c>
      <c r="B1933" s="2">
        <v>42183</v>
      </c>
      <c r="C1933" s="2">
        <v>42188</v>
      </c>
      <c r="D1933" s="1" t="s">
        <v>23</v>
      </c>
      <c r="E1933" s="1" t="s">
        <v>1940</v>
      </c>
      <c r="F1933" s="1" t="s">
        <v>1941</v>
      </c>
      <c r="G1933" s="1" t="s">
        <v>92</v>
      </c>
      <c r="H1933" s="1" t="s">
        <v>27</v>
      </c>
      <c r="I1933" s="1" t="s">
        <v>121</v>
      </c>
      <c r="J1933" s="1" t="s">
        <v>233</v>
      </c>
      <c r="K1933" s="1" t="s">
        <v>69</v>
      </c>
      <c r="L1933" s="1" t="s">
        <v>1550</v>
      </c>
      <c r="M1933" s="1" t="s">
        <v>32</v>
      </c>
      <c r="N1933" s="1" t="s">
        <v>33</v>
      </c>
      <c r="O1933" s="1" t="s">
        <v>1551</v>
      </c>
      <c r="P1933">
        <v>482.94</v>
      </c>
      <c r="Q1933">
        <v>6</v>
      </c>
      <c r="R1933">
        <v>0.5</v>
      </c>
      <c r="S1933">
        <v>-376.69319999999999</v>
      </c>
      <c r="T1933">
        <v>5</v>
      </c>
      <c r="U1933" s="1" t="s">
        <v>60</v>
      </c>
      <c r="V1933" s="1" t="s">
        <v>61</v>
      </c>
    </row>
    <row r="1934" spans="1:22" x14ac:dyDescent="0.35">
      <c r="A1934" s="1" t="s">
        <v>4196</v>
      </c>
      <c r="B1934" s="2">
        <v>42315</v>
      </c>
      <c r="C1934" s="2">
        <v>42320</v>
      </c>
      <c r="D1934" s="1" t="s">
        <v>41</v>
      </c>
      <c r="E1934" s="1" t="s">
        <v>1264</v>
      </c>
      <c r="F1934" s="1" t="s">
        <v>1265</v>
      </c>
      <c r="G1934" s="1" t="s">
        <v>26</v>
      </c>
      <c r="H1934" s="1" t="s">
        <v>27</v>
      </c>
      <c r="I1934" s="1" t="s">
        <v>103</v>
      </c>
      <c r="J1934" s="1" t="s">
        <v>94</v>
      </c>
      <c r="K1934" s="1" t="s">
        <v>95</v>
      </c>
      <c r="L1934" s="1" t="s">
        <v>2397</v>
      </c>
      <c r="M1934" s="1" t="s">
        <v>32</v>
      </c>
      <c r="N1934" s="1" t="s">
        <v>58</v>
      </c>
      <c r="O1934" s="1" t="s">
        <v>2398</v>
      </c>
      <c r="P1934">
        <v>64.959999999999994</v>
      </c>
      <c r="Q1934">
        <v>5</v>
      </c>
      <c r="R1934">
        <v>0.6</v>
      </c>
      <c r="S1934">
        <v>-84.447999999999993</v>
      </c>
      <c r="T1934">
        <v>5</v>
      </c>
      <c r="U1934" s="1" t="s">
        <v>60</v>
      </c>
      <c r="V1934" s="1" t="s">
        <v>36</v>
      </c>
    </row>
    <row r="1935" spans="1:22" x14ac:dyDescent="0.35">
      <c r="A1935" s="1" t="s">
        <v>4197</v>
      </c>
      <c r="B1935" s="2">
        <v>42754</v>
      </c>
      <c r="C1935" s="2">
        <v>42759</v>
      </c>
      <c r="D1935" s="1" t="s">
        <v>23</v>
      </c>
      <c r="E1935" s="1" t="s">
        <v>1765</v>
      </c>
      <c r="F1935" s="1" t="s">
        <v>1766</v>
      </c>
      <c r="G1935" s="1" t="s">
        <v>26</v>
      </c>
      <c r="H1935" s="1" t="s">
        <v>27</v>
      </c>
      <c r="I1935" s="1" t="s">
        <v>67</v>
      </c>
      <c r="J1935" s="1" t="s">
        <v>68</v>
      </c>
      <c r="K1935" s="1" t="s">
        <v>69</v>
      </c>
      <c r="L1935" s="1" t="s">
        <v>699</v>
      </c>
      <c r="M1935" s="1" t="s">
        <v>32</v>
      </c>
      <c r="N1935" s="1" t="s">
        <v>58</v>
      </c>
      <c r="O1935" s="1" t="s">
        <v>700</v>
      </c>
      <c r="P1935">
        <v>31.968</v>
      </c>
      <c r="Q1935">
        <v>2</v>
      </c>
      <c r="R1935">
        <v>0.2</v>
      </c>
      <c r="S1935">
        <v>6.3936000000000002</v>
      </c>
      <c r="T1935">
        <v>5</v>
      </c>
      <c r="U1935" s="1" t="s">
        <v>60</v>
      </c>
      <c r="V1935" s="1" t="s">
        <v>171</v>
      </c>
    </row>
    <row r="1936" spans="1:22" x14ac:dyDescent="0.35">
      <c r="A1936" s="1" t="s">
        <v>4197</v>
      </c>
      <c r="B1936" s="2">
        <v>42754</v>
      </c>
      <c r="C1936" s="2">
        <v>42759</v>
      </c>
      <c r="D1936" s="1" t="s">
        <v>23</v>
      </c>
      <c r="E1936" s="1" t="s">
        <v>1765</v>
      </c>
      <c r="F1936" s="1" t="s">
        <v>1766</v>
      </c>
      <c r="G1936" s="1" t="s">
        <v>26</v>
      </c>
      <c r="H1936" s="1" t="s">
        <v>27</v>
      </c>
      <c r="I1936" s="1" t="s">
        <v>67</v>
      </c>
      <c r="J1936" s="1" t="s">
        <v>68</v>
      </c>
      <c r="K1936" s="1" t="s">
        <v>69</v>
      </c>
      <c r="L1936" s="1" t="s">
        <v>983</v>
      </c>
      <c r="M1936" s="1" t="s">
        <v>32</v>
      </c>
      <c r="N1936" s="1" t="s">
        <v>38</v>
      </c>
      <c r="O1936" s="1" t="s">
        <v>984</v>
      </c>
      <c r="P1936">
        <v>887.27099999999996</v>
      </c>
      <c r="Q1936">
        <v>3</v>
      </c>
      <c r="R1936">
        <v>0.3</v>
      </c>
      <c r="S1936">
        <v>-63.3765</v>
      </c>
      <c r="T1936">
        <v>5</v>
      </c>
      <c r="U1936" s="1" t="s">
        <v>60</v>
      </c>
      <c r="V1936" s="1" t="s">
        <v>171</v>
      </c>
    </row>
    <row r="1937" spans="1:22" x14ac:dyDescent="0.35">
      <c r="A1937" s="1" t="s">
        <v>4198</v>
      </c>
      <c r="B1937" s="2">
        <v>42600</v>
      </c>
      <c r="C1937" s="2">
        <v>42602</v>
      </c>
      <c r="D1937" s="1" t="s">
        <v>23</v>
      </c>
      <c r="E1937" s="1" t="s">
        <v>3035</v>
      </c>
      <c r="F1937" s="1" t="s">
        <v>3036</v>
      </c>
      <c r="G1937" s="1" t="s">
        <v>102</v>
      </c>
      <c r="H1937" s="1" t="s">
        <v>27</v>
      </c>
      <c r="I1937" s="1" t="s">
        <v>103</v>
      </c>
      <c r="J1937" s="1" t="s">
        <v>94</v>
      </c>
      <c r="K1937" s="1" t="s">
        <v>95</v>
      </c>
      <c r="L1937" s="1" t="s">
        <v>929</v>
      </c>
      <c r="M1937" s="1" t="s">
        <v>32</v>
      </c>
      <c r="N1937" s="1" t="s">
        <v>58</v>
      </c>
      <c r="O1937" s="1" t="s">
        <v>318</v>
      </c>
      <c r="P1937">
        <v>9.5519999999999996</v>
      </c>
      <c r="Q1937">
        <v>3</v>
      </c>
      <c r="R1937">
        <v>0.6</v>
      </c>
      <c r="S1937">
        <v>-3.8208000000000002</v>
      </c>
      <c r="T1937">
        <v>2</v>
      </c>
      <c r="U1937" s="1" t="s">
        <v>72</v>
      </c>
      <c r="V1937" s="1" t="s">
        <v>255</v>
      </c>
    </row>
    <row r="1938" spans="1:22" x14ac:dyDescent="0.35">
      <c r="A1938" s="1" t="s">
        <v>4198</v>
      </c>
      <c r="B1938" s="2">
        <v>42600</v>
      </c>
      <c r="C1938" s="2">
        <v>42602</v>
      </c>
      <c r="D1938" s="1" t="s">
        <v>23</v>
      </c>
      <c r="E1938" s="1" t="s">
        <v>3035</v>
      </c>
      <c r="F1938" s="1" t="s">
        <v>3036</v>
      </c>
      <c r="G1938" s="1" t="s">
        <v>102</v>
      </c>
      <c r="H1938" s="1" t="s">
        <v>27</v>
      </c>
      <c r="I1938" s="1" t="s">
        <v>103</v>
      </c>
      <c r="J1938" s="1" t="s">
        <v>94</v>
      </c>
      <c r="K1938" s="1" t="s">
        <v>95</v>
      </c>
      <c r="L1938" s="1" t="s">
        <v>2427</v>
      </c>
      <c r="M1938" s="1" t="s">
        <v>32</v>
      </c>
      <c r="N1938" s="1" t="s">
        <v>58</v>
      </c>
      <c r="O1938" s="1" t="s">
        <v>2428</v>
      </c>
      <c r="P1938">
        <v>5.3440000000000003</v>
      </c>
      <c r="Q1938">
        <v>4</v>
      </c>
      <c r="R1938">
        <v>0.6</v>
      </c>
      <c r="S1938">
        <v>-2.1375999999999999</v>
      </c>
      <c r="T1938">
        <v>2</v>
      </c>
      <c r="U1938" s="1" t="s">
        <v>72</v>
      </c>
      <c r="V1938" s="1" t="s">
        <v>255</v>
      </c>
    </row>
    <row r="1939" spans="1:22" x14ac:dyDescent="0.35">
      <c r="A1939" s="1" t="s">
        <v>4199</v>
      </c>
      <c r="B1939" s="2">
        <v>42453</v>
      </c>
      <c r="C1939" s="2">
        <v>42455</v>
      </c>
      <c r="D1939" s="1" t="s">
        <v>23</v>
      </c>
      <c r="E1939" s="1" t="s">
        <v>3880</v>
      </c>
      <c r="F1939" s="1" t="s">
        <v>3881</v>
      </c>
      <c r="G1939" s="1" t="s">
        <v>26</v>
      </c>
      <c r="H1939" s="1" t="s">
        <v>27</v>
      </c>
      <c r="I1939" s="1" t="s">
        <v>695</v>
      </c>
      <c r="J1939" s="1" t="s">
        <v>233</v>
      </c>
      <c r="K1939" s="1" t="s">
        <v>69</v>
      </c>
      <c r="L1939" s="1" t="s">
        <v>1969</v>
      </c>
      <c r="M1939" s="1" t="s">
        <v>32</v>
      </c>
      <c r="N1939" s="1" t="s">
        <v>33</v>
      </c>
      <c r="O1939" s="1" t="s">
        <v>1970</v>
      </c>
      <c r="P1939">
        <v>301.47000000000003</v>
      </c>
      <c r="Q1939">
        <v>3</v>
      </c>
      <c r="R1939">
        <v>0.5</v>
      </c>
      <c r="S1939">
        <v>-241.17599999999999</v>
      </c>
      <c r="T1939">
        <v>2</v>
      </c>
      <c r="U1939" s="1" t="s">
        <v>72</v>
      </c>
      <c r="V1939" s="1" t="s">
        <v>197</v>
      </c>
    </row>
    <row r="1940" spans="1:22" x14ac:dyDescent="0.35">
      <c r="A1940" s="1" t="s">
        <v>4200</v>
      </c>
      <c r="B1940" s="2">
        <v>42883</v>
      </c>
      <c r="C1940" s="2">
        <v>42887</v>
      </c>
      <c r="D1940" s="1" t="s">
        <v>41</v>
      </c>
      <c r="E1940" s="1" t="s">
        <v>2096</v>
      </c>
      <c r="F1940" s="1" t="s">
        <v>2097</v>
      </c>
      <c r="G1940" s="1" t="s">
        <v>92</v>
      </c>
      <c r="H1940" s="1" t="s">
        <v>27</v>
      </c>
      <c r="I1940" s="1" t="s">
        <v>4201</v>
      </c>
      <c r="J1940" s="1" t="s">
        <v>1091</v>
      </c>
      <c r="K1940" s="1" t="s">
        <v>69</v>
      </c>
      <c r="L1940" s="1" t="s">
        <v>1292</v>
      </c>
      <c r="M1940" s="1" t="s">
        <v>32</v>
      </c>
      <c r="N1940" s="1" t="s">
        <v>58</v>
      </c>
      <c r="O1940" s="1" t="s">
        <v>1293</v>
      </c>
      <c r="P1940">
        <v>27.46</v>
      </c>
      <c r="Q1940">
        <v>2</v>
      </c>
      <c r="R1940">
        <v>0</v>
      </c>
      <c r="S1940">
        <v>9.8856000000000002</v>
      </c>
      <c r="T1940">
        <v>4</v>
      </c>
      <c r="U1940" s="1" t="s">
        <v>85</v>
      </c>
      <c r="V1940" s="1" t="s">
        <v>163</v>
      </c>
    </row>
    <row r="1941" spans="1:22" x14ac:dyDescent="0.35">
      <c r="A1941" s="1" t="s">
        <v>4202</v>
      </c>
      <c r="B1941" s="2">
        <v>42583</v>
      </c>
      <c r="C1941" s="2">
        <v>42585</v>
      </c>
      <c r="D1941" s="1" t="s">
        <v>23</v>
      </c>
      <c r="E1941" s="1" t="s">
        <v>4203</v>
      </c>
      <c r="F1941" s="1" t="s">
        <v>4204</v>
      </c>
      <c r="G1941" s="1" t="s">
        <v>26</v>
      </c>
      <c r="H1941" s="1" t="s">
        <v>27</v>
      </c>
      <c r="I1941" s="1" t="s">
        <v>67</v>
      </c>
      <c r="J1941" s="1" t="s">
        <v>68</v>
      </c>
      <c r="K1941" s="1" t="s">
        <v>69</v>
      </c>
      <c r="L1941" s="1" t="s">
        <v>553</v>
      </c>
      <c r="M1941" s="1" t="s">
        <v>32</v>
      </c>
      <c r="N1941" s="1" t="s">
        <v>58</v>
      </c>
      <c r="O1941" s="1" t="s">
        <v>3127</v>
      </c>
      <c r="P1941">
        <v>19.312000000000001</v>
      </c>
      <c r="Q1941">
        <v>2</v>
      </c>
      <c r="R1941">
        <v>0.2</v>
      </c>
      <c r="S1941">
        <v>3.1381999999999999</v>
      </c>
      <c r="T1941">
        <v>2</v>
      </c>
      <c r="U1941" s="1" t="s">
        <v>72</v>
      </c>
      <c r="V1941" s="1" t="s">
        <v>255</v>
      </c>
    </row>
    <row r="1942" spans="1:22" x14ac:dyDescent="0.35">
      <c r="A1942" s="1" t="s">
        <v>4205</v>
      </c>
      <c r="B1942" s="2">
        <v>42712</v>
      </c>
      <c r="C1942" s="2">
        <v>42716</v>
      </c>
      <c r="D1942" s="1" t="s">
        <v>41</v>
      </c>
      <c r="E1942" s="1" t="s">
        <v>1474</v>
      </c>
      <c r="F1942" s="1" t="s">
        <v>1475</v>
      </c>
      <c r="G1942" s="1" t="s">
        <v>26</v>
      </c>
      <c r="H1942" s="1" t="s">
        <v>27</v>
      </c>
      <c r="I1942" s="1" t="s">
        <v>4206</v>
      </c>
      <c r="J1942" s="1" t="s">
        <v>240</v>
      </c>
      <c r="K1942" s="1" t="s">
        <v>95</v>
      </c>
      <c r="L1942" s="1" t="s">
        <v>1955</v>
      </c>
      <c r="M1942" s="1" t="s">
        <v>32</v>
      </c>
      <c r="N1942" s="1" t="s">
        <v>33</v>
      </c>
      <c r="O1942" s="1" t="s">
        <v>1956</v>
      </c>
      <c r="P1942">
        <v>405.86</v>
      </c>
      <c r="Q1942">
        <v>7</v>
      </c>
      <c r="R1942">
        <v>0</v>
      </c>
      <c r="S1942">
        <v>32.468800000000002</v>
      </c>
      <c r="T1942">
        <v>4</v>
      </c>
      <c r="U1942" s="1" t="s">
        <v>85</v>
      </c>
      <c r="V1942" s="1" t="s">
        <v>98</v>
      </c>
    </row>
    <row r="1943" spans="1:22" x14ac:dyDescent="0.35">
      <c r="A1943" s="1" t="s">
        <v>4205</v>
      </c>
      <c r="B1943" s="2">
        <v>42712</v>
      </c>
      <c r="C1943" s="2">
        <v>42716</v>
      </c>
      <c r="D1943" s="1" t="s">
        <v>41</v>
      </c>
      <c r="E1943" s="1" t="s">
        <v>1474</v>
      </c>
      <c r="F1943" s="1" t="s">
        <v>1475</v>
      </c>
      <c r="G1943" s="1" t="s">
        <v>26</v>
      </c>
      <c r="H1943" s="1" t="s">
        <v>27</v>
      </c>
      <c r="I1943" s="1" t="s">
        <v>4206</v>
      </c>
      <c r="J1943" s="1" t="s">
        <v>240</v>
      </c>
      <c r="K1943" s="1" t="s">
        <v>95</v>
      </c>
      <c r="L1943" s="1" t="s">
        <v>807</v>
      </c>
      <c r="M1943" s="1" t="s">
        <v>32</v>
      </c>
      <c r="N1943" s="1" t="s">
        <v>38</v>
      </c>
      <c r="O1943" s="1" t="s">
        <v>808</v>
      </c>
      <c r="P1943">
        <v>680.01</v>
      </c>
      <c r="Q1943">
        <v>3</v>
      </c>
      <c r="R1943">
        <v>0</v>
      </c>
      <c r="S1943">
        <v>176.80260000000001</v>
      </c>
      <c r="T1943">
        <v>4</v>
      </c>
      <c r="U1943" s="1" t="s">
        <v>85</v>
      </c>
      <c r="V1943" s="1" t="s">
        <v>98</v>
      </c>
    </row>
    <row r="1944" spans="1:22" x14ac:dyDescent="0.35">
      <c r="A1944" s="1" t="s">
        <v>4207</v>
      </c>
      <c r="B1944" s="2">
        <v>42705</v>
      </c>
      <c r="C1944" s="2">
        <v>42705</v>
      </c>
      <c r="D1944" s="1" t="s">
        <v>427</v>
      </c>
      <c r="E1944" s="1" t="s">
        <v>2441</v>
      </c>
      <c r="F1944" s="1" t="s">
        <v>2442</v>
      </c>
      <c r="G1944" s="1" t="s">
        <v>102</v>
      </c>
      <c r="H1944" s="1" t="s">
        <v>27</v>
      </c>
      <c r="I1944" s="1" t="s">
        <v>3449</v>
      </c>
      <c r="J1944" s="1" t="s">
        <v>55</v>
      </c>
      <c r="K1944" s="1" t="s">
        <v>56</v>
      </c>
      <c r="L1944" s="1" t="s">
        <v>587</v>
      </c>
      <c r="M1944" s="1" t="s">
        <v>32</v>
      </c>
      <c r="N1944" s="1" t="s">
        <v>58</v>
      </c>
      <c r="O1944" s="1" t="s">
        <v>588</v>
      </c>
      <c r="P1944">
        <v>31.96</v>
      </c>
      <c r="Q1944">
        <v>2</v>
      </c>
      <c r="R1944">
        <v>0</v>
      </c>
      <c r="S1944">
        <v>1.5980000000000001</v>
      </c>
      <c r="T1944">
        <v>0</v>
      </c>
      <c r="U1944" s="1" t="s">
        <v>432</v>
      </c>
      <c r="V1944" s="1" t="s">
        <v>98</v>
      </c>
    </row>
    <row r="1945" spans="1:22" x14ac:dyDescent="0.35">
      <c r="A1945" s="1" t="s">
        <v>4208</v>
      </c>
      <c r="B1945" s="2">
        <v>42954</v>
      </c>
      <c r="C1945" s="2">
        <v>42958</v>
      </c>
      <c r="D1945" s="1" t="s">
        <v>41</v>
      </c>
      <c r="E1945" s="1" t="s">
        <v>415</v>
      </c>
      <c r="F1945" s="1" t="s">
        <v>416</v>
      </c>
      <c r="G1945" s="1" t="s">
        <v>26</v>
      </c>
      <c r="H1945" s="1" t="s">
        <v>27</v>
      </c>
      <c r="I1945" s="1" t="s">
        <v>3773</v>
      </c>
      <c r="J1945" s="1" t="s">
        <v>55</v>
      </c>
      <c r="K1945" s="1" t="s">
        <v>56</v>
      </c>
      <c r="L1945" s="1" t="s">
        <v>86</v>
      </c>
      <c r="M1945" s="1" t="s">
        <v>32</v>
      </c>
      <c r="N1945" s="1" t="s">
        <v>58</v>
      </c>
      <c r="O1945" s="1" t="s">
        <v>87</v>
      </c>
      <c r="P1945">
        <v>51.75</v>
      </c>
      <c r="Q1945">
        <v>1</v>
      </c>
      <c r="R1945">
        <v>0</v>
      </c>
      <c r="S1945">
        <v>15.525</v>
      </c>
      <c r="T1945">
        <v>4</v>
      </c>
      <c r="U1945" s="1" t="s">
        <v>85</v>
      </c>
      <c r="V1945" s="1" t="s">
        <v>255</v>
      </c>
    </row>
    <row r="1946" spans="1:22" x14ac:dyDescent="0.35">
      <c r="A1946" s="1" t="s">
        <v>4208</v>
      </c>
      <c r="B1946" s="2">
        <v>42954</v>
      </c>
      <c r="C1946" s="2">
        <v>42958</v>
      </c>
      <c r="D1946" s="1" t="s">
        <v>41</v>
      </c>
      <c r="E1946" s="1" t="s">
        <v>415</v>
      </c>
      <c r="F1946" s="1" t="s">
        <v>416</v>
      </c>
      <c r="G1946" s="1" t="s">
        <v>26</v>
      </c>
      <c r="H1946" s="1" t="s">
        <v>27</v>
      </c>
      <c r="I1946" s="1" t="s">
        <v>3773</v>
      </c>
      <c r="J1946" s="1" t="s">
        <v>55</v>
      </c>
      <c r="K1946" s="1" t="s">
        <v>56</v>
      </c>
      <c r="L1946" s="1" t="s">
        <v>4209</v>
      </c>
      <c r="M1946" s="1" t="s">
        <v>32</v>
      </c>
      <c r="N1946" s="1" t="s">
        <v>38</v>
      </c>
      <c r="O1946" s="1" t="s">
        <v>4210</v>
      </c>
      <c r="P1946">
        <v>207.184</v>
      </c>
      <c r="Q1946">
        <v>1</v>
      </c>
      <c r="R1946">
        <v>0.2</v>
      </c>
      <c r="S1946">
        <v>25.898</v>
      </c>
      <c r="T1946">
        <v>4</v>
      </c>
      <c r="U1946" s="1" t="s">
        <v>85</v>
      </c>
      <c r="V1946" s="1" t="s">
        <v>255</v>
      </c>
    </row>
    <row r="1947" spans="1:22" x14ac:dyDescent="0.35">
      <c r="A1947" s="1" t="s">
        <v>4211</v>
      </c>
      <c r="B1947" s="2">
        <v>41769</v>
      </c>
      <c r="C1947" s="2">
        <v>41774</v>
      </c>
      <c r="D1947" s="1" t="s">
        <v>41</v>
      </c>
      <c r="E1947" s="1" t="s">
        <v>1128</v>
      </c>
      <c r="F1947" s="1" t="s">
        <v>1129</v>
      </c>
      <c r="G1947" s="1" t="s">
        <v>26</v>
      </c>
      <c r="H1947" s="1" t="s">
        <v>27</v>
      </c>
      <c r="I1947" s="1" t="s">
        <v>1493</v>
      </c>
      <c r="J1947" s="1" t="s">
        <v>55</v>
      </c>
      <c r="K1947" s="1" t="s">
        <v>56</v>
      </c>
      <c r="L1947" s="1" t="s">
        <v>2275</v>
      </c>
      <c r="M1947" s="1" t="s">
        <v>32</v>
      </c>
      <c r="N1947" s="1" t="s">
        <v>38</v>
      </c>
      <c r="O1947" s="1" t="s">
        <v>2276</v>
      </c>
      <c r="P1947">
        <v>256.78399999999999</v>
      </c>
      <c r="Q1947">
        <v>1</v>
      </c>
      <c r="R1947">
        <v>0.2</v>
      </c>
      <c r="S1947">
        <v>32.097999999999999</v>
      </c>
      <c r="T1947">
        <v>5</v>
      </c>
      <c r="U1947" s="1" t="s">
        <v>60</v>
      </c>
      <c r="V1947" s="1" t="s">
        <v>163</v>
      </c>
    </row>
    <row r="1948" spans="1:22" x14ac:dyDescent="0.35">
      <c r="A1948" s="1" t="s">
        <v>4212</v>
      </c>
      <c r="B1948" s="2">
        <v>42660</v>
      </c>
      <c r="C1948" s="2">
        <v>42663</v>
      </c>
      <c r="D1948" s="1" t="s">
        <v>89</v>
      </c>
      <c r="E1948" s="1" t="s">
        <v>2938</v>
      </c>
      <c r="F1948" s="1" t="s">
        <v>2939</v>
      </c>
      <c r="G1948" s="1" t="s">
        <v>26</v>
      </c>
      <c r="H1948" s="1" t="s">
        <v>27</v>
      </c>
      <c r="I1948" s="1" t="s">
        <v>4213</v>
      </c>
      <c r="J1948" s="1" t="s">
        <v>364</v>
      </c>
      <c r="K1948" s="1" t="s">
        <v>69</v>
      </c>
      <c r="L1948" s="1" t="s">
        <v>544</v>
      </c>
      <c r="M1948" s="1" t="s">
        <v>32</v>
      </c>
      <c r="N1948" s="1" t="s">
        <v>33</v>
      </c>
      <c r="O1948" s="1" t="s">
        <v>545</v>
      </c>
      <c r="P1948">
        <v>120.98</v>
      </c>
      <c r="Q1948">
        <v>1</v>
      </c>
      <c r="R1948">
        <v>0</v>
      </c>
      <c r="S1948">
        <v>12.098000000000001</v>
      </c>
      <c r="T1948">
        <v>3</v>
      </c>
      <c r="U1948" s="1" t="s">
        <v>35</v>
      </c>
      <c r="V1948" s="1" t="s">
        <v>50</v>
      </c>
    </row>
    <row r="1949" spans="1:22" x14ac:dyDescent="0.35">
      <c r="A1949" s="1" t="s">
        <v>4214</v>
      </c>
      <c r="B1949" s="2">
        <v>41981</v>
      </c>
      <c r="C1949" s="2">
        <v>41988</v>
      </c>
      <c r="D1949" s="1" t="s">
        <v>41</v>
      </c>
      <c r="E1949" s="1" t="s">
        <v>666</v>
      </c>
      <c r="F1949" s="1" t="s">
        <v>667</v>
      </c>
      <c r="G1949" s="1" t="s">
        <v>92</v>
      </c>
      <c r="H1949" s="1" t="s">
        <v>27</v>
      </c>
      <c r="I1949" s="1" t="s">
        <v>330</v>
      </c>
      <c r="J1949" s="1" t="s">
        <v>55</v>
      </c>
      <c r="K1949" s="1" t="s">
        <v>56</v>
      </c>
      <c r="L1949" s="1" t="s">
        <v>129</v>
      </c>
      <c r="M1949" s="1" t="s">
        <v>32</v>
      </c>
      <c r="N1949" s="1" t="s">
        <v>58</v>
      </c>
      <c r="O1949" s="1" t="s">
        <v>130</v>
      </c>
      <c r="P1949">
        <v>39.880000000000003</v>
      </c>
      <c r="Q1949">
        <v>2</v>
      </c>
      <c r="R1949">
        <v>0</v>
      </c>
      <c r="S1949">
        <v>11.166399999999999</v>
      </c>
      <c r="T1949">
        <v>7</v>
      </c>
      <c r="U1949" s="1" t="s">
        <v>49</v>
      </c>
      <c r="V1949" s="1" t="s">
        <v>98</v>
      </c>
    </row>
    <row r="1950" spans="1:22" x14ac:dyDescent="0.35">
      <c r="A1950" s="1" t="s">
        <v>4214</v>
      </c>
      <c r="B1950" s="2">
        <v>41981</v>
      </c>
      <c r="C1950" s="2">
        <v>41988</v>
      </c>
      <c r="D1950" s="1" t="s">
        <v>41</v>
      </c>
      <c r="E1950" s="1" t="s">
        <v>666</v>
      </c>
      <c r="F1950" s="1" t="s">
        <v>667</v>
      </c>
      <c r="G1950" s="1" t="s">
        <v>92</v>
      </c>
      <c r="H1950" s="1" t="s">
        <v>27</v>
      </c>
      <c r="I1950" s="1" t="s">
        <v>330</v>
      </c>
      <c r="J1950" s="1" t="s">
        <v>55</v>
      </c>
      <c r="K1950" s="1" t="s">
        <v>56</v>
      </c>
      <c r="L1950" s="1" t="s">
        <v>1423</v>
      </c>
      <c r="M1950" s="1" t="s">
        <v>32</v>
      </c>
      <c r="N1950" s="1" t="s">
        <v>58</v>
      </c>
      <c r="O1950" s="1" t="s">
        <v>1424</v>
      </c>
      <c r="P1950">
        <v>79.44</v>
      </c>
      <c r="Q1950">
        <v>3</v>
      </c>
      <c r="R1950">
        <v>0</v>
      </c>
      <c r="S1950">
        <v>28.598400000000002</v>
      </c>
      <c r="T1950">
        <v>7</v>
      </c>
      <c r="U1950" s="1" t="s">
        <v>49</v>
      </c>
      <c r="V1950" s="1" t="s">
        <v>98</v>
      </c>
    </row>
    <row r="1951" spans="1:22" x14ac:dyDescent="0.35">
      <c r="A1951" s="1" t="s">
        <v>4215</v>
      </c>
      <c r="B1951" s="2">
        <v>42232</v>
      </c>
      <c r="C1951" s="2">
        <v>42236</v>
      </c>
      <c r="D1951" s="1" t="s">
        <v>41</v>
      </c>
      <c r="E1951" s="1" t="s">
        <v>1470</v>
      </c>
      <c r="F1951" s="1" t="s">
        <v>1471</v>
      </c>
      <c r="G1951" s="1" t="s">
        <v>26</v>
      </c>
      <c r="H1951" s="1" t="s">
        <v>27</v>
      </c>
      <c r="I1951" s="1" t="s">
        <v>67</v>
      </c>
      <c r="J1951" s="1" t="s">
        <v>68</v>
      </c>
      <c r="K1951" s="1" t="s">
        <v>69</v>
      </c>
      <c r="L1951" s="1" t="s">
        <v>1871</v>
      </c>
      <c r="M1951" s="1" t="s">
        <v>32</v>
      </c>
      <c r="N1951" s="1" t="s">
        <v>33</v>
      </c>
      <c r="O1951" s="1" t="s">
        <v>1872</v>
      </c>
      <c r="P1951">
        <v>301.47000000000003</v>
      </c>
      <c r="Q1951">
        <v>3</v>
      </c>
      <c r="R1951">
        <v>0.5</v>
      </c>
      <c r="S1951">
        <v>-204.99959999999999</v>
      </c>
      <c r="T1951">
        <v>4</v>
      </c>
      <c r="U1951" s="1" t="s">
        <v>85</v>
      </c>
      <c r="V1951" s="1" t="s">
        <v>255</v>
      </c>
    </row>
    <row r="1952" spans="1:22" x14ac:dyDescent="0.35">
      <c r="A1952" s="1" t="s">
        <v>4216</v>
      </c>
      <c r="B1952" s="2">
        <v>43021</v>
      </c>
      <c r="C1952" s="2">
        <v>43022</v>
      </c>
      <c r="D1952" s="1" t="s">
        <v>89</v>
      </c>
      <c r="E1952" s="1" t="s">
        <v>2109</v>
      </c>
      <c r="F1952" s="1" t="s">
        <v>2110</v>
      </c>
      <c r="G1952" s="1" t="s">
        <v>26</v>
      </c>
      <c r="H1952" s="1" t="s">
        <v>27</v>
      </c>
      <c r="I1952" s="1" t="s">
        <v>1407</v>
      </c>
      <c r="J1952" s="1" t="s">
        <v>1408</v>
      </c>
      <c r="K1952" s="1" t="s">
        <v>30</v>
      </c>
      <c r="L1952" s="1" t="s">
        <v>308</v>
      </c>
      <c r="M1952" s="1" t="s">
        <v>32</v>
      </c>
      <c r="N1952" s="1" t="s">
        <v>47</v>
      </c>
      <c r="O1952" s="1" t="s">
        <v>309</v>
      </c>
      <c r="P1952">
        <v>1504.52</v>
      </c>
      <c r="Q1952">
        <v>4</v>
      </c>
      <c r="R1952">
        <v>0</v>
      </c>
      <c r="S1952">
        <v>346.03960000000001</v>
      </c>
      <c r="T1952">
        <v>1</v>
      </c>
      <c r="U1952" s="1" t="s">
        <v>125</v>
      </c>
      <c r="V1952" s="1" t="s">
        <v>50</v>
      </c>
    </row>
    <row r="1953" spans="1:22" x14ac:dyDescent="0.35">
      <c r="A1953" s="1" t="s">
        <v>4217</v>
      </c>
      <c r="B1953" s="2">
        <v>42615</v>
      </c>
      <c r="C1953" s="2">
        <v>42619</v>
      </c>
      <c r="D1953" s="1" t="s">
        <v>41</v>
      </c>
      <c r="E1953" s="1" t="s">
        <v>639</v>
      </c>
      <c r="F1953" s="1" t="s">
        <v>640</v>
      </c>
      <c r="G1953" s="1" t="s">
        <v>26</v>
      </c>
      <c r="H1953" s="1" t="s">
        <v>27</v>
      </c>
      <c r="I1953" s="1" t="s">
        <v>54</v>
      </c>
      <c r="J1953" s="1" t="s">
        <v>55</v>
      </c>
      <c r="K1953" s="1" t="s">
        <v>56</v>
      </c>
      <c r="L1953" s="1" t="s">
        <v>1579</v>
      </c>
      <c r="M1953" s="1" t="s">
        <v>32</v>
      </c>
      <c r="N1953" s="1" t="s">
        <v>58</v>
      </c>
      <c r="O1953" s="1" t="s">
        <v>1580</v>
      </c>
      <c r="P1953">
        <v>94.68</v>
      </c>
      <c r="Q1953">
        <v>9</v>
      </c>
      <c r="R1953">
        <v>0</v>
      </c>
      <c r="S1953">
        <v>31.244399999999999</v>
      </c>
      <c r="T1953">
        <v>4</v>
      </c>
      <c r="U1953" s="1" t="s">
        <v>85</v>
      </c>
      <c r="V1953" s="1" t="s">
        <v>79</v>
      </c>
    </row>
    <row r="1954" spans="1:22" x14ac:dyDescent="0.35">
      <c r="A1954" s="1" t="s">
        <v>4217</v>
      </c>
      <c r="B1954" s="2">
        <v>42615</v>
      </c>
      <c r="C1954" s="2">
        <v>42619</v>
      </c>
      <c r="D1954" s="1" t="s">
        <v>41</v>
      </c>
      <c r="E1954" s="1" t="s">
        <v>639</v>
      </c>
      <c r="F1954" s="1" t="s">
        <v>640</v>
      </c>
      <c r="G1954" s="1" t="s">
        <v>26</v>
      </c>
      <c r="H1954" s="1" t="s">
        <v>27</v>
      </c>
      <c r="I1954" s="1" t="s">
        <v>54</v>
      </c>
      <c r="J1954" s="1" t="s">
        <v>55</v>
      </c>
      <c r="K1954" s="1" t="s">
        <v>56</v>
      </c>
      <c r="L1954" s="1" t="s">
        <v>62</v>
      </c>
      <c r="M1954" s="1" t="s">
        <v>32</v>
      </c>
      <c r="N1954" s="1" t="s">
        <v>47</v>
      </c>
      <c r="O1954" s="1" t="s">
        <v>63</v>
      </c>
      <c r="P1954">
        <v>568.72799999999995</v>
      </c>
      <c r="Q1954">
        <v>3</v>
      </c>
      <c r="R1954">
        <v>0.2</v>
      </c>
      <c r="S1954">
        <v>28.436399999999999</v>
      </c>
      <c r="T1954">
        <v>4</v>
      </c>
      <c r="U1954" s="1" t="s">
        <v>85</v>
      </c>
      <c r="V1954" s="1" t="s">
        <v>79</v>
      </c>
    </row>
    <row r="1955" spans="1:22" x14ac:dyDescent="0.35">
      <c r="A1955" s="1" t="s">
        <v>4218</v>
      </c>
      <c r="B1955" s="2">
        <v>42777</v>
      </c>
      <c r="C1955" s="2">
        <v>42780</v>
      </c>
      <c r="D1955" s="1" t="s">
        <v>89</v>
      </c>
      <c r="E1955" s="1" t="s">
        <v>1686</v>
      </c>
      <c r="F1955" s="1" t="s">
        <v>1687</v>
      </c>
      <c r="G1955" s="1" t="s">
        <v>26</v>
      </c>
      <c r="H1955" s="1" t="s">
        <v>27</v>
      </c>
      <c r="I1955" s="1" t="s">
        <v>349</v>
      </c>
      <c r="J1955" s="1" t="s">
        <v>233</v>
      </c>
      <c r="K1955" s="1" t="s">
        <v>69</v>
      </c>
      <c r="L1955" s="1" t="s">
        <v>922</v>
      </c>
      <c r="M1955" s="1" t="s">
        <v>32</v>
      </c>
      <c r="N1955" s="1" t="s">
        <v>58</v>
      </c>
      <c r="O1955" s="1" t="s">
        <v>923</v>
      </c>
      <c r="P1955">
        <v>147.56800000000001</v>
      </c>
      <c r="Q1955">
        <v>2</v>
      </c>
      <c r="R1955">
        <v>0.2</v>
      </c>
      <c r="S1955">
        <v>-3.6892</v>
      </c>
      <c r="T1955">
        <v>3</v>
      </c>
      <c r="U1955" s="1" t="s">
        <v>35</v>
      </c>
      <c r="V1955" s="1" t="s">
        <v>299</v>
      </c>
    </row>
    <row r="1956" spans="1:22" x14ac:dyDescent="0.35">
      <c r="A1956" s="1" t="s">
        <v>4219</v>
      </c>
      <c r="B1956" s="2">
        <v>41829</v>
      </c>
      <c r="C1956" s="2">
        <v>41834</v>
      </c>
      <c r="D1956" s="1" t="s">
        <v>41</v>
      </c>
      <c r="E1956" s="1" t="s">
        <v>767</v>
      </c>
      <c r="F1956" s="1" t="s">
        <v>768</v>
      </c>
      <c r="G1956" s="1" t="s">
        <v>102</v>
      </c>
      <c r="H1956" s="1" t="s">
        <v>27</v>
      </c>
      <c r="I1956" s="1" t="s">
        <v>330</v>
      </c>
      <c r="J1956" s="1" t="s">
        <v>55</v>
      </c>
      <c r="K1956" s="1" t="s">
        <v>56</v>
      </c>
      <c r="L1956" s="1" t="s">
        <v>2624</v>
      </c>
      <c r="M1956" s="1" t="s">
        <v>32</v>
      </c>
      <c r="N1956" s="1" t="s">
        <v>33</v>
      </c>
      <c r="O1956" s="1" t="s">
        <v>2625</v>
      </c>
      <c r="P1956">
        <v>119.833</v>
      </c>
      <c r="Q1956">
        <v>1</v>
      </c>
      <c r="R1956">
        <v>0.15</v>
      </c>
      <c r="S1956">
        <v>7.0490000000000004</v>
      </c>
      <c r="T1956">
        <v>5</v>
      </c>
      <c r="U1956" s="1" t="s">
        <v>60</v>
      </c>
      <c r="V1956" s="1" t="s">
        <v>73</v>
      </c>
    </row>
    <row r="1957" spans="1:22" x14ac:dyDescent="0.35">
      <c r="A1957" s="1" t="s">
        <v>4220</v>
      </c>
      <c r="B1957" s="2">
        <v>41681</v>
      </c>
      <c r="C1957" s="2">
        <v>41685</v>
      </c>
      <c r="D1957" s="1" t="s">
        <v>23</v>
      </c>
      <c r="E1957" s="1" t="s">
        <v>869</v>
      </c>
      <c r="F1957" s="1" t="s">
        <v>870</v>
      </c>
      <c r="G1957" s="1" t="s">
        <v>26</v>
      </c>
      <c r="H1957" s="1" t="s">
        <v>27</v>
      </c>
      <c r="I1957" s="1" t="s">
        <v>159</v>
      </c>
      <c r="J1957" s="1" t="s">
        <v>567</v>
      </c>
      <c r="K1957" s="1" t="s">
        <v>95</v>
      </c>
      <c r="L1957" s="1" t="s">
        <v>137</v>
      </c>
      <c r="M1957" s="1" t="s">
        <v>32</v>
      </c>
      <c r="N1957" s="1" t="s">
        <v>38</v>
      </c>
      <c r="O1957" s="1" t="s">
        <v>138</v>
      </c>
      <c r="P1957">
        <v>60.89</v>
      </c>
      <c r="Q1957">
        <v>1</v>
      </c>
      <c r="R1957">
        <v>0</v>
      </c>
      <c r="S1957">
        <v>15.2225</v>
      </c>
      <c r="T1957">
        <v>4</v>
      </c>
      <c r="U1957" s="1" t="s">
        <v>85</v>
      </c>
      <c r="V1957" s="1" t="s">
        <v>299</v>
      </c>
    </row>
    <row r="1958" spans="1:22" x14ac:dyDescent="0.35">
      <c r="A1958" s="1" t="s">
        <v>4220</v>
      </c>
      <c r="B1958" s="2">
        <v>41681</v>
      </c>
      <c r="C1958" s="2">
        <v>41685</v>
      </c>
      <c r="D1958" s="1" t="s">
        <v>23</v>
      </c>
      <c r="E1958" s="1" t="s">
        <v>869</v>
      </c>
      <c r="F1958" s="1" t="s">
        <v>870</v>
      </c>
      <c r="G1958" s="1" t="s">
        <v>26</v>
      </c>
      <c r="H1958" s="1" t="s">
        <v>27</v>
      </c>
      <c r="I1958" s="1" t="s">
        <v>159</v>
      </c>
      <c r="J1958" s="1" t="s">
        <v>567</v>
      </c>
      <c r="K1958" s="1" t="s">
        <v>95</v>
      </c>
      <c r="L1958" s="1" t="s">
        <v>1855</v>
      </c>
      <c r="M1958" s="1" t="s">
        <v>32</v>
      </c>
      <c r="N1958" s="1" t="s">
        <v>58</v>
      </c>
      <c r="O1958" s="1" t="s">
        <v>1856</v>
      </c>
      <c r="P1958">
        <v>332.94</v>
      </c>
      <c r="Q1958">
        <v>3</v>
      </c>
      <c r="R1958">
        <v>0</v>
      </c>
      <c r="S1958">
        <v>53.270400000000002</v>
      </c>
      <c r="T1958">
        <v>4</v>
      </c>
      <c r="U1958" s="1" t="s">
        <v>85</v>
      </c>
      <c r="V1958" s="1" t="s">
        <v>299</v>
      </c>
    </row>
    <row r="1959" spans="1:22" x14ac:dyDescent="0.35">
      <c r="A1959" s="1" t="s">
        <v>4221</v>
      </c>
      <c r="B1959" s="2">
        <v>42980</v>
      </c>
      <c r="C1959" s="2">
        <v>42980</v>
      </c>
      <c r="D1959" s="1" t="s">
        <v>427</v>
      </c>
      <c r="E1959" s="1" t="s">
        <v>3201</v>
      </c>
      <c r="F1959" s="1" t="s">
        <v>3202</v>
      </c>
      <c r="G1959" s="1" t="s">
        <v>102</v>
      </c>
      <c r="H1959" s="1" t="s">
        <v>27</v>
      </c>
      <c r="I1959" s="1" t="s">
        <v>193</v>
      </c>
      <c r="J1959" s="1" t="s">
        <v>194</v>
      </c>
      <c r="K1959" s="1" t="s">
        <v>56</v>
      </c>
      <c r="L1959" s="1" t="s">
        <v>116</v>
      </c>
      <c r="M1959" s="1" t="s">
        <v>32</v>
      </c>
      <c r="N1959" s="1" t="s">
        <v>38</v>
      </c>
      <c r="O1959" s="1" t="s">
        <v>117</v>
      </c>
      <c r="P1959">
        <v>215.976</v>
      </c>
      <c r="Q1959">
        <v>3</v>
      </c>
      <c r="R1959">
        <v>0.2</v>
      </c>
      <c r="S1959">
        <v>-2.6997</v>
      </c>
      <c r="T1959">
        <v>0</v>
      </c>
      <c r="U1959" s="1" t="s">
        <v>432</v>
      </c>
      <c r="V1959" s="1" t="s">
        <v>79</v>
      </c>
    </row>
    <row r="1960" spans="1:22" x14ac:dyDescent="0.35">
      <c r="A1960" s="1" t="s">
        <v>4222</v>
      </c>
      <c r="B1960" s="2">
        <v>42286</v>
      </c>
      <c r="C1960" s="2">
        <v>42290</v>
      </c>
      <c r="D1960" s="1" t="s">
        <v>41</v>
      </c>
      <c r="E1960" s="1" t="s">
        <v>4223</v>
      </c>
      <c r="F1960" s="1" t="s">
        <v>4224</v>
      </c>
      <c r="G1960" s="1" t="s">
        <v>26</v>
      </c>
      <c r="H1960" s="1" t="s">
        <v>27</v>
      </c>
      <c r="I1960" s="1" t="s">
        <v>290</v>
      </c>
      <c r="J1960" s="1" t="s">
        <v>291</v>
      </c>
      <c r="K1960" s="1" t="s">
        <v>95</v>
      </c>
      <c r="L1960" s="1" t="s">
        <v>144</v>
      </c>
      <c r="M1960" s="1" t="s">
        <v>32</v>
      </c>
      <c r="N1960" s="1" t="s">
        <v>38</v>
      </c>
      <c r="O1960" s="1" t="s">
        <v>145</v>
      </c>
      <c r="P1960">
        <v>389.97</v>
      </c>
      <c r="Q1960">
        <v>3</v>
      </c>
      <c r="R1960">
        <v>0</v>
      </c>
      <c r="S1960">
        <v>35.097299999999997</v>
      </c>
      <c r="T1960">
        <v>4</v>
      </c>
      <c r="U1960" s="1" t="s">
        <v>85</v>
      </c>
      <c r="V1960" s="1" t="s">
        <v>50</v>
      </c>
    </row>
    <row r="1961" spans="1:22" x14ac:dyDescent="0.35">
      <c r="A1961" s="1" t="s">
        <v>4225</v>
      </c>
      <c r="B1961" s="2">
        <v>41678</v>
      </c>
      <c r="C1961" s="2">
        <v>41679</v>
      </c>
      <c r="D1961" s="1" t="s">
        <v>89</v>
      </c>
      <c r="E1961" s="1" t="s">
        <v>394</v>
      </c>
      <c r="F1961" s="1" t="s">
        <v>395</v>
      </c>
      <c r="G1961" s="1" t="s">
        <v>102</v>
      </c>
      <c r="H1961" s="1" t="s">
        <v>27</v>
      </c>
      <c r="I1961" s="1" t="s">
        <v>1341</v>
      </c>
      <c r="J1961" s="1" t="s">
        <v>1342</v>
      </c>
      <c r="K1961" s="1" t="s">
        <v>56</v>
      </c>
      <c r="L1961" s="1" t="s">
        <v>2879</v>
      </c>
      <c r="M1961" s="1" t="s">
        <v>32</v>
      </c>
      <c r="N1961" s="1" t="s">
        <v>58</v>
      </c>
      <c r="O1961" s="1" t="s">
        <v>2880</v>
      </c>
      <c r="P1961">
        <v>14.56</v>
      </c>
      <c r="Q1961">
        <v>2</v>
      </c>
      <c r="R1961">
        <v>0</v>
      </c>
      <c r="S1961">
        <v>5.5327999999999999</v>
      </c>
      <c r="T1961">
        <v>1</v>
      </c>
      <c r="U1961" s="1" t="s">
        <v>125</v>
      </c>
      <c r="V1961" s="1" t="s">
        <v>299</v>
      </c>
    </row>
    <row r="1962" spans="1:22" x14ac:dyDescent="0.35">
      <c r="A1962" s="1" t="s">
        <v>4226</v>
      </c>
      <c r="B1962" s="2">
        <v>42272</v>
      </c>
      <c r="C1962" s="2">
        <v>42272</v>
      </c>
      <c r="D1962" s="1" t="s">
        <v>427</v>
      </c>
      <c r="E1962" s="1" t="s">
        <v>630</v>
      </c>
      <c r="F1962" s="1" t="s">
        <v>631</v>
      </c>
      <c r="G1962" s="1" t="s">
        <v>26</v>
      </c>
      <c r="H1962" s="1" t="s">
        <v>27</v>
      </c>
      <c r="I1962" s="1" t="s">
        <v>2730</v>
      </c>
      <c r="J1962" s="1" t="s">
        <v>122</v>
      </c>
      <c r="K1962" s="1" t="s">
        <v>69</v>
      </c>
      <c r="L1962" s="1" t="s">
        <v>3218</v>
      </c>
      <c r="M1962" s="1" t="s">
        <v>32</v>
      </c>
      <c r="N1962" s="1" t="s">
        <v>38</v>
      </c>
      <c r="O1962" s="1" t="s">
        <v>3219</v>
      </c>
      <c r="P1962">
        <v>102.58199999999999</v>
      </c>
      <c r="Q1962">
        <v>1</v>
      </c>
      <c r="R1962">
        <v>0.1</v>
      </c>
      <c r="S1962">
        <v>6.8388</v>
      </c>
      <c r="T1962">
        <v>0</v>
      </c>
      <c r="U1962" s="1" t="s">
        <v>432</v>
      </c>
      <c r="V1962" s="1" t="s">
        <v>79</v>
      </c>
    </row>
    <row r="1963" spans="1:22" x14ac:dyDescent="0.35">
      <c r="A1963" s="1" t="s">
        <v>4227</v>
      </c>
      <c r="B1963" s="2">
        <v>42502</v>
      </c>
      <c r="C1963" s="2">
        <v>42507</v>
      </c>
      <c r="D1963" s="1" t="s">
        <v>41</v>
      </c>
      <c r="E1963" s="1" t="s">
        <v>1868</v>
      </c>
      <c r="F1963" s="1" t="s">
        <v>1869</v>
      </c>
      <c r="G1963" s="1" t="s">
        <v>92</v>
      </c>
      <c r="H1963" s="1" t="s">
        <v>27</v>
      </c>
      <c r="I1963" s="1" t="s">
        <v>175</v>
      </c>
      <c r="J1963" s="1" t="s">
        <v>122</v>
      </c>
      <c r="K1963" s="1" t="s">
        <v>69</v>
      </c>
      <c r="L1963" s="1" t="s">
        <v>2427</v>
      </c>
      <c r="M1963" s="1" t="s">
        <v>32</v>
      </c>
      <c r="N1963" s="1" t="s">
        <v>58</v>
      </c>
      <c r="O1963" s="1" t="s">
        <v>2428</v>
      </c>
      <c r="P1963">
        <v>10.02</v>
      </c>
      <c r="Q1963">
        <v>3</v>
      </c>
      <c r="R1963">
        <v>0</v>
      </c>
      <c r="S1963">
        <v>4.4088000000000003</v>
      </c>
      <c r="T1963">
        <v>5</v>
      </c>
      <c r="U1963" s="1" t="s">
        <v>60</v>
      </c>
      <c r="V1963" s="1" t="s">
        <v>163</v>
      </c>
    </row>
    <row r="1964" spans="1:22" x14ac:dyDescent="0.35">
      <c r="A1964" s="1" t="s">
        <v>4228</v>
      </c>
      <c r="B1964" s="2">
        <v>43070</v>
      </c>
      <c r="C1964" s="2">
        <v>43074</v>
      </c>
      <c r="D1964" s="1" t="s">
        <v>41</v>
      </c>
      <c r="E1964" s="1" t="s">
        <v>3685</v>
      </c>
      <c r="F1964" s="1" t="s">
        <v>3686</v>
      </c>
      <c r="G1964" s="1" t="s">
        <v>26</v>
      </c>
      <c r="H1964" s="1" t="s">
        <v>27</v>
      </c>
      <c r="I1964" s="1" t="s">
        <v>67</v>
      </c>
      <c r="J1964" s="1" t="s">
        <v>68</v>
      </c>
      <c r="K1964" s="1" t="s">
        <v>69</v>
      </c>
      <c r="L1964" s="1" t="s">
        <v>577</v>
      </c>
      <c r="M1964" s="1" t="s">
        <v>32</v>
      </c>
      <c r="N1964" s="1" t="s">
        <v>38</v>
      </c>
      <c r="O1964" s="1" t="s">
        <v>578</v>
      </c>
      <c r="P1964">
        <v>398.97199999999998</v>
      </c>
      <c r="Q1964">
        <v>2</v>
      </c>
      <c r="R1964">
        <v>0.3</v>
      </c>
      <c r="S1964">
        <v>-28.498000000000001</v>
      </c>
      <c r="T1964">
        <v>4</v>
      </c>
      <c r="U1964" s="1" t="s">
        <v>85</v>
      </c>
      <c r="V1964" s="1" t="s">
        <v>98</v>
      </c>
    </row>
    <row r="1965" spans="1:22" x14ac:dyDescent="0.35">
      <c r="A1965" s="1" t="s">
        <v>4229</v>
      </c>
      <c r="B1965" s="2">
        <v>42633</v>
      </c>
      <c r="C1965" s="2">
        <v>42637</v>
      </c>
      <c r="D1965" s="1" t="s">
        <v>41</v>
      </c>
      <c r="E1965" s="1" t="s">
        <v>4230</v>
      </c>
      <c r="F1965" s="1" t="s">
        <v>4231</v>
      </c>
      <c r="G1965" s="1" t="s">
        <v>102</v>
      </c>
      <c r="H1965" s="1" t="s">
        <v>27</v>
      </c>
      <c r="I1965" s="1" t="s">
        <v>193</v>
      </c>
      <c r="J1965" s="1" t="s">
        <v>194</v>
      </c>
      <c r="K1965" s="1" t="s">
        <v>56</v>
      </c>
      <c r="L1965" s="1" t="s">
        <v>2735</v>
      </c>
      <c r="M1965" s="1" t="s">
        <v>32</v>
      </c>
      <c r="N1965" s="1" t="s">
        <v>33</v>
      </c>
      <c r="O1965" s="1" t="s">
        <v>2736</v>
      </c>
      <c r="P1965">
        <v>163.88</v>
      </c>
      <c r="Q1965">
        <v>2</v>
      </c>
      <c r="R1965">
        <v>0</v>
      </c>
      <c r="S1965">
        <v>40.97</v>
      </c>
      <c r="T1965">
        <v>4</v>
      </c>
      <c r="U1965" s="1" t="s">
        <v>85</v>
      </c>
      <c r="V1965" s="1" t="s">
        <v>79</v>
      </c>
    </row>
    <row r="1966" spans="1:22" x14ac:dyDescent="0.35">
      <c r="A1966" s="1" t="s">
        <v>4232</v>
      </c>
      <c r="B1966" s="2">
        <v>41961</v>
      </c>
      <c r="C1966" s="2">
        <v>41966</v>
      </c>
      <c r="D1966" s="1" t="s">
        <v>41</v>
      </c>
      <c r="E1966" s="1" t="s">
        <v>428</v>
      </c>
      <c r="F1966" s="1" t="s">
        <v>429</v>
      </c>
      <c r="G1966" s="1" t="s">
        <v>92</v>
      </c>
      <c r="H1966" s="1" t="s">
        <v>27</v>
      </c>
      <c r="I1966" s="1" t="s">
        <v>239</v>
      </c>
      <c r="J1966" s="1" t="s">
        <v>240</v>
      </c>
      <c r="K1966" s="1" t="s">
        <v>95</v>
      </c>
      <c r="L1966" s="1" t="s">
        <v>670</v>
      </c>
      <c r="M1966" s="1" t="s">
        <v>32</v>
      </c>
      <c r="N1966" s="1" t="s">
        <v>38</v>
      </c>
      <c r="O1966" s="1" t="s">
        <v>671</v>
      </c>
      <c r="P1966">
        <v>392.94</v>
      </c>
      <c r="Q1966">
        <v>3</v>
      </c>
      <c r="R1966">
        <v>0</v>
      </c>
      <c r="S1966">
        <v>43.223399999999998</v>
      </c>
      <c r="T1966">
        <v>5</v>
      </c>
      <c r="U1966" s="1" t="s">
        <v>60</v>
      </c>
      <c r="V1966" s="1" t="s">
        <v>36</v>
      </c>
    </row>
    <row r="1967" spans="1:22" x14ac:dyDescent="0.35">
      <c r="A1967" s="1" t="s">
        <v>4233</v>
      </c>
      <c r="B1967" s="2">
        <v>42329</v>
      </c>
      <c r="C1967" s="2">
        <v>42332</v>
      </c>
      <c r="D1967" s="1" t="s">
        <v>89</v>
      </c>
      <c r="E1967" s="1" t="s">
        <v>4234</v>
      </c>
      <c r="F1967" s="1" t="s">
        <v>4235</v>
      </c>
      <c r="G1967" s="1" t="s">
        <v>26</v>
      </c>
      <c r="H1967" s="1" t="s">
        <v>27</v>
      </c>
      <c r="I1967" s="1" t="s">
        <v>1037</v>
      </c>
      <c r="J1967" s="1" t="s">
        <v>1038</v>
      </c>
      <c r="K1967" s="1" t="s">
        <v>30</v>
      </c>
      <c r="L1967" s="1" t="s">
        <v>285</v>
      </c>
      <c r="M1967" s="1" t="s">
        <v>32</v>
      </c>
      <c r="N1967" s="1" t="s">
        <v>58</v>
      </c>
      <c r="O1967" s="1" t="s">
        <v>286</v>
      </c>
      <c r="P1967">
        <v>18.175999999999998</v>
      </c>
      <c r="Q1967">
        <v>1</v>
      </c>
      <c r="R1967">
        <v>0.2</v>
      </c>
      <c r="S1967">
        <v>4.7712000000000003</v>
      </c>
      <c r="T1967">
        <v>3</v>
      </c>
      <c r="U1967" s="1" t="s">
        <v>35</v>
      </c>
      <c r="V1967" s="1" t="s">
        <v>36</v>
      </c>
    </row>
    <row r="1968" spans="1:22" x14ac:dyDescent="0.35">
      <c r="A1968" s="1" t="s">
        <v>4236</v>
      </c>
      <c r="B1968" s="2">
        <v>42905</v>
      </c>
      <c r="C1968" s="2">
        <v>42912</v>
      </c>
      <c r="D1968" s="1" t="s">
        <v>41</v>
      </c>
      <c r="E1968" s="1" t="s">
        <v>3398</v>
      </c>
      <c r="F1968" s="1" t="s">
        <v>3399</v>
      </c>
      <c r="G1968" s="1" t="s">
        <v>102</v>
      </c>
      <c r="H1968" s="1" t="s">
        <v>27</v>
      </c>
      <c r="I1968" s="1" t="s">
        <v>1741</v>
      </c>
      <c r="J1968" s="1" t="s">
        <v>94</v>
      </c>
      <c r="K1968" s="1" t="s">
        <v>95</v>
      </c>
      <c r="L1968" s="1" t="s">
        <v>701</v>
      </c>
      <c r="M1968" s="1" t="s">
        <v>32</v>
      </c>
      <c r="N1968" s="1" t="s">
        <v>47</v>
      </c>
      <c r="O1968" s="1" t="s">
        <v>702</v>
      </c>
      <c r="P1968">
        <v>457.48500000000001</v>
      </c>
      <c r="Q1968">
        <v>3</v>
      </c>
      <c r="R1968">
        <v>0.3</v>
      </c>
      <c r="S1968">
        <v>-84.961500000000001</v>
      </c>
      <c r="T1968">
        <v>7</v>
      </c>
      <c r="U1968" s="1" t="s">
        <v>49</v>
      </c>
      <c r="V1968" s="1" t="s">
        <v>61</v>
      </c>
    </row>
    <row r="1969" spans="1:22" x14ac:dyDescent="0.35">
      <c r="A1969" s="1" t="s">
        <v>4237</v>
      </c>
      <c r="B1969" s="2">
        <v>43069</v>
      </c>
      <c r="C1969" s="2">
        <v>43072</v>
      </c>
      <c r="D1969" s="1" t="s">
        <v>89</v>
      </c>
      <c r="E1969" s="1" t="s">
        <v>1717</v>
      </c>
      <c r="F1969" s="1" t="s">
        <v>1718</v>
      </c>
      <c r="G1969" s="1" t="s">
        <v>26</v>
      </c>
      <c r="H1969" s="1" t="s">
        <v>27</v>
      </c>
      <c r="I1969" s="1" t="s">
        <v>67</v>
      </c>
      <c r="J1969" s="1" t="s">
        <v>68</v>
      </c>
      <c r="K1969" s="1" t="s">
        <v>69</v>
      </c>
      <c r="L1969" s="1" t="s">
        <v>1602</v>
      </c>
      <c r="M1969" s="1" t="s">
        <v>32</v>
      </c>
      <c r="N1969" s="1" t="s">
        <v>38</v>
      </c>
      <c r="O1969" s="1" t="s">
        <v>1603</v>
      </c>
      <c r="P1969">
        <v>1079.316</v>
      </c>
      <c r="Q1969">
        <v>6</v>
      </c>
      <c r="R1969">
        <v>0.3</v>
      </c>
      <c r="S1969">
        <v>-15.418799999999999</v>
      </c>
      <c r="T1969">
        <v>3</v>
      </c>
      <c r="U1969" s="1" t="s">
        <v>35</v>
      </c>
      <c r="V1969" s="1" t="s">
        <v>36</v>
      </c>
    </row>
    <row r="1970" spans="1:22" x14ac:dyDescent="0.35">
      <c r="A1970" s="1" t="s">
        <v>4238</v>
      </c>
      <c r="B1970" s="2">
        <v>42883</v>
      </c>
      <c r="C1970" s="2">
        <v>42887</v>
      </c>
      <c r="D1970" s="1" t="s">
        <v>41</v>
      </c>
      <c r="E1970" s="1" t="s">
        <v>4239</v>
      </c>
      <c r="F1970" s="1" t="s">
        <v>4240</v>
      </c>
      <c r="G1970" s="1" t="s">
        <v>92</v>
      </c>
      <c r="H1970" s="1" t="s">
        <v>27</v>
      </c>
      <c r="I1970" s="1" t="s">
        <v>695</v>
      </c>
      <c r="J1970" s="1" t="s">
        <v>233</v>
      </c>
      <c r="K1970" s="1" t="s">
        <v>69</v>
      </c>
      <c r="L1970" s="1" t="s">
        <v>350</v>
      </c>
      <c r="M1970" s="1" t="s">
        <v>32</v>
      </c>
      <c r="N1970" s="1" t="s">
        <v>33</v>
      </c>
      <c r="O1970" s="1" t="s">
        <v>351</v>
      </c>
      <c r="P1970">
        <v>115.96</v>
      </c>
      <c r="Q1970">
        <v>4</v>
      </c>
      <c r="R1970">
        <v>0.5</v>
      </c>
      <c r="S1970">
        <v>-64.937600000000003</v>
      </c>
      <c r="T1970">
        <v>4</v>
      </c>
      <c r="U1970" s="1" t="s">
        <v>85</v>
      </c>
      <c r="V1970" s="1" t="s">
        <v>163</v>
      </c>
    </row>
    <row r="1971" spans="1:22" x14ac:dyDescent="0.35">
      <c r="A1971" s="1" t="s">
        <v>4241</v>
      </c>
      <c r="B1971" s="2">
        <v>42112</v>
      </c>
      <c r="C1971" s="2">
        <v>42116</v>
      </c>
      <c r="D1971" s="1" t="s">
        <v>23</v>
      </c>
      <c r="E1971" s="1" t="s">
        <v>471</v>
      </c>
      <c r="F1971" s="1" t="s">
        <v>472</v>
      </c>
      <c r="G1971" s="1" t="s">
        <v>92</v>
      </c>
      <c r="H1971" s="1" t="s">
        <v>27</v>
      </c>
      <c r="I1971" s="1" t="s">
        <v>4242</v>
      </c>
      <c r="J1971" s="1" t="s">
        <v>94</v>
      </c>
      <c r="K1971" s="1" t="s">
        <v>95</v>
      </c>
      <c r="L1971" s="1" t="s">
        <v>512</v>
      </c>
      <c r="M1971" s="1" t="s">
        <v>32</v>
      </c>
      <c r="N1971" s="1" t="s">
        <v>38</v>
      </c>
      <c r="O1971" s="1" t="s">
        <v>513</v>
      </c>
      <c r="P1971">
        <v>56.686</v>
      </c>
      <c r="Q1971">
        <v>1</v>
      </c>
      <c r="R1971">
        <v>0.3</v>
      </c>
      <c r="S1971">
        <v>-20.245000000000001</v>
      </c>
      <c r="T1971">
        <v>4</v>
      </c>
      <c r="U1971" s="1" t="s">
        <v>85</v>
      </c>
      <c r="V1971" s="1" t="s">
        <v>115</v>
      </c>
    </row>
    <row r="1972" spans="1:22" x14ac:dyDescent="0.35">
      <c r="A1972" s="1" t="s">
        <v>4243</v>
      </c>
      <c r="B1972" s="2">
        <v>42936</v>
      </c>
      <c r="C1972" s="2">
        <v>42941</v>
      </c>
      <c r="D1972" s="1" t="s">
        <v>41</v>
      </c>
      <c r="E1972" s="1" t="s">
        <v>682</v>
      </c>
      <c r="F1972" s="1" t="s">
        <v>683</v>
      </c>
      <c r="G1972" s="1" t="s">
        <v>92</v>
      </c>
      <c r="H1972" s="1" t="s">
        <v>27</v>
      </c>
      <c r="I1972" s="1" t="s">
        <v>175</v>
      </c>
      <c r="J1972" s="1" t="s">
        <v>122</v>
      </c>
      <c r="K1972" s="1" t="s">
        <v>69</v>
      </c>
      <c r="L1972" s="1" t="s">
        <v>4244</v>
      </c>
      <c r="M1972" s="1" t="s">
        <v>32</v>
      </c>
      <c r="N1972" s="1" t="s">
        <v>38</v>
      </c>
      <c r="O1972" s="1" t="s">
        <v>4245</v>
      </c>
      <c r="P1972">
        <v>163.76400000000001</v>
      </c>
      <c r="Q1972">
        <v>2</v>
      </c>
      <c r="R1972">
        <v>0.1</v>
      </c>
      <c r="S1972">
        <v>25.474399999999999</v>
      </c>
      <c r="T1972">
        <v>5</v>
      </c>
      <c r="U1972" s="1" t="s">
        <v>60</v>
      </c>
      <c r="V1972" s="1" t="s">
        <v>73</v>
      </c>
    </row>
    <row r="1973" spans="1:22" x14ac:dyDescent="0.35">
      <c r="A1973" s="1" t="s">
        <v>4243</v>
      </c>
      <c r="B1973" s="2">
        <v>42936</v>
      </c>
      <c r="C1973" s="2">
        <v>42941</v>
      </c>
      <c r="D1973" s="1" t="s">
        <v>41</v>
      </c>
      <c r="E1973" s="1" t="s">
        <v>682</v>
      </c>
      <c r="F1973" s="1" t="s">
        <v>683</v>
      </c>
      <c r="G1973" s="1" t="s">
        <v>92</v>
      </c>
      <c r="H1973" s="1" t="s">
        <v>27</v>
      </c>
      <c r="I1973" s="1" t="s">
        <v>175</v>
      </c>
      <c r="J1973" s="1" t="s">
        <v>122</v>
      </c>
      <c r="K1973" s="1" t="s">
        <v>69</v>
      </c>
      <c r="L1973" s="1" t="s">
        <v>3290</v>
      </c>
      <c r="M1973" s="1" t="s">
        <v>32</v>
      </c>
      <c r="N1973" s="1" t="s">
        <v>58</v>
      </c>
      <c r="O1973" s="1" t="s">
        <v>3291</v>
      </c>
      <c r="P1973">
        <v>183.92</v>
      </c>
      <c r="Q1973">
        <v>4</v>
      </c>
      <c r="R1973">
        <v>0</v>
      </c>
      <c r="S1973">
        <v>31.266400000000001</v>
      </c>
      <c r="T1973">
        <v>5</v>
      </c>
      <c r="U1973" s="1" t="s">
        <v>60</v>
      </c>
      <c r="V1973" s="1" t="s">
        <v>73</v>
      </c>
    </row>
    <row r="1974" spans="1:22" x14ac:dyDescent="0.35">
      <c r="A1974" s="1" t="s">
        <v>4246</v>
      </c>
      <c r="B1974" s="2">
        <v>42678</v>
      </c>
      <c r="C1974" s="2">
        <v>42682</v>
      </c>
      <c r="D1974" s="1" t="s">
        <v>41</v>
      </c>
      <c r="E1974" s="1" t="s">
        <v>4247</v>
      </c>
      <c r="F1974" s="1" t="s">
        <v>4248</v>
      </c>
      <c r="G1974" s="1" t="s">
        <v>26</v>
      </c>
      <c r="H1974" s="1" t="s">
        <v>27</v>
      </c>
      <c r="I1974" s="1" t="s">
        <v>103</v>
      </c>
      <c r="J1974" s="1" t="s">
        <v>94</v>
      </c>
      <c r="K1974" s="1" t="s">
        <v>95</v>
      </c>
      <c r="L1974" s="1" t="s">
        <v>2206</v>
      </c>
      <c r="M1974" s="1" t="s">
        <v>32</v>
      </c>
      <c r="N1974" s="1" t="s">
        <v>58</v>
      </c>
      <c r="O1974" s="1" t="s">
        <v>2207</v>
      </c>
      <c r="P1974">
        <v>11.375999999999999</v>
      </c>
      <c r="Q1974">
        <v>3</v>
      </c>
      <c r="R1974">
        <v>0.6</v>
      </c>
      <c r="S1974">
        <v>-5.6879999999999997</v>
      </c>
      <c r="T1974">
        <v>4</v>
      </c>
      <c r="U1974" s="1" t="s">
        <v>85</v>
      </c>
      <c r="V1974" s="1" t="s">
        <v>36</v>
      </c>
    </row>
    <row r="1975" spans="1:22" x14ac:dyDescent="0.35">
      <c r="A1975" s="1" t="s">
        <v>4246</v>
      </c>
      <c r="B1975" s="2">
        <v>42678</v>
      </c>
      <c r="C1975" s="2">
        <v>42682</v>
      </c>
      <c r="D1975" s="1" t="s">
        <v>41</v>
      </c>
      <c r="E1975" s="1" t="s">
        <v>4247</v>
      </c>
      <c r="F1975" s="1" t="s">
        <v>4248</v>
      </c>
      <c r="G1975" s="1" t="s">
        <v>26</v>
      </c>
      <c r="H1975" s="1" t="s">
        <v>27</v>
      </c>
      <c r="I1975" s="1" t="s">
        <v>103</v>
      </c>
      <c r="J1975" s="1" t="s">
        <v>94</v>
      </c>
      <c r="K1975" s="1" t="s">
        <v>95</v>
      </c>
      <c r="L1975" s="1" t="s">
        <v>598</v>
      </c>
      <c r="M1975" s="1" t="s">
        <v>32</v>
      </c>
      <c r="N1975" s="1" t="s">
        <v>58</v>
      </c>
      <c r="O1975" s="1" t="s">
        <v>599</v>
      </c>
      <c r="P1975">
        <v>66.111999999999995</v>
      </c>
      <c r="Q1975">
        <v>4</v>
      </c>
      <c r="R1975">
        <v>0.6</v>
      </c>
      <c r="S1975">
        <v>-84.2928</v>
      </c>
      <c r="T1975">
        <v>4</v>
      </c>
      <c r="U1975" s="1" t="s">
        <v>85</v>
      </c>
      <c r="V1975" s="1" t="s">
        <v>36</v>
      </c>
    </row>
    <row r="1976" spans="1:22" x14ac:dyDescent="0.35">
      <c r="A1976" s="1" t="s">
        <v>4249</v>
      </c>
      <c r="B1976" s="2">
        <v>43001</v>
      </c>
      <c r="C1976" s="2">
        <v>43007</v>
      </c>
      <c r="D1976" s="1" t="s">
        <v>41</v>
      </c>
      <c r="E1976" s="1" t="s">
        <v>1595</v>
      </c>
      <c r="F1976" s="1" t="s">
        <v>1596</v>
      </c>
      <c r="G1976" s="1" t="s">
        <v>26</v>
      </c>
      <c r="H1976" s="1" t="s">
        <v>27</v>
      </c>
      <c r="I1976" s="1" t="s">
        <v>54</v>
      </c>
      <c r="J1976" s="1" t="s">
        <v>55</v>
      </c>
      <c r="K1976" s="1" t="s">
        <v>56</v>
      </c>
      <c r="L1976" s="1" t="s">
        <v>1097</v>
      </c>
      <c r="M1976" s="1" t="s">
        <v>32</v>
      </c>
      <c r="N1976" s="1" t="s">
        <v>38</v>
      </c>
      <c r="O1976" s="1" t="s">
        <v>1098</v>
      </c>
      <c r="P1976">
        <v>594.81600000000003</v>
      </c>
      <c r="Q1976">
        <v>2</v>
      </c>
      <c r="R1976">
        <v>0.2</v>
      </c>
      <c r="S1976">
        <v>59.4816</v>
      </c>
      <c r="T1976">
        <v>6</v>
      </c>
      <c r="U1976" s="1" t="s">
        <v>131</v>
      </c>
      <c r="V1976" s="1" t="s">
        <v>79</v>
      </c>
    </row>
    <row r="1977" spans="1:22" x14ac:dyDescent="0.35">
      <c r="A1977" s="1" t="s">
        <v>4250</v>
      </c>
      <c r="B1977" s="2">
        <v>42985</v>
      </c>
      <c r="C1977" s="2">
        <v>42988</v>
      </c>
      <c r="D1977" s="1" t="s">
        <v>89</v>
      </c>
      <c r="E1977" s="1" t="s">
        <v>1918</v>
      </c>
      <c r="F1977" s="1" t="s">
        <v>1919</v>
      </c>
      <c r="G1977" s="1" t="s">
        <v>26</v>
      </c>
      <c r="H1977" s="1" t="s">
        <v>27</v>
      </c>
      <c r="I1977" s="1" t="s">
        <v>847</v>
      </c>
      <c r="J1977" s="1" t="s">
        <v>194</v>
      </c>
      <c r="K1977" s="1" t="s">
        <v>56</v>
      </c>
      <c r="L1977" s="1" t="s">
        <v>2797</v>
      </c>
      <c r="M1977" s="1" t="s">
        <v>32</v>
      </c>
      <c r="N1977" s="1" t="s">
        <v>58</v>
      </c>
      <c r="O1977" s="1" t="s">
        <v>2798</v>
      </c>
      <c r="P1977">
        <v>80.959999999999994</v>
      </c>
      <c r="Q1977">
        <v>4</v>
      </c>
      <c r="R1977">
        <v>0</v>
      </c>
      <c r="S1977">
        <v>34.812800000000003</v>
      </c>
      <c r="T1977">
        <v>3</v>
      </c>
      <c r="U1977" s="1" t="s">
        <v>35</v>
      </c>
      <c r="V1977" s="1" t="s">
        <v>79</v>
      </c>
    </row>
    <row r="1978" spans="1:22" x14ac:dyDescent="0.35">
      <c r="A1978" s="1" t="s">
        <v>4251</v>
      </c>
      <c r="B1978" s="2">
        <v>42856</v>
      </c>
      <c r="C1978" s="2">
        <v>42857</v>
      </c>
      <c r="D1978" s="1" t="s">
        <v>89</v>
      </c>
      <c r="E1978" s="1" t="s">
        <v>1474</v>
      </c>
      <c r="F1978" s="1" t="s">
        <v>1475</v>
      </c>
      <c r="G1978" s="1" t="s">
        <v>26</v>
      </c>
      <c r="H1978" s="1" t="s">
        <v>27</v>
      </c>
      <c r="I1978" s="1" t="s">
        <v>1100</v>
      </c>
      <c r="J1978" s="1" t="s">
        <v>45</v>
      </c>
      <c r="K1978" s="1" t="s">
        <v>30</v>
      </c>
      <c r="L1978" s="1" t="s">
        <v>31</v>
      </c>
      <c r="M1978" s="1" t="s">
        <v>32</v>
      </c>
      <c r="N1978" s="1" t="s">
        <v>33</v>
      </c>
      <c r="O1978" s="1" t="s">
        <v>34</v>
      </c>
      <c r="P1978">
        <v>314.35199999999998</v>
      </c>
      <c r="Q1978">
        <v>3</v>
      </c>
      <c r="R1978">
        <v>0.2</v>
      </c>
      <c r="S1978">
        <v>-15.717599999999999</v>
      </c>
      <c r="T1978">
        <v>1</v>
      </c>
      <c r="U1978" s="1" t="s">
        <v>125</v>
      </c>
      <c r="V1978" s="1" t="s">
        <v>163</v>
      </c>
    </row>
    <row r="1979" spans="1:22" x14ac:dyDescent="0.35">
      <c r="A1979" s="1" t="s">
        <v>4252</v>
      </c>
      <c r="B1979" s="2">
        <v>42783</v>
      </c>
      <c r="C1979" s="2">
        <v>42786</v>
      </c>
      <c r="D1979" s="1" t="s">
        <v>89</v>
      </c>
      <c r="E1979" s="1" t="s">
        <v>750</v>
      </c>
      <c r="F1979" s="1" t="s">
        <v>751</v>
      </c>
      <c r="G1979" s="1" t="s">
        <v>102</v>
      </c>
      <c r="H1979" s="1" t="s">
        <v>27</v>
      </c>
      <c r="I1979" s="1" t="s">
        <v>121</v>
      </c>
      <c r="J1979" s="1" t="s">
        <v>233</v>
      </c>
      <c r="K1979" s="1" t="s">
        <v>69</v>
      </c>
      <c r="L1979" s="1" t="s">
        <v>3191</v>
      </c>
      <c r="M1979" s="1" t="s">
        <v>32</v>
      </c>
      <c r="N1979" s="1" t="s">
        <v>47</v>
      </c>
      <c r="O1979" s="1" t="s">
        <v>3192</v>
      </c>
      <c r="P1979">
        <v>455.97</v>
      </c>
      <c r="Q1979">
        <v>5</v>
      </c>
      <c r="R1979">
        <v>0.4</v>
      </c>
      <c r="S1979">
        <v>-106.393</v>
      </c>
      <c r="T1979">
        <v>3</v>
      </c>
      <c r="U1979" s="1" t="s">
        <v>35</v>
      </c>
      <c r="V1979" s="1" t="s">
        <v>299</v>
      </c>
    </row>
    <row r="1980" spans="1:22" x14ac:dyDescent="0.35">
      <c r="A1980" s="1" t="s">
        <v>4252</v>
      </c>
      <c r="B1980" s="2">
        <v>42783</v>
      </c>
      <c r="C1980" s="2">
        <v>42786</v>
      </c>
      <c r="D1980" s="1" t="s">
        <v>89</v>
      </c>
      <c r="E1980" s="1" t="s">
        <v>750</v>
      </c>
      <c r="F1980" s="1" t="s">
        <v>751</v>
      </c>
      <c r="G1980" s="1" t="s">
        <v>102</v>
      </c>
      <c r="H1980" s="1" t="s">
        <v>27</v>
      </c>
      <c r="I1980" s="1" t="s">
        <v>121</v>
      </c>
      <c r="J1980" s="1" t="s">
        <v>233</v>
      </c>
      <c r="K1980" s="1" t="s">
        <v>69</v>
      </c>
      <c r="L1980" s="1" t="s">
        <v>1544</v>
      </c>
      <c r="M1980" s="1" t="s">
        <v>32</v>
      </c>
      <c r="N1980" s="1" t="s">
        <v>58</v>
      </c>
      <c r="O1980" s="1" t="s">
        <v>1545</v>
      </c>
      <c r="P1980">
        <v>30.143999999999998</v>
      </c>
      <c r="Q1980">
        <v>2</v>
      </c>
      <c r="R1980">
        <v>0.2</v>
      </c>
      <c r="S1980">
        <v>8.2896000000000001</v>
      </c>
      <c r="T1980">
        <v>3</v>
      </c>
      <c r="U1980" s="1" t="s">
        <v>35</v>
      </c>
      <c r="V1980" s="1" t="s">
        <v>299</v>
      </c>
    </row>
    <row r="1981" spans="1:22" x14ac:dyDescent="0.35">
      <c r="A1981" s="1" t="s">
        <v>4252</v>
      </c>
      <c r="B1981" s="2">
        <v>42783</v>
      </c>
      <c r="C1981" s="2">
        <v>42786</v>
      </c>
      <c r="D1981" s="1" t="s">
        <v>89</v>
      </c>
      <c r="E1981" s="1" t="s">
        <v>750</v>
      </c>
      <c r="F1981" s="1" t="s">
        <v>751</v>
      </c>
      <c r="G1981" s="1" t="s">
        <v>102</v>
      </c>
      <c r="H1981" s="1" t="s">
        <v>27</v>
      </c>
      <c r="I1981" s="1" t="s">
        <v>121</v>
      </c>
      <c r="J1981" s="1" t="s">
        <v>233</v>
      </c>
      <c r="K1981" s="1" t="s">
        <v>69</v>
      </c>
      <c r="L1981" s="1" t="s">
        <v>1602</v>
      </c>
      <c r="M1981" s="1" t="s">
        <v>32</v>
      </c>
      <c r="N1981" s="1" t="s">
        <v>38</v>
      </c>
      <c r="O1981" s="1" t="s">
        <v>1603</v>
      </c>
      <c r="P1981">
        <v>899.43</v>
      </c>
      <c r="Q1981">
        <v>5</v>
      </c>
      <c r="R1981">
        <v>0.3</v>
      </c>
      <c r="S1981">
        <v>-12.849</v>
      </c>
      <c r="T1981">
        <v>3</v>
      </c>
      <c r="U1981" s="1" t="s">
        <v>35</v>
      </c>
      <c r="V1981" s="1" t="s">
        <v>299</v>
      </c>
    </row>
    <row r="1982" spans="1:22" x14ac:dyDescent="0.35">
      <c r="A1982" s="1" t="s">
        <v>4253</v>
      </c>
      <c r="B1982" s="2">
        <v>42726</v>
      </c>
      <c r="C1982" s="2">
        <v>42732</v>
      </c>
      <c r="D1982" s="1" t="s">
        <v>41</v>
      </c>
      <c r="E1982" s="1" t="s">
        <v>2644</v>
      </c>
      <c r="F1982" s="1" t="s">
        <v>2645</v>
      </c>
      <c r="G1982" s="1" t="s">
        <v>26</v>
      </c>
      <c r="H1982" s="1" t="s">
        <v>27</v>
      </c>
      <c r="I1982" s="1" t="s">
        <v>4254</v>
      </c>
      <c r="J1982" s="1" t="s">
        <v>55</v>
      </c>
      <c r="K1982" s="1" t="s">
        <v>56</v>
      </c>
      <c r="L1982" s="1" t="s">
        <v>3619</v>
      </c>
      <c r="M1982" s="1" t="s">
        <v>32</v>
      </c>
      <c r="N1982" s="1" t="s">
        <v>58</v>
      </c>
      <c r="O1982" s="1" t="s">
        <v>3620</v>
      </c>
      <c r="P1982">
        <v>842.72</v>
      </c>
      <c r="Q1982">
        <v>8</v>
      </c>
      <c r="R1982">
        <v>0</v>
      </c>
      <c r="S1982">
        <v>202.25280000000001</v>
      </c>
      <c r="T1982">
        <v>6</v>
      </c>
      <c r="U1982" s="1" t="s">
        <v>131</v>
      </c>
      <c r="V1982" s="1" t="s">
        <v>98</v>
      </c>
    </row>
    <row r="1983" spans="1:22" x14ac:dyDescent="0.35">
      <c r="A1983" s="1" t="s">
        <v>4253</v>
      </c>
      <c r="B1983" s="2">
        <v>42726</v>
      </c>
      <c r="C1983" s="2">
        <v>42732</v>
      </c>
      <c r="D1983" s="1" t="s">
        <v>41</v>
      </c>
      <c r="E1983" s="1" t="s">
        <v>2644</v>
      </c>
      <c r="F1983" s="1" t="s">
        <v>2645</v>
      </c>
      <c r="G1983" s="1" t="s">
        <v>26</v>
      </c>
      <c r="H1983" s="1" t="s">
        <v>27</v>
      </c>
      <c r="I1983" s="1" t="s">
        <v>4254</v>
      </c>
      <c r="J1983" s="1" t="s">
        <v>55</v>
      </c>
      <c r="K1983" s="1" t="s">
        <v>56</v>
      </c>
      <c r="L1983" s="1" t="s">
        <v>188</v>
      </c>
      <c r="M1983" s="1" t="s">
        <v>32</v>
      </c>
      <c r="N1983" s="1" t="s">
        <v>58</v>
      </c>
      <c r="O1983" s="1" t="s">
        <v>189</v>
      </c>
      <c r="P1983">
        <v>41.96</v>
      </c>
      <c r="Q1983">
        <v>2</v>
      </c>
      <c r="R1983">
        <v>0</v>
      </c>
      <c r="S1983">
        <v>10.909599999999999</v>
      </c>
      <c r="T1983">
        <v>6</v>
      </c>
      <c r="U1983" s="1" t="s">
        <v>131</v>
      </c>
      <c r="V1983" s="1" t="s">
        <v>98</v>
      </c>
    </row>
    <row r="1984" spans="1:22" x14ac:dyDescent="0.35">
      <c r="A1984" s="1" t="s">
        <v>4255</v>
      </c>
      <c r="B1984" s="2">
        <v>42636</v>
      </c>
      <c r="C1984" s="2">
        <v>42640</v>
      </c>
      <c r="D1984" s="1" t="s">
        <v>41</v>
      </c>
      <c r="E1984" s="1" t="s">
        <v>4256</v>
      </c>
      <c r="F1984" s="1" t="s">
        <v>4257</v>
      </c>
      <c r="G1984" s="1" t="s">
        <v>92</v>
      </c>
      <c r="H1984" s="1" t="s">
        <v>27</v>
      </c>
      <c r="I1984" s="1" t="s">
        <v>193</v>
      </c>
      <c r="J1984" s="1" t="s">
        <v>194</v>
      </c>
      <c r="K1984" s="1" t="s">
        <v>56</v>
      </c>
      <c r="L1984" s="1" t="s">
        <v>490</v>
      </c>
      <c r="M1984" s="1" t="s">
        <v>32</v>
      </c>
      <c r="N1984" s="1" t="s">
        <v>38</v>
      </c>
      <c r="O1984" s="1" t="s">
        <v>491</v>
      </c>
      <c r="P1984">
        <v>184.75200000000001</v>
      </c>
      <c r="Q1984">
        <v>3</v>
      </c>
      <c r="R1984">
        <v>0.2</v>
      </c>
      <c r="S1984">
        <v>-20.784600000000001</v>
      </c>
      <c r="T1984">
        <v>4</v>
      </c>
      <c r="U1984" s="1" t="s">
        <v>85</v>
      </c>
      <c r="V1984" s="1" t="s">
        <v>79</v>
      </c>
    </row>
    <row r="1985" spans="1:22" x14ac:dyDescent="0.35">
      <c r="A1985" s="1" t="s">
        <v>4258</v>
      </c>
      <c r="B1985" s="2">
        <v>43002</v>
      </c>
      <c r="C1985" s="2">
        <v>43004</v>
      </c>
      <c r="D1985" s="1" t="s">
        <v>89</v>
      </c>
      <c r="E1985" s="1" t="s">
        <v>547</v>
      </c>
      <c r="F1985" s="1" t="s">
        <v>548</v>
      </c>
      <c r="G1985" s="1" t="s">
        <v>26</v>
      </c>
      <c r="H1985" s="1" t="s">
        <v>27</v>
      </c>
      <c r="I1985" s="1" t="s">
        <v>135</v>
      </c>
      <c r="J1985" s="1" t="s">
        <v>136</v>
      </c>
      <c r="K1985" s="1" t="s">
        <v>95</v>
      </c>
      <c r="L1985" s="1" t="s">
        <v>1097</v>
      </c>
      <c r="M1985" s="1" t="s">
        <v>32</v>
      </c>
      <c r="N1985" s="1" t="s">
        <v>38</v>
      </c>
      <c r="O1985" s="1" t="s">
        <v>1098</v>
      </c>
      <c r="P1985">
        <v>520.46400000000006</v>
      </c>
      <c r="Q1985">
        <v>2</v>
      </c>
      <c r="R1985">
        <v>0.3</v>
      </c>
      <c r="S1985">
        <v>-14.8704</v>
      </c>
      <c r="T1985">
        <v>2</v>
      </c>
      <c r="U1985" s="1" t="s">
        <v>72</v>
      </c>
      <c r="V1985" s="1" t="s">
        <v>79</v>
      </c>
    </row>
    <row r="1986" spans="1:22" x14ac:dyDescent="0.35">
      <c r="A1986" s="1" t="s">
        <v>4259</v>
      </c>
      <c r="B1986" s="2">
        <v>42394</v>
      </c>
      <c r="C1986" s="2">
        <v>42397</v>
      </c>
      <c r="D1986" s="1" t="s">
        <v>23</v>
      </c>
      <c r="E1986" s="1" t="s">
        <v>227</v>
      </c>
      <c r="F1986" s="1" t="s">
        <v>228</v>
      </c>
      <c r="G1986" s="1" t="s">
        <v>92</v>
      </c>
      <c r="H1986" s="1" t="s">
        <v>27</v>
      </c>
      <c r="I1986" s="1" t="s">
        <v>175</v>
      </c>
      <c r="J1986" s="1" t="s">
        <v>122</v>
      </c>
      <c r="K1986" s="1" t="s">
        <v>69</v>
      </c>
      <c r="L1986" s="1" t="s">
        <v>786</v>
      </c>
      <c r="M1986" s="1" t="s">
        <v>32</v>
      </c>
      <c r="N1986" s="1" t="s">
        <v>47</v>
      </c>
      <c r="O1986" s="1" t="s">
        <v>787</v>
      </c>
      <c r="P1986">
        <v>313.72199999999998</v>
      </c>
      <c r="Q1986">
        <v>3</v>
      </c>
      <c r="R1986">
        <v>0.4</v>
      </c>
      <c r="S1986">
        <v>-99.345299999999995</v>
      </c>
      <c r="T1986">
        <v>3</v>
      </c>
      <c r="U1986" s="1" t="s">
        <v>35</v>
      </c>
      <c r="V1986" s="1" t="s">
        <v>171</v>
      </c>
    </row>
    <row r="1987" spans="1:22" x14ac:dyDescent="0.35">
      <c r="A1987" s="1" t="s">
        <v>4259</v>
      </c>
      <c r="B1987" s="2">
        <v>42394</v>
      </c>
      <c r="C1987" s="2">
        <v>42397</v>
      </c>
      <c r="D1987" s="1" t="s">
        <v>23</v>
      </c>
      <c r="E1987" s="1" t="s">
        <v>227</v>
      </c>
      <c r="F1987" s="1" t="s">
        <v>228</v>
      </c>
      <c r="G1987" s="1" t="s">
        <v>92</v>
      </c>
      <c r="H1987" s="1" t="s">
        <v>27</v>
      </c>
      <c r="I1987" s="1" t="s">
        <v>175</v>
      </c>
      <c r="J1987" s="1" t="s">
        <v>122</v>
      </c>
      <c r="K1987" s="1" t="s">
        <v>69</v>
      </c>
      <c r="L1987" s="1" t="s">
        <v>3290</v>
      </c>
      <c r="M1987" s="1" t="s">
        <v>32</v>
      </c>
      <c r="N1987" s="1" t="s">
        <v>58</v>
      </c>
      <c r="O1987" s="1" t="s">
        <v>3291</v>
      </c>
      <c r="P1987">
        <v>45.98</v>
      </c>
      <c r="Q1987">
        <v>1</v>
      </c>
      <c r="R1987">
        <v>0</v>
      </c>
      <c r="S1987">
        <v>7.8166000000000002</v>
      </c>
      <c r="T1987">
        <v>3</v>
      </c>
      <c r="U1987" s="1" t="s">
        <v>35</v>
      </c>
      <c r="V1987" s="1" t="s">
        <v>171</v>
      </c>
    </row>
    <row r="1988" spans="1:22" x14ac:dyDescent="0.35">
      <c r="A1988" s="1" t="s">
        <v>4260</v>
      </c>
      <c r="B1988" s="2">
        <v>42815</v>
      </c>
      <c r="C1988" s="2">
        <v>42819</v>
      </c>
      <c r="D1988" s="1" t="s">
        <v>41</v>
      </c>
      <c r="E1988" s="1" t="s">
        <v>133</v>
      </c>
      <c r="F1988" s="1" t="s">
        <v>134</v>
      </c>
      <c r="G1988" s="1" t="s">
        <v>102</v>
      </c>
      <c r="H1988" s="1" t="s">
        <v>27</v>
      </c>
      <c r="I1988" s="1" t="s">
        <v>193</v>
      </c>
      <c r="J1988" s="1" t="s">
        <v>194</v>
      </c>
      <c r="K1988" s="1" t="s">
        <v>56</v>
      </c>
      <c r="L1988" s="1" t="s">
        <v>1720</v>
      </c>
      <c r="M1988" s="1" t="s">
        <v>32</v>
      </c>
      <c r="N1988" s="1" t="s">
        <v>58</v>
      </c>
      <c r="O1988" s="1" t="s">
        <v>1721</v>
      </c>
      <c r="P1988">
        <v>22.14</v>
      </c>
      <c r="Q1988">
        <v>3</v>
      </c>
      <c r="R1988">
        <v>0</v>
      </c>
      <c r="S1988">
        <v>6.4206000000000003</v>
      </c>
      <c r="T1988">
        <v>4</v>
      </c>
      <c r="U1988" s="1" t="s">
        <v>85</v>
      </c>
      <c r="V1988" s="1" t="s">
        <v>197</v>
      </c>
    </row>
    <row r="1989" spans="1:22" x14ac:dyDescent="0.35">
      <c r="A1989" s="1" t="s">
        <v>4261</v>
      </c>
      <c r="B1989" s="2">
        <v>43046</v>
      </c>
      <c r="C1989" s="2">
        <v>43048</v>
      </c>
      <c r="D1989" s="1" t="s">
        <v>23</v>
      </c>
      <c r="E1989" s="1" t="s">
        <v>3490</v>
      </c>
      <c r="F1989" s="1" t="s">
        <v>3491</v>
      </c>
      <c r="G1989" s="1" t="s">
        <v>92</v>
      </c>
      <c r="H1989" s="1" t="s">
        <v>27</v>
      </c>
      <c r="I1989" s="1" t="s">
        <v>2524</v>
      </c>
      <c r="J1989" s="1" t="s">
        <v>1091</v>
      </c>
      <c r="K1989" s="1" t="s">
        <v>69</v>
      </c>
      <c r="L1989" s="1" t="s">
        <v>2182</v>
      </c>
      <c r="M1989" s="1" t="s">
        <v>32</v>
      </c>
      <c r="N1989" s="1" t="s">
        <v>38</v>
      </c>
      <c r="O1989" s="1" t="s">
        <v>2183</v>
      </c>
      <c r="P1989">
        <v>272.97000000000003</v>
      </c>
      <c r="Q1989">
        <v>3</v>
      </c>
      <c r="R1989">
        <v>0</v>
      </c>
      <c r="S1989">
        <v>43.675199999999997</v>
      </c>
      <c r="T1989">
        <v>2</v>
      </c>
      <c r="U1989" s="1" t="s">
        <v>72</v>
      </c>
      <c r="V1989" s="1" t="s">
        <v>36</v>
      </c>
    </row>
    <row r="1990" spans="1:22" x14ac:dyDescent="0.35">
      <c r="A1990" s="1" t="s">
        <v>4262</v>
      </c>
      <c r="B1990" s="2">
        <v>42153</v>
      </c>
      <c r="C1990" s="2">
        <v>42155</v>
      </c>
      <c r="D1990" s="1" t="s">
        <v>89</v>
      </c>
      <c r="E1990" s="1" t="s">
        <v>3529</v>
      </c>
      <c r="F1990" s="1" t="s">
        <v>3530</v>
      </c>
      <c r="G1990" s="1" t="s">
        <v>92</v>
      </c>
      <c r="H1990" s="1" t="s">
        <v>27</v>
      </c>
      <c r="I1990" s="1" t="s">
        <v>349</v>
      </c>
      <c r="J1990" s="1" t="s">
        <v>233</v>
      </c>
      <c r="K1990" s="1" t="s">
        <v>69</v>
      </c>
      <c r="L1990" s="1" t="s">
        <v>3827</v>
      </c>
      <c r="M1990" s="1" t="s">
        <v>32</v>
      </c>
      <c r="N1990" s="1" t="s">
        <v>58</v>
      </c>
      <c r="O1990" s="1" t="s">
        <v>3828</v>
      </c>
      <c r="P1990">
        <v>41.567999999999998</v>
      </c>
      <c r="Q1990">
        <v>4</v>
      </c>
      <c r="R1990">
        <v>0.2</v>
      </c>
      <c r="S1990">
        <v>-4.1567999999999996</v>
      </c>
      <c r="T1990">
        <v>2</v>
      </c>
      <c r="U1990" s="1" t="s">
        <v>72</v>
      </c>
      <c r="V1990" s="1" t="s">
        <v>163</v>
      </c>
    </row>
    <row r="1991" spans="1:22" x14ac:dyDescent="0.35">
      <c r="A1991" s="1" t="s">
        <v>4262</v>
      </c>
      <c r="B1991" s="2">
        <v>42153</v>
      </c>
      <c r="C1991" s="2">
        <v>42155</v>
      </c>
      <c r="D1991" s="1" t="s">
        <v>89</v>
      </c>
      <c r="E1991" s="1" t="s">
        <v>3529</v>
      </c>
      <c r="F1991" s="1" t="s">
        <v>3530</v>
      </c>
      <c r="G1991" s="1" t="s">
        <v>92</v>
      </c>
      <c r="H1991" s="1" t="s">
        <v>27</v>
      </c>
      <c r="I1991" s="1" t="s">
        <v>349</v>
      </c>
      <c r="J1991" s="1" t="s">
        <v>233</v>
      </c>
      <c r="K1991" s="1" t="s">
        <v>69</v>
      </c>
      <c r="L1991" s="1" t="s">
        <v>161</v>
      </c>
      <c r="M1991" s="1" t="s">
        <v>32</v>
      </c>
      <c r="N1991" s="1" t="s">
        <v>38</v>
      </c>
      <c r="O1991" s="1" t="s">
        <v>162</v>
      </c>
      <c r="P1991">
        <v>317.05799999999999</v>
      </c>
      <c r="Q1991">
        <v>3</v>
      </c>
      <c r="R1991">
        <v>0.3</v>
      </c>
      <c r="S1991">
        <v>-86.058599999999998</v>
      </c>
      <c r="T1991">
        <v>2</v>
      </c>
      <c r="U1991" s="1" t="s">
        <v>72</v>
      </c>
      <c r="V1991" s="1" t="s">
        <v>163</v>
      </c>
    </row>
    <row r="1992" spans="1:22" x14ac:dyDescent="0.35">
      <c r="A1992" s="1" t="s">
        <v>4263</v>
      </c>
      <c r="B1992" s="2">
        <v>41996</v>
      </c>
      <c r="C1992" s="2">
        <v>42000</v>
      </c>
      <c r="D1992" s="1" t="s">
        <v>23</v>
      </c>
      <c r="E1992" s="1" t="s">
        <v>2842</v>
      </c>
      <c r="F1992" s="1" t="s">
        <v>2843</v>
      </c>
      <c r="G1992" s="1" t="s">
        <v>26</v>
      </c>
      <c r="H1992" s="1" t="s">
        <v>27</v>
      </c>
      <c r="I1992" s="1" t="s">
        <v>305</v>
      </c>
      <c r="J1992" s="1" t="s">
        <v>45</v>
      </c>
      <c r="K1992" s="1" t="s">
        <v>30</v>
      </c>
      <c r="L1992" s="1" t="s">
        <v>257</v>
      </c>
      <c r="M1992" s="1" t="s">
        <v>32</v>
      </c>
      <c r="N1992" s="1" t="s">
        <v>38</v>
      </c>
      <c r="O1992" s="1" t="s">
        <v>258</v>
      </c>
      <c r="P1992">
        <v>64.784000000000006</v>
      </c>
      <c r="Q1992">
        <v>1</v>
      </c>
      <c r="R1992">
        <v>0.2</v>
      </c>
      <c r="S1992">
        <v>6.4783999999999997</v>
      </c>
      <c r="T1992">
        <v>4</v>
      </c>
      <c r="U1992" s="1" t="s">
        <v>85</v>
      </c>
      <c r="V1992" s="1" t="s">
        <v>98</v>
      </c>
    </row>
    <row r="1993" spans="1:22" x14ac:dyDescent="0.35">
      <c r="A1993" s="1" t="s">
        <v>4264</v>
      </c>
      <c r="B1993" s="2">
        <v>42974</v>
      </c>
      <c r="C1993" s="2">
        <v>42978</v>
      </c>
      <c r="D1993" s="1" t="s">
        <v>41</v>
      </c>
      <c r="E1993" s="1" t="s">
        <v>1972</v>
      </c>
      <c r="F1993" s="1" t="s">
        <v>1973</v>
      </c>
      <c r="G1993" s="1" t="s">
        <v>26</v>
      </c>
      <c r="H1993" s="1" t="s">
        <v>27</v>
      </c>
      <c r="I1993" s="1" t="s">
        <v>916</v>
      </c>
      <c r="J1993" s="1" t="s">
        <v>522</v>
      </c>
      <c r="K1993" s="1" t="s">
        <v>56</v>
      </c>
      <c r="L1993" s="1" t="s">
        <v>1544</v>
      </c>
      <c r="M1993" s="1" t="s">
        <v>32</v>
      </c>
      <c r="N1993" s="1" t="s">
        <v>58</v>
      </c>
      <c r="O1993" s="1" t="s">
        <v>1545</v>
      </c>
      <c r="P1993">
        <v>120.57599999999999</v>
      </c>
      <c r="Q1993">
        <v>8</v>
      </c>
      <c r="R1993">
        <v>0.2</v>
      </c>
      <c r="S1993">
        <v>33.1584</v>
      </c>
      <c r="T1993">
        <v>4</v>
      </c>
      <c r="U1993" s="1" t="s">
        <v>85</v>
      </c>
      <c r="V1993" s="1" t="s">
        <v>255</v>
      </c>
    </row>
    <row r="1994" spans="1:22" x14ac:dyDescent="0.35">
      <c r="A1994" s="1" t="s">
        <v>4265</v>
      </c>
      <c r="B1994" s="2">
        <v>42302</v>
      </c>
      <c r="C1994" s="2">
        <v>42302</v>
      </c>
      <c r="D1994" s="1" t="s">
        <v>427</v>
      </c>
      <c r="E1994" s="1" t="s">
        <v>1010</v>
      </c>
      <c r="F1994" s="1" t="s">
        <v>1011</v>
      </c>
      <c r="G1994" s="1" t="s">
        <v>92</v>
      </c>
      <c r="H1994" s="1" t="s">
        <v>27</v>
      </c>
      <c r="I1994" s="1" t="s">
        <v>267</v>
      </c>
      <c r="J1994" s="1" t="s">
        <v>182</v>
      </c>
      <c r="K1994" s="1" t="s">
        <v>56</v>
      </c>
      <c r="L1994" s="1" t="s">
        <v>2182</v>
      </c>
      <c r="M1994" s="1" t="s">
        <v>32</v>
      </c>
      <c r="N1994" s="1" t="s">
        <v>38</v>
      </c>
      <c r="O1994" s="1" t="s">
        <v>2183</v>
      </c>
      <c r="P1994">
        <v>582.33600000000001</v>
      </c>
      <c r="Q1994">
        <v>8</v>
      </c>
      <c r="R1994">
        <v>0.2</v>
      </c>
      <c r="S1994">
        <v>-29.116800000000001</v>
      </c>
      <c r="T1994">
        <v>0</v>
      </c>
      <c r="U1994" s="1" t="s">
        <v>432</v>
      </c>
      <c r="V1994" s="1" t="s">
        <v>50</v>
      </c>
    </row>
    <row r="1995" spans="1:22" x14ac:dyDescent="0.35">
      <c r="A1995" s="1" t="s">
        <v>4266</v>
      </c>
      <c r="B1995" s="2">
        <v>41902</v>
      </c>
      <c r="C1995" s="2">
        <v>41905</v>
      </c>
      <c r="D1995" s="1" t="s">
        <v>89</v>
      </c>
      <c r="E1995" s="1" t="s">
        <v>4267</v>
      </c>
      <c r="F1995" s="1" t="s">
        <v>4268</v>
      </c>
      <c r="G1995" s="1" t="s">
        <v>26</v>
      </c>
      <c r="H1995" s="1" t="s">
        <v>27</v>
      </c>
      <c r="I1995" s="1" t="s">
        <v>175</v>
      </c>
      <c r="J1995" s="1" t="s">
        <v>122</v>
      </c>
      <c r="K1995" s="1" t="s">
        <v>69</v>
      </c>
      <c r="L1995" s="1" t="s">
        <v>853</v>
      </c>
      <c r="M1995" s="1" t="s">
        <v>32</v>
      </c>
      <c r="N1995" s="1" t="s">
        <v>38</v>
      </c>
      <c r="O1995" s="1" t="s">
        <v>854</v>
      </c>
      <c r="P1995">
        <v>631.78200000000004</v>
      </c>
      <c r="Q1995">
        <v>2</v>
      </c>
      <c r="R1995">
        <v>0.1</v>
      </c>
      <c r="S1995">
        <v>140.39599999999999</v>
      </c>
      <c r="T1995">
        <v>3</v>
      </c>
      <c r="U1995" s="1" t="s">
        <v>35</v>
      </c>
      <c r="V1995" s="1" t="s">
        <v>79</v>
      </c>
    </row>
    <row r="1996" spans="1:22" x14ac:dyDescent="0.35">
      <c r="A1996" s="1" t="s">
        <v>4266</v>
      </c>
      <c r="B1996" s="2">
        <v>41902</v>
      </c>
      <c r="C1996" s="2">
        <v>41905</v>
      </c>
      <c r="D1996" s="1" t="s">
        <v>89</v>
      </c>
      <c r="E1996" s="1" t="s">
        <v>4267</v>
      </c>
      <c r="F1996" s="1" t="s">
        <v>4268</v>
      </c>
      <c r="G1996" s="1" t="s">
        <v>26</v>
      </c>
      <c r="H1996" s="1" t="s">
        <v>27</v>
      </c>
      <c r="I1996" s="1" t="s">
        <v>175</v>
      </c>
      <c r="J1996" s="1" t="s">
        <v>122</v>
      </c>
      <c r="K1996" s="1" t="s">
        <v>69</v>
      </c>
      <c r="L1996" s="1" t="s">
        <v>1697</v>
      </c>
      <c r="M1996" s="1" t="s">
        <v>32</v>
      </c>
      <c r="N1996" s="1" t="s">
        <v>33</v>
      </c>
      <c r="O1996" s="1" t="s">
        <v>1698</v>
      </c>
      <c r="P1996">
        <v>801.56799999999998</v>
      </c>
      <c r="Q1996">
        <v>2</v>
      </c>
      <c r="R1996">
        <v>0.2</v>
      </c>
      <c r="S1996">
        <v>-10.019600000000001</v>
      </c>
      <c r="T1996">
        <v>3</v>
      </c>
      <c r="U1996" s="1" t="s">
        <v>35</v>
      </c>
      <c r="V1996" s="1" t="s">
        <v>79</v>
      </c>
    </row>
    <row r="1997" spans="1:22" x14ac:dyDescent="0.35">
      <c r="A1997" s="1" t="s">
        <v>4269</v>
      </c>
      <c r="B1997" s="2">
        <v>41814</v>
      </c>
      <c r="C1997" s="2">
        <v>41818</v>
      </c>
      <c r="D1997" s="1" t="s">
        <v>41</v>
      </c>
      <c r="E1997" s="1" t="s">
        <v>617</v>
      </c>
      <c r="F1997" s="1" t="s">
        <v>618</v>
      </c>
      <c r="G1997" s="1" t="s">
        <v>26</v>
      </c>
      <c r="H1997" s="1" t="s">
        <v>27</v>
      </c>
      <c r="I1997" s="1" t="s">
        <v>1224</v>
      </c>
      <c r="J1997" s="1" t="s">
        <v>522</v>
      </c>
      <c r="K1997" s="1" t="s">
        <v>56</v>
      </c>
      <c r="L1997" s="1" t="s">
        <v>2515</v>
      </c>
      <c r="M1997" s="1" t="s">
        <v>32</v>
      </c>
      <c r="N1997" s="1" t="s">
        <v>58</v>
      </c>
      <c r="O1997" s="1" t="s">
        <v>2516</v>
      </c>
      <c r="P1997">
        <v>4.2720000000000002</v>
      </c>
      <c r="Q1997">
        <v>2</v>
      </c>
      <c r="R1997">
        <v>0.2</v>
      </c>
      <c r="S1997">
        <v>0.96120000000000005</v>
      </c>
      <c r="T1997">
        <v>4</v>
      </c>
      <c r="U1997" s="1" t="s">
        <v>85</v>
      </c>
      <c r="V1997" s="1" t="s">
        <v>61</v>
      </c>
    </row>
    <row r="1998" spans="1:22" x14ac:dyDescent="0.35">
      <c r="A1998" s="1" t="s">
        <v>4270</v>
      </c>
      <c r="B1998" s="2">
        <v>42594</v>
      </c>
      <c r="C1998" s="2">
        <v>42599</v>
      </c>
      <c r="D1998" s="1" t="s">
        <v>23</v>
      </c>
      <c r="E1998" s="1" t="s">
        <v>1133</v>
      </c>
      <c r="F1998" s="1" t="s">
        <v>1134</v>
      </c>
      <c r="G1998" s="1" t="s">
        <v>26</v>
      </c>
      <c r="H1998" s="1" t="s">
        <v>27</v>
      </c>
      <c r="I1998" s="1" t="s">
        <v>175</v>
      </c>
      <c r="J1998" s="1" t="s">
        <v>122</v>
      </c>
      <c r="K1998" s="1" t="s">
        <v>69</v>
      </c>
      <c r="L1998" s="1" t="s">
        <v>786</v>
      </c>
      <c r="M1998" s="1" t="s">
        <v>32</v>
      </c>
      <c r="N1998" s="1" t="s">
        <v>47</v>
      </c>
      <c r="O1998" s="1" t="s">
        <v>787</v>
      </c>
      <c r="P1998">
        <v>209.148</v>
      </c>
      <c r="Q1998">
        <v>2</v>
      </c>
      <c r="R1998">
        <v>0.4</v>
      </c>
      <c r="S1998">
        <v>-66.230199999999996</v>
      </c>
      <c r="T1998">
        <v>5</v>
      </c>
      <c r="U1998" s="1" t="s">
        <v>60</v>
      </c>
      <c r="V1998" s="1" t="s">
        <v>255</v>
      </c>
    </row>
    <row r="1999" spans="1:22" x14ac:dyDescent="0.35">
      <c r="A1999" s="1" t="s">
        <v>4271</v>
      </c>
      <c r="B1999" s="2">
        <v>43000</v>
      </c>
      <c r="C1999" s="2">
        <v>43002</v>
      </c>
      <c r="D1999" s="1" t="s">
        <v>23</v>
      </c>
      <c r="E1999" s="1" t="s">
        <v>1172</v>
      </c>
      <c r="F1999" s="1" t="s">
        <v>1173</v>
      </c>
      <c r="G1999" s="1" t="s">
        <v>26</v>
      </c>
      <c r="H1999" s="1" t="s">
        <v>27</v>
      </c>
      <c r="I1999" s="1" t="s">
        <v>175</v>
      </c>
      <c r="J1999" s="1" t="s">
        <v>122</v>
      </c>
      <c r="K1999" s="1" t="s">
        <v>69</v>
      </c>
      <c r="L1999" s="1" t="s">
        <v>553</v>
      </c>
      <c r="M1999" s="1" t="s">
        <v>32</v>
      </c>
      <c r="N1999" s="1" t="s">
        <v>58</v>
      </c>
      <c r="O1999" s="1" t="s">
        <v>3127</v>
      </c>
      <c r="P1999">
        <v>12.07</v>
      </c>
      <c r="Q1999">
        <v>1</v>
      </c>
      <c r="R1999">
        <v>0</v>
      </c>
      <c r="S1999">
        <v>3.9830999999999999</v>
      </c>
      <c r="T1999">
        <v>2</v>
      </c>
      <c r="U1999" s="1" t="s">
        <v>72</v>
      </c>
      <c r="V1999" s="1" t="s">
        <v>79</v>
      </c>
    </row>
    <row r="2000" spans="1:22" x14ac:dyDescent="0.35">
      <c r="A2000" s="1" t="s">
        <v>4272</v>
      </c>
      <c r="B2000" s="2">
        <v>43079</v>
      </c>
      <c r="C2000" s="2">
        <v>43082</v>
      </c>
      <c r="D2000" s="1" t="s">
        <v>89</v>
      </c>
      <c r="E2000" s="1" t="s">
        <v>1732</v>
      </c>
      <c r="F2000" s="1" t="s">
        <v>1733</v>
      </c>
      <c r="G2000" s="1" t="s">
        <v>26</v>
      </c>
      <c r="H2000" s="1" t="s">
        <v>27</v>
      </c>
      <c r="I2000" s="1" t="s">
        <v>67</v>
      </c>
      <c r="J2000" s="1" t="s">
        <v>68</v>
      </c>
      <c r="K2000" s="1" t="s">
        <v>69</v>
      </c>
      <c r="L2000" s="1" t="s">
        <v>632</v>
      </c>
      <c r="M2000" s="1" t="s">
        <v>32</v>
      </c>
      <c r="N2000" s="1" t="s">
        <v>58</v>
      </c>
      <c r="O2000" s="1" t="s">
        <v>633</v>
      </c>
      <c r="P2000">
        <v>87.92</v>
      </c>
      <c r="Q2000">
        <v>5</v>
      </c>
      <c r="R2000">
        <v>0.2</v>
      </c>
      <c r="S2000">
        <v>15.385999999999999</v>
      </c>
      <c r="T2000">
        <v>3</v>
      </c>
      <c r="U2000" s="1" t="s">
        <v>35</v>
      </c>
      <c r="V2000" s="1" t="s">
        <v>98</v>
      </c>
    </row>
    <row r="2001" spans="1:22" x14ac:dyDescent="0.35">
      <c r="A2001" s="1" t="s">
        <v>4273</v>
      </c>
      <c r="B2001" s="2">
        <v>42031</v>
      </c>
      <c r="C2001" s="2">
        <v>42033</v>
      </c>
      <c r="D2001" s="1" t="s">
        <v>89</v>
      </c>
      <c r="E2001" s="1" t="s">
        <v>3685</v>
      </c>
      <c r="F2001" s="1" t="s">
        <v>3686</v>
      </c>
      <c r="G2001" s="1" t="s">
        <v>26</v>
      </c>
      <c r="H2001" s="1" t="s">
        <v>27</v>
      </c>
      <c r="I2001" s="1" t="s">
        <v>54</v>
      </c>
      <c r="J2001" s="1" t="s">
        <v>55</v>
      </c>
      <c r="K2001" s="1" t="s">
        <v>56</v>
      </c>
      <c r="L2001" s="1" t="s">
        <v>603</v>
      </c>
      <c r="M2001" s="1" t="s">
        <v>32</v>
      </c>
      <c r="N2001" s="1" t="s">
        <v>38</v>
      </c>
      <c r="O2001" s="1" t="s">
        <v>604</v>
      </c>
      <c r="P2001">
        <v>2803.92</v>
      </c>
      <c r="Q2001">
        <v>5</v>
      </c>
      <c r="R2001">
        <v>0.2</v>
      </c>
      <c r="S2001">
        <v>0</v>
      </c>
      <c r="T2001">
        <v>2</v>
      </c>
      <c r="U2001" s="1" t="s">
        <v>72</v>
      </c>
      <c r="V2001" s="1" t="s">
        <v>171</v>
      </c>
    </row>
    <row r="2002" spans="1:22" x14ac:dyDescent="0.35">
      <c r="A2002" s="1" t="s">
        <v>4274</v>
      </c>
      <c r="B2002" s="2">
        <v>42295</v>
      </c>
      <c r="C2002" s="2">
        <v>42299</v>
      </c>
      <c r="D2002" s="1" t="s">
        <v>41</v>
      </c>
      <c r="E2002" s="1" t="s">
        <v>2508</v>
      </c>
      <c r="F2002" s="1" t="s">
        <v>2509</v>
      </c>
      <c r="G2002" s="1" t="s">
        <v>26</v>
      </c>
      <c r="H2002" s="1" t="s">
        <v>27</v>
      </c>
      <c r="I2002" s="1" t="s">
        <v>193</v>
      </c>
      <c r="J2002" s="1" t="s">
        <v>194</v>
      </c>
      <c r="K2002" s="1" t="s">
        <v>56</v>
      </c>
      <c r="L2002" s="1" t="s">
        <v>321</v>
      </c>
      <c r="M2002" s="1" t="s">
        <v>32</v>
      </c>
      <c r="N2002" s="1" t="s">
        <v>58</v>
      </c>
      <c r="O2002" s="1" t="s">
        <v>322</v>
      </c>
      <c r="P2002">
        <v>10.11</v>
      </c>
      <c r="Q2002">
        <v>3</v>
      </c>
      <c r="R2002">
        <v>0</v>
      </c>
      <c r="S2002">
        <v>3.2351999999999999</v>
      </c>
      <c r="T2002">
        <v>4</v>
      </c>
      <c r="U2002" s="1" t="s">
        <v>85</v>
      </c>
      <c r="V2002" s="1" t="s">
        <v>50</v>
      </c>
    </row>
    <row r="2003" spans="1:22" x14ac:dyDescent="0.35">
      <c r="A2003" s="1" t="s">
        <v>4275</v>
      </c>
      <c r="B2003" s="2">
        <v>41894</v>
      </c>
      <c r="C2003" s="2">
        <v>41899</v>
      </c>
      <c r="D2003" s="1" t="s">
        <v>23</v>
      </c>
      <c r="E2003" s="1" t="s">
        <v>3846</v>
      </c>
      <c r="F2003" s="1" t="s">
        <v>3847</v>
      </c>
      <c r="G2003" s="1" t="s">
        <v>26</v>
      </c>
      <c r="H2003" s="1" t="s">
        <v>27</v>
      </c>
      <c r="I2003" s="1" t="s">
        <v>175</v>
      </c>
      <c r="J2003" s="1" t="s">
        <v>122</v>
      </c>
      <c r="K2003" s="1" t="s">
        <v>69</v>
      </c>
      <c r="L2003" s="1" t="s">
        <v>603</v>
      </c>
      <c r="M2003" s="1" t="s">
        <v>32</v>
      </c>
      <c r="N2003" s="1" t="s">
        <v>38</v>
      </c>
      <c r="O2003" s="1" t="s">
        <v>604</v>
      </c>
      <c r="P2003">
        <v>3785.2919999999999</v>
      </c>
      <c r="Q2003">
        <v>6</v>
      </c>
      <c r="R2003">
        <v>0.1</v>
      </c>
      <c r="S2003">
        <v>420.58800000000002</v>
      </c>
      <c r="T2003">
        <v>5</v>
      </c>
      <c r="U2003" s="1" t="s">
        <v>60</v>
      </c>
      <c r="V2003" s="1" t="s">
        <v>79</v>
      </c>
    </row>
    <row r="2004" spans="1:22" x14ac:dyDescent="0.35">
      <c r="A2004" s="1" t="s">
        <v>4276</v>
      </c>
      <c r="B2004" s="2">
        <v>41970</v>
      </c>
      <c r="C2004" s="2">
        <v>41974</v>
      </c>
      <c r="D2004" s="1" t="s">
        <v>41</v>
      </c>
      <c r="E2004" s="1" t="s">
        <v>2698</v>
      </c>
      <c r="F2004" s="1" t="s">
        <v>2699</v>
      </c>
      <c r="G2004" s="1" t="s">
        <v>92</v>
      </c>
      <c r="H2004" s="1" t="s">
        <v>27</v>
      </c>
      <c r="I2004" s="1" t="s">
        <v>2956</v>
      </c>
      <c r="J2004" s="1" t="s">
        <v>122</v>
      </c>
      <c r="K2004" s="1" t="s">
        <v>69</v>
      </c>
      <c r="L2004" s="1" t="s">
        <v>1125</v>
      </c>
      <c r="M2004" s="1" t="s">
        <v>32</v>
      </c>
      <c r="N2004" s="1" t="s">
        <v>58</v>
      </c>
      <c r="O2004" s="1" t="s">
        <v>1126</v>
      </c>
      <c r="P2004">
        <v>199.9</v>
      </c>
      <c r="Q2004">
        <v>5</v>
      </c>
      <c r="R2004">
        <v>0</v>
      </c>
      <c r="S2004">
        <v>39.979999999999997</v>
      </c>
      <c r="T2004">
        <v>4</v>
      </c>
      <c r="U2004" s="1" t="s">
        <v>85</v>
      </c>
      <c r="V2004" s="1" t="s">
        <v>36</v>
      </c>
    </row>
    <row r="2005" spans="1:22" x14ac:dyDescent="0.35">
      <c r="A2005" s="1" t="s">
        <v>4277</v>
      </c>
      <c r="B2005" s="2">
        <v>41770</v>
      </c>
      <c r="C2005" s="2">
        <v>41775</v>
      </c>
      <c r="D2005" s="1" t="s">
        <v>41</v>
      </c>
      <c r="E2005" s="1" t="s">
        <v>276</v>
      </c>
      <c r="F2005" s="1" t="s">
        <v>277</v>
      </c>
      <c r="G2005" s="1" t="s">
        <v>92</v>
      </c>
      <c r="H2005" s="1" t="s">
        <v>27</v>
      </c>
      <c r="I2005" s="1" t="s">
        <v>1870</v>
      </c>
      <c r="J2005" s="1" t="s">
        <v>94</v>
      </c>
      <c r="K2005" s="1" t="s">
        <v>95</v>
      </c>
      <c r="L2005" s="1" t="s">
        <v>481</v>
      </c>
      <c r="M2005" s="1" t="s">
        <v>32</v>
      </c>
      <c r="N2005" s="1" t="s">
        <v>38</v>
      </c>
      <c r="O2005" s="1" t="s">
        <v>482</v>
      </c>
      <c r="P2005">
        <v>1212.96</v>
      </c>
      <c r="Q2005">
        <v>8</v>
      </c>
      <c r="R2005">
        <v>0.3</v>
      </c>
      <c r="S2005">
        <v>-69.311999999999998</v>
      </c>
      <c r="T2005">
        <v>5</v>
      </c>
      <c r="U2005" s="1" t="s">
        <v>60</v>
      </c>
      <c r="V2005" s="1" t="s">
        <v>163</v>
      </c>
    </row>
    <row r="2006" spans="1:22" x14ac:dyDescent="0.35">
      <c r="A2006" s="1" t="s">
        <v>4278</v>
      </c>
      <c r="B2006" s="2">
        <v>42244</v>
      </c>
      <c r="C2006" s="2">
        <v>42248</v>
      </c>
      <c r="D2006" s="1" t="s">
        <v>41</v>
      </c>
      <c r="E2006" s="1" t="s">
        <v>378</v>
      </c>
      <c r="F2006" s="1" t="s">
        <v>379</v>
      </c>
      <c r="G2006" s="1" t="s">
        <v>92</v>
      </c>
      <c r="H2006" s="1" t="s">
        <v>27</v>
      </c>
      <c r="I2006" s="1" t="s">
        <v>1741</v>
      </c>
      <c r="J2006" s="1" t="s">
        <v>94</v>
      </c>
      <c r="K2006" s="1" t="s">
        <v>95</v>
      </c>
      <c r="L2006" s="1" t="s">
        <v>1467</v>
      </c>
      <c r="M2006" s="1" t="s">
        <v>32</v>
      </c>
      <c r="N2006" s="1" t="s">
        <v>47</v>
      </c>
      <c r="O2006" s="1" t="s">
        <v>1468</v>
      </c>
      <c r="P2006">
        <v>103.48099999999999</v>
      </c>
      <c r="Q2006">
        <v>1</v>
      </c>
      <c r="R2006">
        <v>0.3</v>
      </c>
      <c r="S2006">
        <v>-16.261299999999999</v>
      </c>
      <c r="T2006">
        <v>4</v>
      </c>
      <c r="U2006" s="1" t="s">
        <v>85</v>
      </c>
      <c r="V2006" s="1" t="s">
        <v>255</v>
      </c>
    </row>
    <row r="2007" spans="1:22" x14ac:dyDescent="0.35">
      <c r="A2007" s="1" t="s">
        <v>4279</v>
      </c>
      <c r="B2007" s="2">
        <v>42882</v>
      </c>
      <c r="C2007" s="2">
        <v>42889</v>
      </c>
      <c r="D2007" s="1" t="s">
        <v>41</v>
      </c>
      <c r="E2007" s="1" t="s">
        <v>2644</v>
      </c>
      <c r="F2007" s="1" t="s">
        <v>2645</v>
      </c>
      <c r="G2007" s="1" t="s">
        <v>26</v>
      </c>
      <c r="H2007" s="1" t="s">
        <v>27</v>
      </c>
      <c r="I2007" s="1" t="s">
        <v>2023</v>
      </c>
      <c r="J2007" s="1" t="s">
        <v>1524</v>
      </c>
      <c r="K2007" s="1" t="s">
        <v>95</v>
      </c>
      <c r="L2007" s="1" t="s">
        <v>96</v>
      </c>
      <c r="M2007" s="1" t="s">
        <v>32</v>
      </c>
      <c r="N2007" s="1" t="s">
        <v>58</v>
      </c>
      <c r="O2007" s="1" t="s">
        <v>97</v>
      </c>
      <c r="P2007">
        <v>477.3</v>
      </c>
      <c r="Q2007">
        <v>5</v>
      </c>
      <c r="R2007">
        <v>0</v>
      </c>
      <c r="S2007">
        <v>138.417</v>
      </c>
      <c r="T2007">
        <v>7</v>
      </c>
      <c r="U2007" s="1" t="s">
        <v>49</v>
      </c>
      <c r="V2007" s="1" t="s">
        <v>163</v>
      </c>
    </row>
    <row r="2008" spans="1:22" x14ac:dyDescent="0.35">
      <c r="A2008" s="1" t="s">
        <v>4280</v>
      </c>
      <c r="B2008" s="2">
        <v>43064</v>
      </c>
      <c r="C2008" s="2">
        <v>43069</v>
      </c>
      <c r="D2008" s="1" t="s">
        <v>23</v>
      </c>
      <c r="E2008" s="1" t="s">
        <v>3486</v>
      </c>
      <c r="F2008" s="1" t="s">
        <v>3487</v>
      </c>
      <c r="G2008" s="1" t="s">
        <v>92</v>
      </c>
      <c r="H2008" s="1" t="s">
        <v>27</v>
      </c>
      <c r="I2008" s="1" t="s">
        <v>867</v>
      </c>
      <c r="J2008" s="1" t="s">
        <v>29</v>
      </c>
      <c r="K2008" s="1" t="s">
        <v>30</v>
      </c>
      <c r="L2008" s="1" t="s">
        <v>1488</v>
      </c>
      <c r="M2008" s="1" t="s">
        <v>32</v>
      </c>
      <c r="N2008" s="1" t="s">
        <v>38</v>
      </c>
      <c r="O2008" s="1" t="s">
        <v>1489</v>
      </c>
      <c r="P2008">
        <v>701.96</v>
      </c>
      <c r="Q2008">
        <v>2</v>
      </c>
      <c r="R2008">
        <v>0</v>
      </c>
      <c r="S2008">
        <v>168.47040000000001</v>
      </c>
      <c r="T2008">
        <v>5</v>
      </c>
      <c r="U2008" s="1" t="s">
        <v>60</v>
      </c>
      <c r="V2008" s="1" t="s">
        <v>36</v>
      </c>
    </row>
    <row r="2009" spans="1:22" x14ac:dyDescent="0.35">
      <c r="A2009" s="1" t="s">
        <v>4281</v>
      </c>
      <c r="B2009" s="2">
        <v>42693</v>
      </c>
      <c r="C2009" s="2">
        <v>42697</v>
      </c>
      <c r="D2009" s="1" t="s">
        <v>41</v>
      </c>
      <c r="E2009" s="1" t="s">
        <v>484</v>
      </c>
      <c r="F2009" s="1" t="s">
        <v>485</v>
      </c>
      <c r="G2009" s="1" t="s">
        <v>92</v>
      </c>
      <c r="H2009" s="1" t="s">
        <v>27</v>
      </c>
      <c r="I2009" s="1" t="s">
        <v>193</v>
      </c>
      <c r="J2009" s="1" t="s">
        <v>194</v>
      </c>
      <c r="K2009" s="1" t="s">
        <v>56</v>
      </c>
      <c r="L2009" s="1" t="s">
        <v>587</v>
      </c>
      <c r="M2009" s="1" t="s">
        <v>32</v>
      </c>
      <c r="N2009" s="1" t="s">
        <v>58</v>
      </c>
      <c r="O2009" s="1" t="s">
        <v>588</v>
      </c>
      <c r="P2009">
        <v>31.96</v>
      </c>
      <c r="Q2009">
        <v>2</v>
      </c>
      <c r="R2009">
        <v>0</v>
      </c>
      <c r="S2009">
        <v>1.5980000000000001</v>
      </c>
      <c r="T2009">
        <v>4</v>
      </c>
      <c r="U2009" s="1" t="s">
        <v>85</v>
      </c>
      <c r="V2009" s="1" t="s">
        <v>36</v>
      </c>
    </row>
    <row r="2010" spans="1:22" x14ac:dyDescent="0.35">
      <c r="A2010" s="1" t="s">
        <v>4282</v>
      </c>
      <c r="B2010" s="2">
        <v>43044</v>
      </c>
      <c r="C2010" s="2">
        <v>43049</v>
      </c>
      <c r="D2010" s="1" t="s">
        <v>23</v>
      </c>
      <c r="E2010" s="1" t="s">
        <v>4283</v>
      </c>
      <c r="F2010" s="1" t="s">
        <v>4284</v>
      </c>
      <c r="G2010" s="1" t="s">
        <v>26</v>
      </c>
      <c r="H2010" s="1" t="s">
        <v>27</v>
      </c>
      <c r="I2010" s="1" t="s">
        <v>175</v>
      </c>
      <c r="J2010" s="1" t="s">
        <v>122</v>
      </c>
      <c r="K2010" s="1" t="s">
        <v>69</v>
      </c>
      <c r="L2010" s="1" t="s">
        <v>2568</v>
      </c>
      <c r="M2010" s="1" t="s">
        <v>32</v>
      </c>
      <c r="N2010" s="1" t="s">
        <v>47</v>
      </c>
      <c r="O2010" s="1" t="s">
        <v>2569</v>
      </c>
      <c r="P2010">
        <v>166.5</v>
      </c>
      <c r="Q2010">
        <v>2</v>
      </c>
      <c r="R2010">
        <v>0.4</v>
      </c>
      <c r="S2010">
        <v>-66.599999999999994</v>
      </c>
      <c r="T2010">
        <v>5</v>
      </c>
      <c r="U2010" s="1" t="s">
        <v>60</v>
      </c>
      <c r="V2010" s="1" t="s">
        <v>36</v>
      </c>
    </row>
    <row r="2011" spans="1:22" x14ac:dyDescent="0.35">
      <c r="A2011" s="1" t="s">
        <v>4282</v>
      </c>
      <c r="B2011" s="2">
        <v>43044</v>
      </c>
      <c r="C2011" s="2">
        <v>43049</v>
      </c>
      <c r="D2011" s="1" t="s">
        <v>23</v>
      </c>
      <c r="E2011" s="1" t="s">
        <v>4283</v>
      </c>
      <c r="F2011" s="1" t="s">
        <v>4284</v>
      </c>
      <c r="G2011" s="1" t="s">
        <v>26</v>
      </c>
      <c r="H2011" s="1" t="s">
        <v>27</v>
      </c>
      <c r="I2011" s="1" t="s">
        <v>175</v>
      </c>
      <c r="J2011" s="1" t="s">
        <v>122</v>
      </c>
      <c r="K2011" s="1" t="s">
        <v>69</v>
      </c>
      <c r="L2011" s="1" t="s">
        <v>2196</v>
      </c>
      <c r="M2011" s="1" t="s">
        <v>32</v>
      </c>
      <c r="N2011" s="1" t="s">
        <v>38</v>
      </c>
      <c r="O2011" s="1" t="s">
        <v>2197</v>
      </c>
      <c r="P2011">
        <v>128.124</v>
      </c>
      <c r="Q2011">
        <v>2</v>
      </c>
      <c r="R2011">
        <v>0.1</v>
      </c>
      <c r="S2011">
        <v>24.2012</v>
      </c>
      <c r="T2011">
        <v>5</v>
      </c>
      <c r="U2011" s="1" t="s">
        <v>60</v>
      </c>
      <c r="V2011" s="1" t="s">
        <v>36</v>
      </c>
    </row>
    <row r="2012" spans="1:22" x14ac:dyDescent="0.35">
      <c r="A2012" s="1" t="s">
        <v>4282</v>
      </c>
      <c r="B2012" s="2">
        <v>43044</v>
      </c>
      <c r="C2012" s="2">
        <v>43049</v>
      </c>
      <c r="D2012" s="1" t="s">
        <v>23</v>
      </c>
      <c r="E2012" s="1" t="s">
        <v>4283</v>
      </c>
      <c r="F2012" s="1" t="s">
        <v>4284</v>
      </c>
      <c r="G2012" s="1" t="s">
        <v>26</v>
      </c>
      <c r="H2012" s="1" t="s">
        <v>27</v>
      </c>
      <c r="I2012" s="1" t="s">
        <v>175</v>
      </c>
      <c r="J2012" s="1" t="s">
        <v>122</v>
      </c>
      <c r="K2012" s="1" t="s">
        <v>69</v>
      </c>
      <c r="L2012" s="1" t="s">
        <v>3225</v>
      </c>
      <c r="M2012" s="1" t="s">
        <v>32</v>
      </c>
      <c r="N2012" s="1" t="s">
        <v>58</v>
      </c>
      <c r="O2012" s="1" t="s">
        <v>3226</v>
      </c>
      <c r="P2012">
        <v>101.4</v>
      </c>
      <c r="Q2012">
        <v>5</v>
      </c>
      <c r="R2012">
        <v>0</v>
      </c>
      <c r="S2012">
        <v>38.531999999999996</v>
      </c>
      <c r="T2012">
        <v>5</v>
      </c>
      <c r="U2012" s="1" t="s">
        <v>60</v>
      </c>
      <c r="V2012" s="1" t="s">
        <v>36</v>
      </c>
    </row>
    <row r="2013" spans="1:22" x14ac:dyDescent="0.35">
      <c r="A2013" s="1" t="s">
        <v>4285</v>
      </c>
      <c r="B2013" s="2">
        <v>42155</v>
      </c>
      <c r="C2013" s="2">
        <v>42160</v>
      </c>
      <c r="D2013" s="1" t="s">
        <v>23</v>
      </c>
      <c r="E2013" s="1" t="s">
        <v>484</v>
      </c>
      <c r="F2013" s="1" t="s">
        <v>485</v>
      </c>
      <c r="G2013" s="1" t="s">
        <v>92</v>
      </c>
      <c r="H2013" s="1" t="s">
        <v>27</v>
      </c>
      <c r="I2013" s="1" t="s">
        <v>135</v>
      </c>
      <c r="J2013" s="1" t="s">
        <v>136</v>
      </c>
      <c r="K2013" s="1" t="s">
        <v>95</v>
      </c>
      <c r="L2013" s="1" t="s">
        <v>2451</v>
      </c>
      <c r="M2013" s="1" t="s">
        <v>32</v>
      </c>
      <c r="N2013" s="1" t="s">
        <v>58</v>
      </c>
      <c r="O2013" s="1" t="s">
        <v>2452</v>
      </c>
      <c r="P2013">
        <v>51.56</v>
      </c>
      <c r="Q2013">
        <v>2</v>
      </c>
      <c r="R2013">
        <v>0.6</v>
      </c>
      <c r="S2013">
        <v>-61.872</v>
      </c>
      <c r="T2013">
        <v>5</v>
      </c>
      <c r="U2013" s="1" t="s">
        <v>60</v>
      </c>
      <c r="V2013" s="1" t="s">
        <v>163</v>
      </c>
    </row>
    <row r="2014" spans="1:22" x14ac:dyDescent="0.35">
      <c r="A2014" s="1" t="s">
        <v>4286</v>
      </c>
      <c r="B2014" s="2">
        <v>42706</v>
      </c>
      <c r="C2014" s="2">
        <v>42708</v>
      </c>
      <c r="D2014" s="1" t="s">
        <v>23</v>
      </c>
      <c r="E2014" s="1" t="s">
        <v>2590</v>
      </c>
      <c r="F2014" s="1" t="s">
        <v>2591</v>
      </c>
      <c r="G2014" s="1" t="s">
        <v>92</v>
      </c>
      <c r="H2014" s="1" t="s">
        <v>27</v>
      </c>
      <c r="I2014" s="1" t="s">
        <v>103</v>
      </c>
      <c r="J2014" s="1" t="s">
        <v>94</v>
      </c>
      <c r="K2014" s="1" t="s">
        <v>95</v>
      </c>
      <c r="L2014" s="1" t="s">
        <v>2907</v>
      </c>
      <c r="M2014" s="1" t="s">
        <v>32</v>
      </c>
      <c r="N2014" s="1" t="s">
        <v>33</v>
      </c>
      <c r="O2014" s="1" t="s">
        <v>2908</v>
      </c>
      <c r="P2014">
        <v>781.86400000000003</v>
      </c>
      <c r="Q2014">
        <v>10</v>
      </c>
      <c r="R2014">
        <v>0.32</v>
      </c>
      <c r="S2014">
        <v>-137.976</v>
      </c>
      <c r="T2014">
        <v>2</v>
      </c>
      <c r="U2014" s="1" t="s">
        <v>72</v>
      </c>
      <c r="V2014" s="1" t="s">
        <v>98</v>
      </c>
    </row>
    <row r="2015" spans="1:22" x14ac:dyDescent="0.35">
      <c r="A2015" s="1" t="s">
        <v>4287</v>
      </c>
      <c r="B2015" s="2">
        <v>43020</v>
      </c>
      <c r="C2015" s="2">
        <v>43020</v>
      </c>
      <c r="D2015" s="1" t="s">
        <v>427</v>
      </c>
      <c r="E2015" s="1" t="s">
        <v>477</v>
      </c>
      <c r="F2015" s="1" t="s">
        <v>478</v>
      </c>
      <c r="G2015" s="1" t="s">
        <v>26</v>
      </c>
      <c r="H2015" s="1" t="s">
        <v>27</v>
      </c>
      <c r="I2015" s="1" t="s">
        <v>1990</v>
      </c>
      <c r="J2015" s="1" t="s">
        <v>4288</v>
      </c>
      <c r="K2015" s="1" t="s">
        <v>69</v>
      </c>
      <c r="L2015" s="1" t="s">
        <v>1079</v>
      </c>
      <c r="M2015" s="1" t="s">
        <v>32</v>
      </c>
      <c r="N2015" s="1" t="s">
        <v>47</v>
      </c>
      <c r="O2015" s="1" t="s">
        <v>1080</v>
      </c>
      <c r="P2015">
        <v>673.34400000000005</v>
      </c>
      <c r="Q2015">
        <v>3</v>
      </c>
      <c r="R2015">
        <v>0.3</v>
      </c>
      <c r="S2015">
        <v>-76.953599999999994</v>
      </c>
      <c r="T2015">
        <v>0</v>
      </c>
      <c r="U2015" s="1" t="s">
        <v>432</v>
      </c>
      <c r="V2015" s="1" t="s">
        <v>50</v>
      </c>
    </row>
    <row r="2016" spans="1:22" x14ac:dyDescent="0.35">
      <c r="A2016" s="1" t="s">
        <v>4289</v>
      </c>
      <c r="B2016" s="2">
        <v>42372</v>
      </c>
      <c r="C2016" s="2">
        <v>42377</v>
      </c>
      <c r="D2016" s="1" t="s">
        <v>41</v>
      </c>
      <c r="E2016" s="1" t="s">
        <v>2002</v>
      </c>
      <c r="F2016" s="1" t="s">
        <v>2003</v>
      </c>
      <c r="G2016" s="1" t="s">
        <v>92</v>
      </c>
      <c r="H2016" s="1" t="s">
        <v>27</v>
      </c>
      <c r="I2016" s="1" t="s">
        <v>4290</v>
      </c>
      <c r="J2016" s="1" t="s">
        <v>1524</v>
      </c>
      <c r="K2016" s="1" t="s">
        <v>95</v>
      </c>
      <c r="L2016" s="1" t="s">
        <v>443</v>
      </c>
      <c r="M2016" s="1" t="s">
        <v>32</v>
      </c>
      <c r="N2016" s="1" t="s">
        <v>47</v>
      </c>
      <c r="O2016" s="1" t="s">
        <v>444</v>
      </c>
      <c r="P2016">
        <v>1592.85</v>
      </c>
      <c r="Q2016">
        <v>7</v>
      </c>
      <c r="R2016">
        <v>0</v>
      </c>
      <c r="S2016">
        <v>350.42700000000002</v>
      </c>
      <c r="T2016">
        <v>5</v>
      </c>
      <c r="U2016" s="1" t="s">
        <v>60</v>
      </c>
      <c r="V2016" s="1" t="s">
        <v>171</v>
      </c>
    </row>
    <row r="2017" spans="1:22" x14ac:dyDescent="0.35">
      <c r="A2017" s="1" t="s">
        <v>4291</v>
      </c>
      <c r="B2017" s="2">
        <v>42516</v>
      </c>
      <c r="C2017" s="2">
        <v>42520</v>
      </c>
      <c r="D2017" s="1" t="s">
        <v>41</v>
      </c>
      <c r="E2017" s="1" t="s">
        <v>4292</v>
      </c>
      <c r="F2017" s="1" t="s">
        <v>4293</v>
      </c>
      <c r="G2017" s="1" t="s">
        <v>26</v>
      </c>
      <c r="H2017" s="1" t="s">
        <v>27</v>
      </c>
      <c r="I2017" s="1" t="s">
        <v>907</v>
      </c>
      <c r="J2017" s="1" t="s">
        <v>240</v>
      </c>
      <c r="K2017" s="1" t="s">
        <v>95</v>
      </c>
      <c r="L2017" s="1" t="s">
        <v>1453</v>
      </c>
      <c r="M2017" s="1" t="s">
        <v>32</v>
      </c>
      <c r="N2017" s="1" t="s">
        <v>58</v>
      </c>
      <c r="O2017" s="1" t="s">
        <v>1454</v>
      </c>
      <c r="P2017">
        <v>26.94</v>
      </c>
      <c r="Q2017">
        <v>3</v>
      </c>
      <c r="R2017">
        <v>0</v>
      </c>
      <c r="S2017">
        <v>11.3148</v>
      </c>
      <c r="T2017">
        <v>4</v>
      </c>
      <c r="U2017" s="1" t="s">
        <v>85</v>
      </c>
      <c r="V2017" s="1" t="s">
        <v>163</v>
      </c>
    </row>
    <row r="2018" spans="1:22" x14ac:dyDescent="0.35">
      <c r="A2018" s="1" t="s">
        <v>4294</v>
      </c>
      <c r="B2018" s="2">
        <v>42328</v>
      </c>
      <c r="C2018" s="2">
        <v>42332</v>
      </c>
      <c r="D2018" s="1" t="s">
        <v>41</v>
      </c>
      <c r="E2018" s="1" t="s">
        <v>3062</v>
      </c>
      <c r="F2018" s="1" t="s">
        <v>3063</v>
      </c>
      <c r="G2018" s="1" t="s">
        <v>26</v>
      </c>
      <c r="H2018" s="1" t="s">
        <v>27</v>
      </c>
      <c r="I2018" s="1" t="s">
        <v>330</v>
      </c>
      <c r="J2018" s="1" t="s">
        <v>55</v>
      </c>
      <c r="K2018" s="1" t="s">
        <v>56</v>
      </c>
      <c r="L2018" s="1" t="s">
        <v>2142</v>
      </c>
      <c r="M2018" s="1" t="s">
        <v>32</v>
      </c>
      <c r="N2018" s="1" t="s">
        <v>58</v>
      </c>
      <c r="O2018" s="1" t="s">
        <v>2143</v>
      </c>
      <c r="P2018">
        <v>32.04</v>
      </c>
      <c r="Q2018">
        <v>3</v>
      </c>
      <c r="R2018">
        <v>0</v>
      </c>
      <c r="S2018">
        <v>8.01</v>
      </c>
      <c r="T2018">
        <v>4</v>
      </c>
      <c r="U2018" s="1" t="s">
        <v>85</v>
      </c>
      <c r="V2018" s="1" t="s">
        <v>36</v>
      </c>
    </row>
    <row r="2019" spans="1:22" x14ac:dyDescent="0.35">
      <c r="A2019" s="1" t="s">
        <v>4295</v>
      </c>
      <c r="B2019" s="2">
        <v>42885</v>
      </c>
      <c r="C2019" s="2">
        <v>42889</v>
      </c>
      <c r="D2019" s="1" t="s">
        <v>23</v>
      </c>
      <c r="E2019" s="1" t="s">
        <v>1929</v>
      </c>
      <c r="F2019" s="1" t="s">
        <v>1930</v>
      </c>
      <c r="G2019" s="1" t="s">
        <v>26</v>
      </c>
      <c r="H2019" s="1" t="s">
        <v>27</v>
      </c>
      <c r="I2019" s="1" t="s">
        <v>1741</v>
      </c>
      <c r="J2019" s="1" t="s">
        <v>94</v>
      </c>
      <c r="K2019" s="1" t="s">
        <v>95</v>
      </c>
      <c r="L2019" s="1" t="s">
        <v>1001</v>
      </c>
      <c r="M2019" s="1" t="s">
        <v>32</v>
      </c>
      <c r="N2019" s="1" t="s">
        <v>33</v>
      </c>
      <c r="O2019" s="1" t="s">
        <v>1002</v>
      </c>
      <c r="P2019">
        <v>204.66640000000001</v>
      </c>
      <c r="Q2019">
        <v>1</v>
      </c>
      <c r="R2019">
        <v>0.32</v>
      </c>
      <c r="S2019">
        <v>-6.0195999999999996</v>
      </c>
      <c r="T2019">
        <v>4</v>
      </c>
      <c r="U2019" s="1" t="s">
        <v>85</v>
      </c>
      <c r="V2019" s="1" t="s">
        <v>163</v>
      </c>
    </row>
    <row r="2020" spans="1:22" x14ac:dyDescent="0.35">
      <c r="A2020" s="1" t="s">
        <v>4296</v>
      </c>
      <c r="B2020" s="2">
        <v>43074</v>
      </c>
      <c r="C2020" s="2">
        <v>43075</v>
      </c>
      <c r="D2020" s="1" t="s">
        <v>89</v>
      </c>
      <c r="E2020" s="1" t="s">
        <v>4297</v>
      </c>
      <c r="F2020" s="1" t="s">
        <v>4298</v>
      </c>
      <c r="G2020" s="1" t="s">
        <v>102</v>
      </c>
      <c r="H2020" s="1" t="s">
        <v>27</v>
      </c>
      <c r="I2020" s="1" t="s">
        <v>193</v>
      </c>
      <c r="J2020" s="1" t="s">
        <v>194</v>
      </c>
      <c r="K2020" s="1" t="s">
        <v>56</v>
      </c>
      <c r="L2020" s="1" t="s">
        <v>1125</v>
      </c>
      <c r="M2020" s="1" t="s">
        <v>32</v>
      </c>
      <c r="N2020" s="1" t="s">
        <v>58</v>
      </c>
      <c r="O2020" s="1" t="s">
        <v>1126</v>
      </c>
      <c r="P2020">
        <v>199.9</v>
      </c>
      <c r="Q2020">
        <v>5</v>
      </c>
      <c r="R2020">
        <v>0</v>
      </c>
      <c r="S2020">
        <v>39.979999999999997</v>
      </c>
      <c r="T2020">
        <v>1</v>
      </c>
      <c r="U2020" s="1" t="s">
        <v>125</v>
      </c>
      <c r="V2020" s="1" t="s">
        <v>98</v>
      </c>
    </row>
    <row r="2021" spans="1:22" x14ac:dyDescent="0.35">
      <c r="A2021" s="1" t="s">
        <v>4299</v>
      </c>
      <c r="B2021" s="2">
        <v>42670</v>
      </c>
      <c r="C2021" s="2">
        <v>42674</v>
      </c>
      <c r="D2021" s="1" t="s">
        <v>41</v>
      </c>
      <c r="E2021" s="1" t="s">
        <v>2850</v>
      </c>
      <c r="F2021" s="1" t="s">
        <v>2851</v>
      </c>
      <c r="G2021" s="1" t="s">
        <v>26</v>
      </c>
      <c r="H2021" s="1" t="s">
        <v>27</v>
      </c>
      <c r="I2021" s="1" t="s">
        <v>175</v>
      </c>
      <c r="J2021" s="1" t="s">
        <v>122</v>
      </c>
      <c r="K2021" s="1" t="s">
        <v>69</v>
      </c>
      <c r="L2021" s="1" t="s">
        <v>1767</v>
      </c>
      <c r="M2021" s="1" t="s">
        <v>32</v>
      </c>
      <c r="N2021" s="1" t="s">
        <v>38</v>
      </c>
      <c r="O2021" s="1" t="s">
        <v>1768</v>
      </c>
      <c r="P2021">
        <v>427.64400000000001</v>
      </c>
      <c r="Q2021">
        <v>14</v>
      </c>
      <c r="R2021">
        <v>0.1</v>
      </c>
      <c r="S2021">
        <v>80.777199999999993</v>
      </c>
      <c r="T2021">
        <v>4</v>
      </c>
      <c r="U2021" s="1" t="s">
        <v>85</v>
      </c>
      <c r="V2021" s="1" t="s">
        <v>50</v>
      </c>
    </row>
    <row r="2022" spans="1:22" x14ac:dyDescent="0.35">
      <c r="A2022" s="1" t="s">
        <v>4300</v>
      </c>
      <c r="B2022" s="2">
        <v>42898</v>
      </c>
      <c r="C2022" s="2">
        <v>42900</v>
      </c>
      <c r="D2022" s="1" t="s">
        <v>23</v>
      </c>
      <c r="E2022" s="1" t="s">
        <v>1430</v>
      </c>
      <c r="F2022" s="1" t="s">
        <v>1431</v>
      </c>
      <c r="G2022" s="1" t="s">
        <v>26</v>
      </c>
      <c r="H2022" s="1" t="s">
        <v>27</v>
      </c>
      <c r="I2022" s="1" t="s">
        <v>135</v>
      </c>
      <c r="J2022" s="1" t="s">
        <v>136</v>
      </c>
      <c r="K2022" s="1" t="s">
        <v>95</v>
      </c>
      <c r="L2022" s="1" t="s">
        <v>1720</v>
      </c>
      <c r="M2022" s="1" t="s">
        <v>32</v>
      </c>
      <c r="N2022" s="1" t="s">
        <v>58</v>
      </c>
      <c r="O2022" s="1" t="s">
        <v>1721</v>
      </c>
      <c r="P2022">
        <v>8.8559999999999999</v>
      </c>
      <c r="Q2022">
        <v>3</v>
      </c>
      <c r="R2022">
        <v>0.6</v>
      </c>
      <c r="S2022">
        <v>-6.8634000000000004</v>
      </c>
      <c r="T2022">
        <v>2</v>
      </c>
      <c r="U2022" s="1" t="s">
        <v>72</v>
      </c>
      <c r="V2022" s="1" t="s">
        <v>61</v>
      </c>
    </row>
    <row r="2023" spans="1:22" x14ac:dyDescent="0.35">
      <c r="A2023" s="1" t="s">
        <v>4301</v>
      </c>
      <c r="B2023" s="2">
        <v>42638</v>
      </c>
      <c r="C2023" s="2">
        <v>42640</v>
      </c>
      <c r="D2023" s="1" t="s">
        <v>89</v>
      </c>
      <c r="E2023" s="1" t="s">
        <v>2266</v>
      </c>
      <c r="F2023" s="1" t="s">
        <v>2267</v>
      </c>
      <c r="G2023" s="1" t="s">
        <v>92</v>
      </c>
      <c r="H2023" s="1" t="s">
        <v>27</v>
      </c>
      <c r="I2023" s="1" t="s">
        <v>330</v>
      </c>
      <c r="J2023" s="1" t="s">
        <v>55</v>
      </c>
      <c r="K2023" s="1" t="s">
        <v>56</v>
      </c>
      <c r="L2023" s="1" t="s">
        <v>262</v>
      </c>
      <c r="M2023" s="1" t="s">
        <v>32</v>
      </c>
      <c r="N2023" s="1" t="s">
        <v>33</v>
      </c>
      <c r="O2023" s="1" t="s">
        <v>263</v>
      </c>
      <c r="P2023">
        <v>477.666</v>
      </c>
      <c r="Q2023">
        <v>2</v>
      </c>
      <c r="R2023">
        <v>0.15</v>
      </c>
      <c r="S2023">
        <v>84.293999999999997</v>
      </c>
      <c r="T2023">
        <v>2</v>
      </c>
      <c r="U2023" s="1" t="s">
        <v>72</v>
      </c>
      <c r="V2023" s="1" t="s">
        <v>79</v>
      </c>
    </row>
    <row r="2024" spans="1:22" x14ac:dyDescent="0.35">
      <c r="A2024" s="1" t="s">
        <v>4302</v>
      </c>
      <c r="B2024" s="2">
        <v>42135</v>
      </c>
      <c r="C2024" s="2">
        <v>42140</v>
      </c>
      <c r="D2024" s="1" t="s">
        <v>23</v>
      </c>
      <c r="E2024" s="1" t="s">
        <v>133</v>
      </c>
      <c r="F2024" s="1" t="s">
        <v>134</v>
      </c>
      <c r="G2024" s="1" t="s">
        <v>102</v>
      </c>
      <c r="H2024" s="1" t="s">
        <v>27</v>
      </c>
      <c r="I2024" s="1" t="s">
        <v>521</v>
      </c>
      <c r="J2024" s="1" t="s">
        <v>522</v>
      </c>
      <c r="K2024" s="1" t="s">
        <v>56</v>
      </c>
      <c r="L2024" s="1" t="s">
        <v>1104</v>
      </c>
      <c r="M2024" s="1" t="s">
        <v>32</v>
      </c>
      <c r="N2024" s="1" t="s">
        <v>38</v>
      </c>
      <c r="O2024" s="1" t="s">
        <v>1105</v>
      </c>
      <c r="P2024">
        <v>191.96799999999999</v>
      </c>
      <c r="Q2024">
        <v>7</v>
      </c>
      <c r="R2024">
        <v>0.2</v>
      </c>
      <c r="S2024">
        <v>16.7972</v>
      </c>
      <c r="T2024">
        <v>5</v>
      </c>
      <c r="U2024" s="1" t="s">
        <v>60</v>
      </c>
      <c r="V2024" s="1" t="s">
        <v>163</v>
      </c>
    </row>
    <row r="2025" spans="1:22" x14ac:dyDescent="0.35">
      <c r="A2025" s="1" t="s">
        <v>4303</v>
      </c>
      <c r="B2025" s="2">
        <v>42222</v>
      </c>
      <c r="C2025" s="2">
        <v>42226</v>
      </c>
      <c r="D2025" s="1" t="s">
        <v>41</v>
      </c>
      <c r="E2025" s="1" t="s">
        <v>4304</v>
      </c>
      <c r="F2025" s="1" t="s">
        <v>4305</v>
      </c>
      <c r="G2025" s="1" t="s">
        <v>92</v>
      </c>
      <c r="H2025" s="1" t="s">
        <v>27</v>
      </c>
      <c r="I2025" s="1" t="s">
        <v>103</v>
      </c>
      <c r="J2025" s="1" t="s">
        <v>94</v>
      </c>
      <c r="K2025" s="1" t="s">
        <v>95</v>
      </c>
      <c r="L2025" s="1" t="s">
        <v>1448</v>
      </c>
      <c r="M2025" s="1" t="s">
        <v>32</v>
      </c>
      <c r="N2025" s="1" t="s">
        <v>33</v>
      </c>
      <c r="O2025" s="1" t="s">
        <v>1449</v>
      </c>
      <c r="P2025">
        <v>369.19920000000002</v>
      </c>
      <c r="Q2025">
        <v>3</v>
      </c>
      <c r="R2025">
        <v>0.32</v>
      </c>
      <c r="S2025">
        <v>-114.01739999999999</v>
      </c>
      <c r="T2025">
        <v>4</v>
      </c>
      <c r="U2025" s="1" t="s">
        <v>85</v>
      </c>
      <c r="V2025" s="1" t="s">
        <v>255</v>
      </c>
    </row>
    <row r="2026" spans="1:22" x14ac:dyDescent="0.35">
      <c r="A2026" s="1" t="s">
        <v>4306</v>
      </c>
      <c r="B2026" s="2">
        <v>42635</v>
      </c>
      <c r="C2026" s="2">
        <v>42640</v>
      </c>
      <c r="D2026" s="1" t="s">
        <v>41</v>
      </c>
      <c r="E2026" s="1" t="s">
        <v>2347</v>
      </c>
      <c r="F2026" s="1" t="s">
        <v>2348</v>
      </c>
      <c r="G2026" s="1" t="s">
        <v>92</v>
      </c>
      <c r="H2026" s="1" t="s">
        <v>27</v>
      </c>
      <c r="I2026" s="1" t="s">
        <v>1613</v>
      </c>
      <c r="J2026" s="1" t="s">
        <v>182</v>
      </c>
      <c r="K2026" s="1" t="s">
        <v>56</v>
      </c>
      <c r="L2026" s="1" t="s">
        <v>495</v>
      </c>
      <c r="M2026" s="1" t="s">
        <v>32</v>
      </c>
      <c r="N2026" s="1" t="s">
        <v>58</v>
      </c>
      <c r="O2026" s="1" t="s">
        <v>496</v>
      </c>
      <c r="P2026">
        <v>68.432000000000002</v>
      </c>
      <c r="Q2026">
        <v>7</v>
      </c>
      <c r="R2026">
        <v>0.2</v>
      </c>
      <c r="S2026">
        <v>8.5540000000000003</v>
      </c>
      <c r="T2026">
        <v>5</v>
      </c>
      <c r="U2026" s="1" t="s">
        <v>60</v>
      </c>
      <c r="V2026" s="1" t="s">
        <v>79</v>
      </c>
    </row>
    <row r="2027" spans="1:22" x14ac:dyDescent="0.35">
      <c r="A2027" s="1" t="s">
        <v>4307</v>
      </c>
      <c r="B2027" s="2">
        <v>42336</v>
      </c>
      <c r="C2027" s="2">
        <v>42340</v>
      </c>
      <c r="D2027" s="1" t="s">
        <v>41</v>
      </c>
      <c r="E2027" s="1" t="s">
        <v>2965</v>
      </c>
      <c r="F2027" s="1" t="s">
        <v>2966</v>
      </c>
      <c r="G2027" s="1" t="s">
        <v>26</v>
      </c>
      <c r="H2027" s="1" t="s">
        <v>27</v>
      </c>
      <c r="I2027" s="1" t="s">
        <v>349</v>
      </c>
      <c r="J2027" s="1" t="s">
        <v>233</v>
      </c>
      <c r="K2027" s="1" t="s">
        <v>69</v>
      </c>
      <c r="L2027" s="1" t="s">
        <v>169</v>
      </c>
      <c r="M2027" s="1" t="s">
        <v>32</v>
      </c>
      <c r="N2027" s="1" t="s">
        <v>58</v>
      </c>
      <c r="O2027" s="1" t="s">
        <v>170</v>
      </c>
      <c r="P2027">
        <v>71.12</v>
      </c>
      <c r="Q2027">
        <v>5</v>
      </c>
      <c r="R2027">
        <v>0.2</v>
      </c>
      <c r="S2027">
        <v>9.7789999999999999</v>
      </c>
      <c r="T2027">
        <v>4</v>
      </c>
      <c r="U2027" s="1" t="s">
        <v>85</v>
      </c>
      <c r="V2027" s="1" t="s">
        <v>36</v>
      </c>
    </row>
    <row r="2028" spans="1:22" x14ac:dyDescent="0.35">
      <c r="A2028" s="1" t="s">
        <v>4308</v>
      </c>
      <c r="B2028" s="2">
        <v>41929</v>
      </c>
      <c r="C2028" s="2">
        <v>41931</v>
      </c>
      <c r="D2028" s="1" t="s">
        <v>23</v>
      </c>
      <c r="E2028" s="1" t="s">
        <v>4309</v>
      </c>
      <c r="F2028" s="1" t="s">
        <v>4310</v>
      </c>
      <c r="G2028" s="1" t="s">
        <v>26</v>
      </c>
      <c r="H2028" s="1" t="s">
        <v>27</v>
      </c>
      <c r="I2028" s="1" t="s">
        <v>103</v>
      </c>
      <c r="J2028" s="1" t="s">
        <v>94</v>
      </c>
      <c r="K2028" s="1" t="s">
        <v>95</v>
      </c>
      <c r="L2028" s="1" t="s">
        <v>2328</v>
      </c>
      <c r="M2028" s="1" t="s">
        <v>32</v>
      </c>
      <c r="N2028" s="1" t="s">
        <v>58</v>
      </c>
      <c r="O2028" s="1" t="s">
        <v>2329</v>
      </c>
      <c r="P2028">
        <v>5.3120000000000003</v>
      </c>
      <c r="Q2028">
        <v>2</v>
      </c>
      <c r="R2028">
        <v>0.6</v>
      </c>
      <c r="S2028">
        <v>-1.5935999999999999</v>
      </c>
      <c r="T2028">
        <v>2</v>
      </c>
      <c r="U2028" s="1" t="s">
        <v>72</v>
      </c>
      <c r="V2028" s="1" t="s">
        <v>50</v>
      </c>
    </row>
    <row r="2029" spans="1:22" x14ac:dyDescent="0.35">
      <c r="A2029" s="1" t="s">
        <v>4311</v>
      </c>
      <c r="B2029" s="2">
        <v>42493</v>
      </c>
      <c r="C2029" s="2">
        <v>42495</v>
      </c>
      <c r="D2029" s="1" t="s">
        <v>89</v>
      </c>
      <c r="E2029" s="1" t="s">
        <v>4312</v>
      </c>
      <c r="F2029" s="1" t="s">
        <v>4313</v>
      </c>
      <c r="G2029" s="1" t="s">
        <v>26</v>
      </c>
      <c r="H2029" s="1" t="s">
        <v>27</v>
      </c>
      <c r="I2029" s="1" t="s">
        <v>232</v>
      </c>
      <c r="J2029" s="1" t="s">
        <v>233</v>
      </c>
      <c r="K2029" s="1" t="s">
        <v>69</v>
      </c>
      <c r="L2029" s="1" t="s">
        <v>2057</v>
      </c>
      <c r="M2029" s="1" t="s">
        <v>32</v>
      </c>
      <c r="N2029" s="1" t="s">
        <v>58</v>
      </c>
      <c r="O2029" s="1" t="s">
        <v>2058</v>
      </c>
      <c r="P2029">
        <v>51.968000000000004</v>
      </c>
      <c r="Q2029">
        <v>2</v>
      </c>
      <c r="R2029">
        <v>0.2</v>
      </c>
      <c r="S2029">
        <v>10.393599999999999</v>
      </c>
      <c r="T2029">
        <v>2</v>
      </c>
      <c r="U2029" s="1" t="s">
        <v>72</v>
      </c>
      <c r="V2029" s="1" t="s">
        <v>163</v>
      </c>
    </row>
    <row r="2030" spans="1:22" x14ac:dyDescent="0.35">
      <c r="A2030" s="1" t="s">
        <v>4314</v>
      </c>
      <c r="B2030" s="2">
        <v>41729</v>
      </c>
      <c r="C2030" s="2">
        <v>41729</v>
      </c>
      <c r="D2030" s="1" t="s">
        <v>427</v>
      </c>
      <c r="E2030" s="1" t="s">
        <v>3238</v>
      </c>
      <c r="F2030" s="1" t="s">
        <v>3239</v>
      </c>
      <c r="G2030" s="1" t="s">
        <v>26</v>
      </c>
      <c r="H2030" s="1" t="s">
        <v>27</v>
      </c>
      <c r="I2030" s="1" t="s">
        <v>305</v>
      </c>
      <c r="J2030" s="1" t="s">
        <v>45</v>
      </c>
      <c r="K2030" s="1" t="s">
        <v>30</v>
      </c>
      <c r="L2030" s="1" t="s">
        <v>331</v>
      </c>
      <c r="M2030" s="1" t="s">
        <v>32</v>
      </c>
      <c r="N2030" s="1" t="s">
        <v>38</v>
      </c>
      <c r="O2030" s="1" t="s">
        <v>332</v>
      </c>
      <c r="P2030">
        <v>1125.4880000000001</v>
      </c>
      <c r="Q2030">
        <v>7</v>
      </c>
      <c r="R2030">
        <v>0.2</v>
      </c>
      <c r="S2030">
        <v>98.480199999999996</v>
      </c>
      <c r="T2030">
        <v>0</v>
      </c>
      <c r="U2030" s="1" t="s">
        <v>432</v>
      </c>
      <c r="V2030" s="1" t="s">
        <v>197</v>
      </c>
    </row>
    <row r="2031" spans="1:22" x14ac:dyDescent="0.35">
      <c r="A2031" s="1" t="s">
        <v>4315</v>
      </c>
      <c r="B2031" s="2">
        <v>42229</v>
      </c>
      <c r="C2031" s="2">
        <v>42229</v>
      </c>
      <c r="D2031" s="1" t="s">
        <v>427</v>
      </c>
      <c r="E2031" s="1" t="s">
        <v>65</v>
      </c>
      <c r="F2031" s="1" t="s">
        <v>66</v>
      </c>
      <c r="G2031" s="1" t="s">
        <v>26</v>
      </c>
      <c r="H2031" s="1" t="s">
        <v>27</v>
      </c>
      <c r="I2031" s="1" t="s">
        <v>1672</v>
      </c>
      <c r="J2031" s="1" t="s">
        <v>55</v>
      </c>
      <c r="K2031" s="1" t="s">
        <v>56</v>
      </c>
      <c r="L2031" s="1" t="s">
        <v>1579</v>
      </c>
      <c r="M2031" s="1" t="s">
        <v>32</v>
      </c>
      <c r="N2031" s="1" t="s">
        <v>58</v>
      </c>
      <c r="O2031" s="1" t="s">
        <v>1580</v>
      </c>
      <c r="P2031">
        <v>31.56</v>
      </c>
      <c r="Q2031">
        <v>3</v>
      </c>
      <c r="R2031">
        <v>0</v>
      </c>
      <c r="S2031">
        <v>10.4148</v>
      </c>
      <c r="T2031">
        <v>0</v>
      </c>
      <c r="U2031" s="1" t="s">
        <v>432</v>
      </c>
      <c r="V2031" s="1" t="s">
        <v>255</v>
      </c>
    </row>
    <row r="2032" spans="1:22" x14ac:dyDescent="0.35">
      <c r="A2032" s="1" t="s">
        <v>4316</v>
      </c>
      <c r="B2032" s="2">
        <v>42150</v>
      </c>
      <c r="C2032" s="2">
        <v>42152</v>
      </c>
      <c r="D2032" s="1" t="s">
        <v>23</v>
      </c>
      <c r="E2032" s="1" t="s">
        <v>3582</v>
      </c>
      <c r="F2032" s="1" t="s">
        <v>3583</v>
      </c>
      <c r="G2032" s="1" t="s">
        <v>26</v>
      </c>
      <c r="H2032" s="1" t="s">
        <v>27</v>
      </c>
      <c r="I2032" s="1" t="s">
        <v>247</v>
      </c>
      <c r="J2032" s="1" t="s">
        <v>94</v>
      </c>
      <c r="K2032" s="1" t="s">
        <v>95</v>
      </c>
      <c r="L2032" s="1" t="s">
        <v>161</v>
      </c>
      <c r="M2032" s="1" t="s">
        <v>32</v>
      </c>
      <c r="N2032" s="1" t="s">
        <v>38</v>
      </c>
      <c r="O2032" s="1" t="s">
        <v>162</v>
      </c>
      <c r="P2032">
        <v>105.68600000000001</v>
      </c>
      <c r="Q2032">
        <v>1</v>
      </c>
      <c r="R2032">
        <v>0.3</v>
      </c>
      <c r="S2032">
        <v>-28.686199999999999</v>
      </c>
      <c r="T2032">
        <v>2</v>
      </c>
      <c r="U2032" s="1" t="s">
        <v>72</v>
      </c>
      <c r="V2032" s="1" t="s">
        <v>163</v>
      </c>
    </row>
    <row r="2033" spans="1:22" x14ac:dyDescent="0.35">
      <c r="A2033" s="1" t="s">
        <v>4316</v>
      </c>
      <c r="B2033" s="2">
        <v>42150</v>
      </c>
      <c r="C2033" s="2">
        <v>42152</v>
      </c>
      <c r="D2033" s="1" t="s">
        <v>23</v>
      </c>
      <c r="E2033" s="1" t="s">
        <v>3582</v>
      </c>
      <c r="F2033" s="1" t="s">
        <v>3583</v>
      </c>
      <c r="G2033" s="1" t="s">
        <v>26</v>
      </c>
      <c r="H2033" s="1" t="s">
        <v>27</v>
      </c>
      <c r="I2033" s="1" t="s">
        <v>247</v>
      </c>
      <c r="J2033" s="1" t="s">
        <v>94</v>
      </c>
      <c r="K2033" s="1" t="s">
        <v>95</v>
      </c>
      <c r="L2033" s="1" t="s">
        <v>1515</v>
      </c>
      <c r="M2033" s="1" t="s">
        <v>32</v>
      </c>
      <c r="N2033" s="1" t="s">
        <v>38</v>
      </c>
      <c r="O2033" s="1" t="s">
        <v>1516</v>
      </c>
      <c r="P2033">
        <v>104.93</v>
      </c>
      <c r="Q2033">
        <v>5</v>
      </c>
      <c r="R2033">
        <v>0.3</v>
      </c>
      <c r="S2033">
        <v>-4.4969999999999999</v>
      </c>
      <c r="T2033">
        <v>2</v>
      </c>
      <c r="U2033" s="1" t="s">
        <v>72</v>
      </c>
      <c r="V2033" s="1" t="s">
        <v>163</v>
      </c>
    </row>
    <row r="2034" spans="1:22" x14ac:dyDescent="0.35">
      <c r="A2034" s="1" t="s">
        <v>4317</v>
      </c>
      <c r="B2034" s="2">
        <v>42992</v>
      </c>
      <c r="C2034" s="2">
        <v>42994</v>
      </c>
      <c r="D2034" s="1" t="s">
        <v>89</v>
      </c>
      <c r="E2034" s="1" t="s">
        <v>3245</v>
      </c>
      <c r="F2034" s="1" t="s">
        <v>3246</v>
      </c>
      <c r="G2034" s="1" t="s">
        <v>102</v>
      </c>
      <c r="H2034" s="1" t="s">
        <v>27</v>
      </c>
      <c r="I2034" s="1" t="s">
        <v>175</v>
      </c>
      <c r="J2034" s="1" t="s">
        <v>122</v>
      </c>
      <c r="K2034" s="1" t="s">
        <v>69</v>
      </c>
      <c r="L2034" s="1" t="s">
        <v>2580</v>
      </c>
      <c r="M2034" s="1" t="s">
        <v>32</v>
      </c>
      <c r="N2034" s="1" t="s">
        <v>38</v>
      </c>
      <c r="O2034" s="1" t="s">
        <v>2581</v>
      </c>
      <c r="P2034">
        <v>589.41</v>
      </c>
      <c r="Q2034">
        <v>5</v>
      </c>
      <c r="R2034">
        <v>0.1</v>
      </c>
      <c r="S2034">
        <v>-6.5490000000000004</v>
      </c>
      <c r="T2034">
        <v>2</v>
      </c>
      <c r="U2034" s="1" t="s">
        <v>72</v>
      </c>
      <c r="V2034" s="1" t="s">
        <v>79</v>
      </c>
    </row>
    <row r="2035" spans="1:22" x14ac:dyDescent="0.35">
      <c r="A2035" s="1" t="s">
        <v>4318</v>
      </c>
      <c r="B2035" s="2">
        <v>42911</v>
      </c>
      <c r="C2035" s="2">
        <v>42913</v>
      </c>
      <c r="D2035" s="1" t="s">
        <v>23</v>
      </c>
      <c r="E2035" s="1" t="s">
        <v>4128</v>
      </c>
      <c r="F2035" s="1" t="s">
        <v>4129</v>
      </c>
      <c r="G2035" s="1" t="s">
        <v>26</v>
      </c>
      <c r="H2035" s="1" t="s">
        <v>27</v>
      </c>
      <c r="I2035" s="1" t="s">
        <v>175</v>
      </c>
      <c r="J2035" s="1" t="s">
        <v>122</v>
      </c>
      <c r="K2035" s="1" t="s">
        <v>69</v>
      </c>
      <c r="L2035" s="1" t="s">
        <v>1697</v>
      </c>
      <c r="M2035" s="1" t="s">
        <v>32</v>
      </c>
      <c r="N2035" s="1" t="s">
        <v>33</v>
      </c>
      <c r="O2035" s="1" t="s">
        <v>1698</v>
      </c>
      <c r="P2035">
        <v>400.78399999999999</v>
      </c>
      <c r="Q2035">
        <v>1</v>
      </c>
      <c r="R2035">
        <v>0.2</v>
      </c>
      <c r="S2035">
        <v>-5.0098000000000003</v>
      </c>
      <c r="T2035">
        <v>2</v>
      </c>
      <c r="U2035" s="1" t="s">
        <v>72</v>
      </c>
      <c r="V2035" s="1" t="s">
        <v>61</v>
      </c>
    </row>
    <row r="2036" spans="1:22" x14ac:dyDescent="0.35">
      <c r="A2036" s="1" t="s">
        <v>4319</v>
      </c>
      <c r="B2036" s="2">
        <v>42579</v>
      </c>
      <c r="C2036" s="2">
        <v>42583</v>
      </c>
      <c r="D2036" s="1" t="s">
        <v>41</v>
      </c>
      <c r="E2036" s="1" t="s">
        <v>4320</v>
      </c>
      <c r="F2036" s="1" t="s">
        <v>4321</v>
      </c>
      <c r="G2036" s="1" t="s">
        <v>102</v>
      </c>
      <c r="H2036" s="1" t="s">
        <v>27</v>
      </c>
      <c r="I2036" s="1" t="s">
        <v>1187</v>
      </c>
      <c r="J2036" s="1" t="s">
        <v>94</v>
      </c>
      <c r="K2036" s="1" t="s">
        <v>95</v>
      </c>
      <c r="L2036" s="1" t="s">
        <v>1130</v>
      </c>
      <c r="M2036" s="1" t="s">
        <v>32</v>
      </c>
      <c r="N2036" s="1" t="s">
        <v>58</v>
      </c>
      <c r="O2036" s="1" t="s">
        <v>1131</v>
      </c>
      <c r="P2036">
        <v>24.7</v>
      </c>
      <c r="Q2036">
        <v>5</v>
      </c>
      <c r="R2036">
        <v>0.6</v>
      </c>
      <c r="S2036">
        <v>-9.8800000000000008</v>
      </c>
      <c r="T2036">
        <v>4</v>
      </c>
      <c r="U2036" s="1" t="s">
        <v>85</v>
      </c>
      <c r="V2036" s="1" t="s">
        <v>73</v>
      </c>
    </row>
    <row r="2037" spans="1:22" x14ac:dyDescent="0.35">
      <c r="A2037" s="1" t="s">
        <v>4319</v>
      </c>
      <c r="B2037" s="2">
        <v>42579</v>
      </c>
      <c r="C2037" s="2">
        <v>42583</v>
      </c>
      <c r="D2037" s="1" t="s">
        <v>41</v>
      </c>
      <c r="E2037" s="1" t="s">
        <v>4320</v>
      </c>
      <c r="F2037" s="1" t="s">
        <v>4321</v>
      </c>
      <c r="G2037" s="1" t="s">
        <v>102</v>
      </c>
      <c r="H2037" s="1" t="s">
        <v>27</v>
      </c>
      <c r="I2037" s="1" t="s">
        <v>1187</v>
      </c>
      <c r="J2037" s="1" t="s">
        <v>94</v>
      </c>
      <c r="K2037" s="1" t="s">
        <v>95</v>
      </c>
      <c r="L2037" s="1" t="s">
        <v>3678</v>
      </c>
      <c r="M2037" s="1" t="s">
        <v>32</v>
      </c>
      <c r="N2037" s="1" t="s">
        <v>58</v>
      </c>
      <c r="O2037" s="1" t="s">
        <v>3679</v>
      </c>
      <c r="P2037">
        <v>302.72000000000003</v>
      </c>
      <c r="Q2037">
        <v>5</v>
      </c>
      <c r="R2037">
        <v>0.6</v>
      </c>
      <c r="S2037">
        <v>-378.4</v>
      </c>
      <c r="T2037">
        <v>4</v>
      </c>
      <c r="U2037" s="1" t="s">
        <v>85</v>
      </c>
      <c r="V2037" s="1" t="s">
        <v>73</v>
      </c>
    </row>
    <row r="2038" spans="1:22" x14ac:dyDescent="0.35">
      <c r="A2038" s="1" t="s">
        <v>4322</v>
      </c>
      <c r="B2038" s="2">
        <v>42266</v>
      </c>
      <c r="C2038" s="2">
        <v>42270</v>
      </c>
      <c r="D2038" s="1" t="s">
        <v>41</v>
      </c>
      <c r="E2038" s="1" t="s">
        <v>4323</v>
      </c>
      <c r="F2038" s="1" t="s">
        <v>4324</v>
      </c>
      <c r="G2038" s="1" t="s">
        <v>102</v>
      </c>
      <c r="H2038" s="1" t="s">
        <v>27</v>
      </c>
      <c r="I2038" s="1" t="s">
        <v>1851</v>
      </c>
      <c r="J2038" s="1" t="s">
        <v>55</v>
      </c>
      <c r="K2038" s="1" t="s">
        <v>56</v>
      </c>
      <c r="L2038" s="1" t="s">
        <v>2320</v>
      </c>
      <c r="M2038" s="1" t="s">
        <v>32</v>
      </c>
      <c r="N2038" s="1" t="s">
        <v>58</v>
      </c>
      <c r="O2038" s="1" t="s">
        <v>2321</v>
      </c>
      <c r="P2038">
        <v>60.84</v>
      </c>
      <c r="Q2038">
        <v>3</v>
      </c>
      <c r="R2038">
        <v>0</v>
      </c>
      <c r="S2038">
        <v>19.468800000000002</v>
      </c>
      <c r="T2038">
        <v>4</v>
      </c>
      <c r="U2038" s="1" t="s">
        <v>85</v>
      </c>
      <c r="V2038" s="1" t="s">
        <v>79</v>
      </c>
    </row>
    <row r="2039" spans="1:22" x14ac:dyDescent="0.35">
      <c r="A2039" s="1" t="s">
        <v>4325</v>
      </c>
      <c r="B2039" s="2">
        <v>42538</v>
      </c>
      <c r="C2039" s="2">
        <v>42544</v>
      </c>
      <c r="D2039" s="1" t="s">
        <v>41</v>
      </c>
      <c r="E2039" s="1" t="s">
        <v>2126</v>
      </c>
      <c r="F2039" s="1" t="s">
        <v>2127</v>
      </c>
      <c r="G2039" s="1" t="s">
        <v>92</v>
      </c>
      <c r="H2039" s="1" t="s">
        <v>27</v>
      </c>
      <c r="I2039" s="1" t="s">
        <v>896</v>
      </c>
      <c r="J2039" s="1" t="s">
        <v>122</v>
      </c>
      <c r="K2039" s="1" t="s">
        <v>69</v>
      </c>
      <c r="L2039" s="1" t="s">
        <v>1330</v>
      </c>
      <c r="M2039" s="1" t="s">
        <v>32</v>
      </c>
      <c r="N2039" s="1" t="s">
        <v>47</v>
      </c>
      <c r="O2039" s="1" t="s">
        <v>1331</v>
      </c>
      <c r="P2039">
        <v>376.86599999999999</v>
      </c>
      <c r="Q2039">
        <v>3</v>
      </c>
      <c r="R2039">
        <v>0.4</v>
      </c>
      <c r="S2039">
        <v>-213.5574</v>
      </c>
      <c r="T2039">
        <v>6</v>
      </c>
      <c r="U2039" s="1" t="s">
        <v>131</v>
      </c>
      <c r="V2039" s="1" t="s">
        <v>61</v>
      </c>
    </row>
    <row r="2040" spans="1:22" x14ac:dyDescent="0.35">
      <c r="A2040" s="1" t="s">
        <v>4326</v>
      </c>
      <c r="B2040" s="2">
        <v>42506</v>
      </c>
      <c r="C2040" s="2">
        <v>42509</v>
      </c>
      <c r="D2040" s="1" t="s">
        <v>23</v>
      </c>
      <c r="E2040" s="1" t="s">
        <v>509</v>
      </c>
      <c r="F2040" s="1" t="s">
        <v>510</v>
      </c>
      <c r="G2040" s="1" t="s">
        <v>26</v>
      </c>
      <c r="H2040" s="1" t="s">
        <v>27</v>
      </c>
      <c r="I2040" s="1" t="s">
        <v>54</v>
      </c>
      <c r="J2040" s="1" t="s">
        <v>55</v>
      </c>
      <c r="K2040" s="1" t="s">
        <v>56</v>
      </c>
      <c r="L2040" s="1" t="s">
        <v>2171</v>
      </c>
      <c r="M2040" s="1" t="s">
        <v>32</v>
      </c>
      <c r="N2040" s="1" t="s">
        <v>58</v>
      </c>
      <c r="O2040" s="1" t="s">
        <v>2172</v>
      </c>
      <c r="P2040">
        <v>282.83999999999997</v>
      </c>
      <c r="Q2040">
        <v>4</v>
      </c>
      <c r="R2040">
        <v>0</v>
      </c>
      <c r="S2040">
        <v>19.7988</v>
      </c>
      <c r="T2040">
        <v>3</v>
      </c>
      <c r="U2040" s="1" t="s">
        <v>35</v>
      </c>
      <c r="V2040" s="1" t="s">
        <v>163</v>
      </c>
    </row>
    <row r="2041" spans="1:22" x14ac:dyDescent="0.35">
      <c r="A2041" s="1" t="s">
        <v>4327</v>
      </c>
      <c r="B2041" s="2">
        <v>42915</v>
      </c>
      <c r="C2041" s="2">
        <v>42916</v>
      </c>
      <c r="D2041" s="1" t="s">
        <v>89</v>
      </c>
      <c r="E2041" s="1" t="s">
        <v>3435</v>
      </c>
      <c r="F2041" s="1" t="s">
        <v>3436</v>
      </c>
      <c r="G2041" s="1" t="s">
        <v>26</v>
      </c>
      <c r="H2041" s="1" t="s">
        <v>27</v>
      </c>
      <c r="I2041" s="1" t="s">
        <v>1741</v>
      </c>
      <c r="J2041" s="1" t="s">
        <v>94</v>
      </c>
      <c r="K2041" s="1" t="s">
        <v>95</v>
      </c>
      <c r="L2041" s="1" t="s">
        <v>1629</v>
      </c>
      <c r="M2041" s="1" t="s">
        <v>32</v>
      </c>
      <c r="N2041" s="1" t="s">
        <v>47</v>
      </c>
      <c r="O2041" s="1" t="s">
        <v>1630</v>
      </c>
      <c r="P2041">
        <v>307.31400000000002</v>
      </c>
      <c r="Q2041">
        <v>3</v>
      </c>
      <c r="R2041">
        <v>0.3</v>
      </c>
      <c r="S2041">
        <v>-39.511800000000001</v>
      </c>
      <c r="T2041">
        <v>1</v>
      </c>
      <c r="U2041" s="1" t="s">
        <v>125</v>
      </c>
      <c r="V2041" s="1" t="s">
        <v>61</v>
      </c>
    </row>
    <row r="2042" spans="1:22" x14ac:dyDescent="0.35">
      <c r="A2042" s="1" t="s">
        <v>4327</v>
      </c>
      <c r="B2042" s="2">
        <v>42915</v>
      </c>
      <c r="C2042" s="2">
        <v>42916</v>
      </c>
      <c r="D2042" s="1" t="s">
        <v>89</v>
      </c>
      <c r="E2042" s="1" t="s">
        <v>3435</v>
      </c>
      <c r="F2042" s="1" t="s">
        <v>3436</v>
      </c>
      <c r="G2042" s="1" t="s">
        <v>26</v>
      </c>
      <c r="H2042" s="1" t="s">
        <v>27</v>
      </c>
      <c r="I2042" s="1" t="s">
        <v>1741</v>
      </c>
      <c r="J2042" s="1" t="s">
        <v>94</v>
      </c>
      <c r="K2042" s="1" t="s">
        <v>95</v>
      </c>
      <c r="L2042" s="1" t="s">
        <v>1871</v>
      </c>
      <c r="M2042" s="1" t="s">
        <v>32</v>
      </c>
      <c r="N2042" s="1" t="s">
        <v>33</v>
      </c>
      <c r="O2042" s="1" t="s">
        <v>1872</v>
      </c>
      <c r="P2042">
        <v>409.99919999999997</v>
      </c>
      <c r="Q2042">
        <v>3</v>
      </c>
      <c r="R2042">
        <v>0.32</v>
      </c>
      <c r="S2042">
        <v>-96.470399999999998</v>
      </c>
      <c r="T2042">
        <v>1</v>
      </c>
      <c r="U2042" s="1" t="s">
        <v>125</v>
      </c>
      <c r="V2042" s="1" t="s">
        <v>61</v>
      </c>
    </row>
    <row r="2043" spans="1:22" x14ac:dyDescent="0.35">
      <c r="A2043" s="1" t="s">
        <v>4328</v>
      </c>
      <c r="B2043" s="2">
        <v>41926</v>
      </c>
      <c r="C2043" s="2">
        <v>41929</v>
      </c>
      <c r="D2043" s="1" t="s">
        <v>89</v>
      </c>
      <c r="E2043" s="1" t="s">
        <v>3771</v>
      </c>
      <c r="F2043" s="1" t="s">
        <v>3772</v>
      </c>
      <c r="G2043" s="1" t="s">
        <v>26</v>
      </c>
      <c r="H2043" s="1" t="s">
        <v>27</v>
      </c>
      <c r="I2043" s="1" t="s">
        <v>1359</v>
      </c>
      <c r="J2043" s="1" t="s">
        <v>436</v>
      </c>
      <c r="K2043" s="1" t="s">
        <v>69</v>
      </c>
      <c r="L2043" s="1" t="s">
        <v>2912</v>
      </c>
      <c r="M2043" s="1" t="s">
        <v>32</v>
      </c>
      <c r="N2043" s="1" t="s">
        <v>38</v>
      </c>
      <c r="O2043" s="1" t="s">
        <v>2913</v>
      </c>
      <c r="P2043">
        <v>1628.82</v>
      </c>
      <c r="Q2043">
        <v>9</v>
      </c>
      <c r="R2043">
        <v>0</v>
      </c>
      <c r="S2043">
        <v>260.6112</v>
      </c>
      <c r="T2043">
        <v>3</v>
      </c>
      <c r="U2043" s="1" t="s">
        <v>35</v>
      </c>
      <c r="V2043" s="1" t="s">
        <v>50</v>
      </c>
    </row>
    <row r="2044" spans="1:22" x14ac:dyDescent="0.35">
      <c r="A2044" s="1" t="s">
        <v>4329</v>
      </c>
      <c r="B2044" s="2">
        <v>41961</v>
      </c>
      <c r="C2044" s="2">
        <v>41968</v>
      </c>
      <c r="D2044" s="1" t="s">
        <v>41</v>
      </c>
      <c r="E2044" s="1" t="s">
        <v>772</v>
      </c>
      <c r="F2044" s="1" t="s">
        <v>773</v>
      </c>
      <c r="G2044" s="1" t="s">
        <v>92</v>
      </c>
      <c r="H2044" s="1" t="s">
        <v>27</v>
      </c>
      <c r="I2044" s="1" t="s">
        <v>193</v>
      </c>
      <c r="J2044" s="1" t="s">
        <v>194</v>
      </c>
      <c r="K2044" s="1" t="s">
        <v>56</v>
      </c>
      <c r="L2044" s="1" t="s">
        <v>707</v>
      </c>
      <c r="M2044" s="1" t="s">
        <v>32</v>
      </c>
      <c r="N2044" s="1" t="s">
        <v>58</v>
      </c>
      <c r="O2044" s="1" t="s">
        <v>708</v>
      </c>
      <c r="P2044">
        <v>137.54</v>
      </c>
      <c r="Q2044">
        <v>2</v>
      </c>
      <c r="R2044">
        <v>0</v>
      </c>
      <c r="S2044">
        <v>55.015999999999998</v>
      </c>
      <c r="T2044">
        <v>7</v>
      </c>
      <c r="U2044" s="1" t="s">
        <v>49</v>
      </c>
      <c r="V2044" s="1" t="s">
        <v>36</v>
      </c>
    </row>
    <row r="2045" spans="1:22" x14ac:dyDescent="0.35">
      <c r="A2045" s="1" t="s">
        <v>4329</v>
      </c>
      <c r="B2045" s="2">
        <v>41961</v>
      </c>
      <c r="C2045" s="2">
        <v>41968</v>
      </c>
      <c r="D2045" s="1" t="s">
        <v>41</v>
      </c>
      <c r="E2045" s="1" t="s">
        <v>772</v>
      </c>
      <c r="F2045" s="1" t="s">
        <v>773</v>
      </c>
      <c r="G2045" s="1" t="s">
        <v>92</v>
      </c>
      <c r="H2045" s="1" t="s">
        <v>27</v>
      </c>
      <c r="I2045" s="1" t="s">
        <v>193</v>
      </c>
      <c r="J2045" s="1" t="s">
        <v>194</v>
      </c>
      <c r="K2045" s="1" t="s">
        <v>56</v>
      </c>
      <c r="L2045" s="1" t="s">
        <v>1236</v>
      </c>
      <c r="M2045" s="1" t="s">
        <v>32</v>
      </c>
      <c r="N2045" s="1" t="s">
        <v>47</v>
      </c>
      <c r="O2045" s="1" t="s">
        <v>1237</v>
      </c>
      <c r="P2045">
        <v>730.2</v>
      </c>
      <c r="Q2045">
        <v>4</v>
      </c>
      <c r="R2045">
        <v>0</v>
      </c>
      <c r="S2045">
        <v>94.926000000000002</v>
      </c>
      <c r="T2045">
        <v>7</v>
      </c>
      <c r="U2045" s="1" t="s">
        <v>49</v>
      </c>
      <c r="V2045" s="1" t="s">
        <v>36</v>
      </c>
    </row>
    <row r="2046" spans="1:22" x14ac:dyDescent="0.35">
      <c r="A2046" s="1" t="s">
        <v>4330</v>
      </c>
      <c r="B2046" s="2">
        <v>42032</v>
      </c>
      <c r="C2046" s="2">
        <v>42035</v>
      </c>
      <c r="D2046" s="1" t="s">
        <v>23</v>
      </c>
      <c r="E2046" s="1" t="s">
        <v>4331</v>
      </c>
      <c r="F2046" s="1" t="s">
        <v>4332</v>
      </c>
      <c r="G2046" s="1" t="s">
        <v>26</v>
      </c>
      <c r="H2046" s="1" t="s">
        <v>27</v>
      </c>
      <c r="I2046" s="1" t="s">
        <v>511</v>
      </c>
      <c r="J2046" s="1" t="s">
        <v>1038</v>
      </c>
      <c r="K2046" s="1" t="s">
        <v>30</v>
      </c>
      <c r="L2046" s="1" t="s">
        <v>753</v>
      </c>
      <c r="M2046" s="1" t="s">
        <v>32</v>
      </c>
      <c r="N2046" s="1" t="s">
        <v>47</v>
      </c>
      <c r="O2046" s="1" t="s">
        <v>754</v>
      </c>
      <c r="P2046">
        <v>4297.6440000000002</v>
      </c>
      <c r="Q2046">
        <v>13</v>
      </c>
      <c r="R2046">
        <v>0.4</v>
      </c>
      <c r="S2046">
        <v>-1862.3124</v>
      </c>
      <c r="T2046">
        <v>3</v>
      </c>
      <c r="U2046" s="1" t="s">
        <v>35</v>
      </c>
      <c r="V2046" s="1" t="s">
        <v>171</v>
      </c>
    </row>
    <row r="2047" spans="1:22" x14ac:dyDescent="0.35">
      <c r="A2047" s="1" t="s">
        <v>4333</v>
      </c>
      <c r="B2047" s="2">
        <v>41705</v>
      </c>
      <c r="C2047" s="2">
        <v>41710</v>
      </c>
      <c r="D2047" s="1" t="s">
        <v>41</v>
      </c>
      <c r="E2047" s="1" t="s">
        <v>3924</v>
      </c>
      <c r="F2047" s="1" t="s">
        <v>3925</v>
      </c>
      <c r="G2047" s="1" t="s">
        <v>92</v>
      </c>
      <c r="H2047" s="1" t="s">
        <v>27</v>
      </c>
      <c r="I2047" s="1" t="s">
        <v>193</v>
      </c>
      <c r="J2047" s="1" t="s">
        <v>194</v>
      </c>
      <c r="K2047" s="1" t="s">
        <v>56</v>
      </c>
      <c r="L2047" s="1" t="s">
        <v>4244</v>
      </c>
      <c r="M2047" s="1" t="s">
        <v>32</v>
      </c>
      <c r="N2047" s="1" t="s">
        <v>38</v>
      </c>
      <c r="O2047" s="1" t="s">
        <v>4245</v>
      </c>
      <c r="P2047">
        <v>436.70400000000001</v>
      </c>
      <c r="Q2047">
        <v>6</v>
      </c>
      <c r="R2047">
        <v>0.2</v>
      </c>
      <c r="S2047">
        <v>21.8352</v>
      </c>
      <c r="T2047">
        <v>5</v>
      </c>
      <c r="U2047" s="1" t="s">
        <v>60</v>
      </c>
      <c r="V2047" s="1" t="s">
        <v>197</v>
      </c>
    </row>
    <row r="2048" spans="1:22" x14ac:dyDescent="0.35">
      <c r="A2048" s="1" t="s">
        <v>4333</v>
      </c>
      <c r="B2048" s="2">
        <v>41705</v>
      </c>
      <c r="C2048" s="2">
        <v>41710</v>
      </c>
      <c r="D2048" s="1" t="s">
        <v>41</v>
      </c>
      <c r="E2048" s="1" t="s">
        <v>3924</v>
      </c>
      <c r="F2048" s="1" t="s">
        <v>3925</v>
      </c>
      <c r="G2048" s="1" t="s">
        <v>92</v>
      </c>
      <c r="H2048" s="1" t="s">
        <v>27</v>
      </c>
      <c r="I2048" s="1" t="s">
        <v>193</v>
      </c>
      <c r="J2048" s="1" t="s">
        <v>194</v>
      </c>
      <c r="K2048" s="1" t="s">
        <v>56</v>
      </c>
      <c r="L2048" s="1" t="s">
        <v>2336</v>
      </c>
      <c r="M2048" s="1" t="s">
        <v>32</v>
      </c>
      <c r="N2048" s="1" t="s">
        <v>38</v>
      </c>
      <c r="O2048" s="1" t="s">
        <v>2337</v>
      </c>
      <c r="P2048">
        <v>481.56799999999998</v>
      </c>
      <c r="Q2048">
        <v>2</v>
      </c>
      <c r="R2048">
        <v>0.2</v>
      </c>
      <c r="S2048">
        <v>54.176400000000001</v>
      </c>
      <c r="T2048">
        <v>5</v>
      </c>
      <c r="U2048" s="1" t="s">
        <v>60</v>
      </c>
      <c r="V2048" s="1" t="s">
        <v>197</v>
      </c>
    </row>
    <row r="2049" spans="1:22" x14ac:dyDescent="0.35">
      <c r="A2049" s="1" t="s">
        <v>4334</v>
      </c>
      <c r="B2049" s="2">
        <v>42700</v>
      </c>
      <c r="C2049" s="2">
        <v>42704</v>
      </c>
      <c r="D2049" s="1" t="s">
        <v>41</v>
      </c>
      <c r="E2049" s="1" t="s">
        <v>1683</v>
      </c>
      <c r="F2049" s="1" t="s">
        <v>1684</v>
      </c>
      <c r="G2049" s="1" t="s">
        <v>26</v>
      </c>
      <c r="H2049" s="1" t="s">
        <v>27</v>
      </c>
      <c r="I2049" s="1" t="s">
        <v>54</v>
      </c>
      <c r="J2049" s="1" t="s">
        <v>55</v>
      </c>
      <c r="K2049" s="1" t="s">
        <v>56</v>
      </c>
      <c r="L2049" s="1" t="s">
        <v>1697</v>
      </c>
      <c r="M2049" s="1" t="s">
        <v>32</v>
      </c>
      <c r="N2049" s="1" t="s">
        <v>33</v>
      </c>
      <c r="O2049" s="1" t="s">
        <v>1698</v>
      </c>
      <c r="P2049">
        <v>3406.6640000000002</v>
      </c>
      <c r="Q2049">
        <v>8</v>
      </c>
      <c r="R2049">
        <v>0.15</v>
      </c>
      <c r="S2049">
        <v>160.31360000000001</v>
      </c>
      <c r="T2049">
        <v>4</v>
      </c>
      <c r="U2049" s="1" t="s">
        <v>85</v>
      </c>
      <c r="V2049" s="1" t="s">
        <v>36</v>
      </c>
    </row>
    <row r="2050" spans="1:22" x14ac:dyDescent="0.35">
      <c r="A2050" s="1" t="s">
        <v>4334</v>
      </c>
      <c r="B2050" s="2">
        <v>42700</v>
      </c>
      <c r="C2050" s="2">
        <v>42704</v>
      </c>
      <c r="D2050" s="1" t="s">
        <v>41</v>
      </c>
      <c r="E2050" s="1" t="s">
        <v>1683</v>
      </c>
      <c r="F2050" s="1" t="s">
        <v>1684</v>
      </c>
      <c r="G2050" s="1" t="s">
        <v>26</v>
      </c>
      <c r="H2050" s="1" t="s">
        <v>27</v>
      </c>
      <c r="I2050" s="1" t="s">
        <v>54</v>
      </c>
      <c r="J2050" s="1" t="s">
        <v>55</v>
      </c>
      <c r="K2050" s="1" t="s">
        <v>56</v>
      </c>
      <c r="L2050" s="1" t="s">
        <v>1402</v>
      </c>
      <c r="M2050" s="1" t="s">
        <v>32</v>
      </c>
      <c r="N2050" s="1" t="s">
        <v>58</v>
      </c>
      <c r="O2050" s="1" t="s">
        <v>1403</v>
      </c>
      <c r="P2050">
        <v>595.38</v>
      </c>
      <c r="Q2050">
        <v>6</v>
      </c>
      <c r="R2050">
        <v>0</v>
      </c>
      <c r="S2050">
        <v>297.69</v>
      </c>
      <c r="T2050">
        <v>4</v>
      </c>
      <c r="U2050" s="1" t="s">
        <v>85</v>
      </c>
      <c r="V2050" s="1" t="s">
        <v>36</v>
      </c>
    </row>
    <row r="2051" spans="1:22" x14ac:dyDescent="0.35">
      <c r="A2051" s="1" t="s">
        <v>4335</v>
      </c>
      <c r="B2051" s="2">
        <v>41904</v>
      </c>
      <c r="C2051" s="2">
        <v>41911</v>
      </c>
      <c r="D2051" s="1" t="s">
        <v>41</v>
      </c>
      <c r="E2051" s="1" t="s">
        <v>1627</v>
      </c>
      <c r="F2051" s="1" t="s">
        <v>1628</v>
      </c>
      <c r="G2051" s="1" t="s">
        <v>26</v>
      </c>
      <c r="H2051" s="1" t="s">
        <v>27</v>
      </c>
      <c r="I2051" s="1" t="s">
        <v>175</v>
      </c>
      <c r="J2051" s="1" t="s">
        <v>122</v>
      </c>
      <c r="K2051" s="1" t="s">
        <v>69</v>
      </c>
      <c r="L2051" s="1" t="s">
        <v>2057</v>
      </c>
      <c r="M2051" s="1" t="s">
        <v>32</v>
      </c>
      <c r="N2051" s="1" t="s">
        <v>58</v>
      </c>
      <c r="O2051" s="1" t="s">
        <v>2058</v>
      </c>
      <c r="P2051">
        <v>97.44</v>
      </c>
      <c r="Q2051">
        <v>3</v>
      </c>
      <c r="R2051">
        <v>0</v>
      </c>
      <c r="S2051">
        <v>35.078400000000002</v>
      </c>
      <c r="T2051">
        <v>7</v>
      </c>
      <c r="U2051" s="1" t="s">
        <v>49</v>
      </c>
      <c r="V2051" s="1" t="s">
        <v>79</v>
      </c>
    </row>
    <row r="2052" spans="1:22" x14ac:dyDescent="0.35">
      <c r="A2052" s="1" t="s">
        <v>4335</v>
      </c>
      <c r="B2052" s="2">
        <v>41904</v>
      </c>
      <c r="C2052" s="2">
        <v>41911</v>
      </c>
      <c r="D2052" s="1" t="s">
        <v>41</v>
      </c>
      <c r="E2052" s="1" t="s">
        <v>1627</v>
      </c>
      <c r="F2052" s="1" t="s">
        <v>1628</v>
      </c>
      <c r="G2052" s="1" t="s">
        <v>26</v>
      </c>
      <c r="H2052" s="1" t="s">
        <v>27</v>
      </c>
      <c r="I2052" s="1" t="s">
        <v>175</v>
      </c>
      <c r="J2052" s="1" t="s">
        <v>122</v>
      </c>
      <c r="K2052" s="1" t="s">
        <v>69</v>
      </c>
      <c r="L2052" s="1" t="s">
        <v>2551</v>
      </c>
      <c r="M2052" s="1" t="s">
        <v>32</v>
      </c>
      <c r="N2052" s="1" t="s">
        <v>38</v>
      </c>
      <c r="O2052" s="1" t="s">
        <v>2552</v>
      </c>
      <c r="P2052">
        <v>579.52800000000002</v>
      </c>
      <c r="Q2052">
        <v>4</v>
      </c>
      <c r="R2052">
        <v>0.1</v>
      </c>
      <c r="S2052">
        <v>83.709599999999995</v>
      </c>
      <c r="T2052">
        <v>7</v>
      </c>
      <c r="U2052" s="1" t="s">
        <v>49</v>
      </c>
      <c r="V2052" s="1" t="s">
        <v>79</v>
      </c>
    </row>
    <row r="2053" spans="1:22" x14ac:dyDescent="0.35">
      <c r="A2053" s="1" t="s">
        <v>4336</v>
      </c>
      <c r="B2053" s="2">
        <v>43055</v>
      </c>
      <c r="C2053" s="2">
        <v>43059</v>
      </c>
      <c r="D2053" s="1" t="s">
        <v>41</v>
      </c>
      <c r="E2053" s="1" t="s">
        <v>223</v>
      </c>
      <c r="F2053" s="1" t="s">
        <v>224</v>
      </c>
      <c r="G2053" s="1" t="s">
        <v>26</v>
      </c>
      <c r="H2053" s="1" t="s">
        <v>27</v>
      </c>
      <c r="I2053" s="1" t="s">
        <v>54</v>
      </c>
      <c r="J2053" s="1" t="s">
        <v>55</v>
      </c>
      <c r="K2053" s="1" t="s">
        <v>56</v>
      </c>
      <c r="L2053" s="1" t="s">
        <v>1125</v>
      </c>
      <c r="M2053" s="1" t="s">
        <v>32</v>
      </c>
      <c r="N2053" s="1" t="s">
        <v>58</v>
      </c>
      <c r="O2053" s="1" t="s">
        <v>1126</v>
      </c>
      <c r="P2053">
        <v>119.94</v>
      </c>
      <c r="Q2053">
        <v>3</v>
      </c>
      <c r="R2053">
        <v>0</v>
      </c>
      <c r="S2053">
        <v>23.988</v>
      </c>
      <c r="T2053">
        <v>4</v>
      </c>
      <c r="U2053" s="1" t="s">
        <v>85</v>
      </c>
      <c r="V2053" s="1" t="s">
        <v>36</v>
      </c>
    </row>
    <row r="2054" spans="1:22" x14ac:dyDescent="0.35">
      <c r="A2054" s="1" t="s">
        <v>4336</v>
      </c>
      <c r="B2054" s="2">
        <v>43055</v>
      </c>
      <c r="C2054" s="2">
        <v>43059</v>
      </c>
      <c r="D2054" s="1" t="s">
        <v>41</v>
      </c>
      <c r="E2054" s="1" t="s">
        <v>223</v>
      </c>
      <c r="F2054" s="1" t="s">
        <v>224</v>
      </c>
      <c r="G2054" s="1" t="s">
        <v>26</v>
      </c>
      <c r="H2054" s="1" t="s">
        <v>27</v>
      </c>
      <c r="I2054" s="1" t="s">
        <v>54</v>
      </c>
      <c r="J2054" s="1" t="s">
        <v>55</v>
      </c>
      <c r="K2054" s="1" t="s">
        <v>56</v>
      </c>
      <c r="L2054" s="1" t="s">
        <v>1982</v>
      </c>
      <c r="M2054" s="1" t="s">
        <v>32</v>
      </c>
      <c r="N2054" s="1" t="s">
        <v>58</v>
      </c>
      <c r="O2054" s="1" t="s">
        <v>1983</v>
      </c>
      <c r="P2054">
        <v>12.42</v>
      </c>
      <c r="Q2054">
        <v>3</v>
      </c>
      <c r="R2054">
        <v>0</v>
      </c>
      <c r="S2054">
        <v>4.4711999999999996</v>
      </c>
      <c r="T2054">
        <v>4</v>
      </c>
      <c r="U2054" s="1" t="s">
        <v>85</v>
      </c>
      <c r="V2054" s="1" t="s">
        <v>36</v>
      </c>
    </row>
    <row r="2055" spans="1:22" x14ac:dyDescent="0.35">
      <c r="A2055" s="1" t="s">
        <v>4337</v>
      </c>
      <c r="B2055" s="2">
        <v>42496</v>
      </c>
      <c r="C2055" s="2">
        <v>42500</v>
      </c>
      <c r="D2055" s="1" t="s">
        <v>41</v>
      </c>
      <c r="E2055" s="1" t="s">
        <v>3861</v>
      </c>
      <c r="F2055" s="1" t="s">
        <v>3862</v>
      </c>
      <c r="G2055" s="1" t="s">
        <v>26</v>
      </c>
      <c r="H2055" s="1" t="s">
        <v>27</v>
      </c>
      <c r="I2055" s="1" t="s">
        <v>2087</v>
      </c>
      <c r="J2055" s="1" t="s">
        <v>55</v>
      </c>
      <c r="K2055" s="1" t="s">
        <v>56</v>
      </c>
      <c r="L2055" s="1" t="s">
        <v>1555</v>
      </c>
      <c r="M2055" s="1" t="s">
        <v>32</v>
      </c>
      <c r="N2055" s="1" t="s">
        <v>58</v>
      </c>
      <c r="O2055" s="1" t="s">
        <v>1556</v>
      </c>
      <c r="P2055">
        <v>41.6</v>
      </c>
      <c r="Q2055">
        <v>4</v>
      </c>
      <c r="R2055">
        <v>0</v>
      </c>
      <c r="S2055">
        <v>14.144</v>
      </c>
      <c r="T2055">
        <v>4</v>
      </c>
      <c r="U2055" s="1" t="s">
        <v>85</v>
      </c>
      <c r="V2055" s="1" t="s">
        <v>163</v>
      </c>
    </row>
    <row r="2056" spans="1:22" x14ac:dyDescent="0.35">
      <c r="A2056" s="1" t="s">
        <v>4338</v>
      </c>
      <c r="B2056" s="2">
        <v>43082</v>
      </c>
      <c r="C2056" s="2">
        <v>43087</v>
      </c>
      <c r="D2056" s="1" t="s">
        <v>41</v>
      </c>
      <c r="E2056" s="1" t="s">
        <v>2065</v>
      </c>
      <c r="F2056" s="1" t="s">
        <v>2066</v>
      </c>
      <c r="G2056" s="1" t="s">
        <v>26</v>
      </c>
      <c r="H2056" s="1" t="s">
        <v>27</v>
      </c>
      <c r="I2056" s="1" t="s">
        <v>330</v>
      </c>
      <c r="J2056" s="1" t="s">
        <v>55</v>
      </c>
      <c r="K2056" s="1" t="s">
        <v>56</v>
      </c>
      <c r="L2056" s="1" t="s">
        <v>1292</v>
      </c>
      <c r="M2056" s="1" t="s">
        <v>32</v>
      </c>
      <c r="N2056" s="1" t="s">
        <v>58</v>
      </c>
      <c r="O2056" s="1" t="s">
        <v>1760</v>
      </c>
      <c r="P2056">
        <v>201.04</v>
      </c>
      <c r="Q2056">
        <v>8</v>
      </c>
      <c r="R2056">
        <v>0</v>
      </c>
      <c r="S2056">
        <v>54.280799999999999</v>
      </c>
      <c r="T2056">
        <v>5</v>
      </c>
      <c r="U2056" s="1" t="s">
        <v>60</v>
      </c>
      <c r="V2056" s="1" t="s">
        <v>98</v>
      </c>
    </row>
    <row r="2057" spans="1:22" x14ac:dyDescent="0.35">
      <c r="A2057" s="1" t="s">
        <v>4339</v>
      </c>
      <c r="B2057" s="2">
        <v>42321</v>
      </c>
      <c r="C2057" s="2">
        <v>42325</v>
      </c>
      <c r="D2057" s="1" t="s">
        <v>41</v>
      </c>
      <c r="E2057" s="1" t="s">
        <v>405</v>
      </c>
      <c r="F2057" s="1" t="s">
        <v>406</v>
      </c>
      <c r="G2057" s="1" t="s">
        <v>26</v>
      </c>
      <c r="H2057" s="1" t="s">
        <v>27</v>
      </c>
      <c r="I2057" s="1" t="s">
        <v>103</v>
      </c>
      <c r="J2057" s="1" t="s">
        <v>94</v>
      </c>
      <c r="K2057" s="1" t="s">
        <v>95</v>
      </c>
      <c r="L2057" s="1" t="s">
        <v>1001</v>
      </c>
      <c r="M2057" s="1" t="s">
        <v>32</v>
      </c>
      <c r="N2057" s="1" t="s">
        <v>33</v>
      </c>
      <c r="O2057" s="1" t="s">
        <v>1002</v>
      </c>
      <c r="P2057">
        <v>613.99919999999997</v>
      </c>
      <c r="Q2057">
        <v>3</v>
      </c>
      <c r="R2057">
        <v>0.32</v>
      </c>
      <c r="S2057">
        <v>-18.058800000000002</v>
      </c>
      <c r="T2057">
        <v>4</v>
      </c>
      <c r="U2057" s="1" t="s">
        <v>85</v>
      </c>
      <c r="V2057" s="1" t="s">
        <v>36</v>
      </c>
    </row>
    <row r="2058" spans="1:22" x14ac:dyDescent="0.35">
      <c r="A2058" s="1" t="s">
        <v>4340</v>
      </c>
      <c r="B2058" s="2">
        <v>42440</v>
      </c>
      <c r="C2058" s="2">
        <v>42440</v>
      </c>
      <c r="D2058" s="1" t="s">
        <v>427</v>
      </c>
      <c r="E2058" s="1" t="s">
        <v>4341</v>
      </c>
      <c r="F2058" s="1" t="s">
        <v>4342</v>
      </c>
      <c r="G2058" s="1" t="s">
        <v>102</v>
      </c>
      <c r="H2058" s="1" t="s">
        <v>27</v>
      </c>
      <c r="I2058" s="1" t="s">
        <v>67</v>
      </c>
      <c r="J2058" s="1" t="s">
        <v>68</v>
      </c>
      <c r="K2058" s="1" t="s">
        <v>69</v>
      </c>
      <c r="L2058" s="1" t="s">
        <v>1597</v>
      </c>
      <c r="M2058" s="1" t="s">
        <v>32</v>
      </c>
      <c r="N2058" s="1" t="s">
        <v>58</v>
      </c>
      <c r="O2058" s="1" t="s">
        <v>1598</v>
      </c>
      <c r="P2058">
        <v>30.335999999999999</v>
      </c>
      <c r="Q2058">
        <v>4</v>
      </c>
      <c r="R2058">
        <v>0.2</v>
      </c>
      <c r="S2058">
        <v>9.48</v>
      </c>
      <c r="T2058">
        <v>0</v>
      </c>
      <c r="U2058" s="1" t="s">
        <v>432</v>
      </c>
      <c r="V2058" s="1" t="s">
        <v>197</v>
      </c>
    </row>
    <row r="2059" spans="1:22" x14ac:dyDescent="0.35">
      <c r="A2059" s="1" t="s">
        <v>4343</v>
      </c>
      <c r="B2059" s="2">
        <v>42664</v>
      </c>
      <c r="C2059" s="2">
        <v>42670</v>
      </c>
      <c r="D2059" s="1" t="s">
        <v>41</v>
      </c>
      <c r="E2059" s="1" t="s">
        <v>630</v>
      </c>
      <c r="F2059" s="1" t="s">
        <v>631</v>
      </c>
      <c r="G2059" s="1" t="s">
        <v>26</v>
      </c>
      <c r="H2059" s="1" t="s">
        <v>27</v>
      </c>
      <c r="I2059" s="1" t="s">
        <v>54</v>
      </c>
      <c r="J2059" s="1" t="s">
        <v>55</v>
      </c>
      <c r="K2059" s="1" t="s">
        <v>56</v>
      </c>
      <c r="L2059" s="1" t="s">
        <v>3019</v>
      </c>
      <c r="M2059" s="1" t="s">
        <v>32</v>
      </c>
      <c r="N2059" s="1" t="s">
        <v>38</v>
      </c>
      <c r="O2059" s="1" t="s">
        <v>3020</v>
      </c>
      <c r="P2059">
        <v>242.136</v>
      </c>
      <c r="Q2059">
        <v>3</v>
      </c>
      <c r="R2059">
        <v>0.2</v>
      </c>
      <c r="S2059">
        <v>12.1068</v>
      </c>
      <c r="T2059">
        <v>6</v>
      </c>
      <c r="U2059" s="1" t="s">
        <v>131</v>
      </c>
      <c r="V2059" s="1" t="s">
        <v>50</v>
      </c>
    </row>
    <row r="2060" spans="1:22" x14ac:dyDescent="0.35">
      <c r="A2060" s="1" t="s">
        <v>4343</v>
      </c>
      <c r="B2060" s="2">
        <v>42664</v>
      </c>
      <c r="C2060" s="2">
        <v>42670</v>
      </c>
      <c r="D2060" s="1" t="s">
        <v>41</v>
      </c>
      <c r="E2060" s="1" t="s">
        <v>630</v>
      </c>
      <c r="F2060" s="1" t="s">
        <v>631</v>
      </c>
      <c r="G2060" s="1" t="s">
        <v>26</v>
      </c>
      <c r="H2060" s="1" t="s">
        <v>27</v>
      </c>
      <c r="I2060" s="1" t="s">
        <v>54</v>
      </c>
      <c r="J2060" s="1" t="s">
        <v>55</v>
      </c>
      <c r="K2060" s="1" t="s">
        <v>56</v>
      </c>
      <c r="L2060" s="1" t="s">
        <v>2661</v>
      </c>
      <c r="M2060" s="1" t="s">
        <v>32</v>
      </c>
      <c r="N2060" s="1" t="s">
        <v>58</v>
      </c>
      <c r="O2060" s="1" t="s">
        <v>2662</v>
      </c>
      <c r="P2060">
        <v>19.96</v>
      </c>
      <c r="Q2060">
        <v>2</v>
      </c>
      <c r="R2060">
        <v>0</v>
      </c>
      <c r="S2060">
        <v>5.5888</v>
      </c>
      <c r="T2060">
        <v>6</v>
      </c>
      <c r="U2060" s="1" t="s">
        <v>131</v>
      </c>
      <c r="V2060" s="1" t="s">
        <v>50</v>
      </c>
    </row>
    <row r="2061" spans="1:22" x14ac:dyDescent="0.35">
      <c r="A2061" s="1" t="s">
        <v>4344</v>
      </c>
      <c r="B2061" s="2">
        <v>41948</v>
      </c>
      <c r="C2061" s="2">
        <v>41953</v>
      </c>
      <c r="D2061" s="1" t="s">
        <v>41</v>
      </c>
      <c r="E2061" s="1" t="s">
        <v>1385</v>
      </c>
      <c r="F2061" s="1" t="s">
        <v>1386</v>
      </c>
      <c r="G2061" s="1" t="s">
        <v>26</v>
      </c>
      <c r="H2061" s="1" t="s">
        <v>27</v>
      </c>
      <c r="I2061" s="1" t="s">
        <v>67</v>
      </c>
      <c r="J2061" s="1" t="s">
        <v>68</v>
      </c>
      <c r="K2061" s="1" t="s">
        <v>69</v>
      </c>
      <c r="L2061" s="1" t="s">
        <v>1833</v>
      </c>
      <c r="M2061" s="1" t="s">
        <v>32</v>
      </c>
      <c r="N2061" s="1" t="s">
        <v>58</v>
      </c>
      <c r="O2061" s="1" t="s">
        <v>1834</v>
      </c>
      <c r="P2061">
        <v>273.56799999999998</v>
      </c>
      <c r="Q2061">
        <v>2</v>
      </c>
      <c r="R2061">
        <v>0.2</v>
      </c>
      <c r="S2061">
        <v>-34.195999999999998</v>
      </c>
      <c r="T2061">
        <v>5</v>
      </c>
      <c r="U2061" s="1" t="s">
        <v>60</v>
      </c>
      <c r="V2061" s="1" t="s">
        <v>36</v>
      </c>
    </row>
    <row r="2062" spans="1:22" x14ac:dyDescent="0.35">
      <c r="A2062" s="1" t="s">
        <v>4345</v>
      </c>
      <c r="B2062" s="2">
        <v>42635</v>
      </c>
      <c r="C2062" s="2">
        <v>42639</v>
      </c>
      <c r="D2062" s="1" t="s">
        <v>41</v>
      </c>
      <c r="E2062" s="1" t="s">
        <v>3080</v>
      </c>
      <c r="F2062" s="1" t="s">
        <v>3081</v>
      </c>
      <c r="G2062" s="1" t="s">
        <v>92</v>
      </c>
      <c r="H2062" s="1" t="s">
        <v>27</v>
      </c>
      <c r="I2062" s="1" t="s">
        <v>4149</v>
      </c>
      <c r="J2062" s="1" t="s">
        <v>240</v>
      </c>
      <c r="K2062" s="1" t="s">
        <v>95</v>
      </c>
      <c r="L2062" s="1" t="s">
        <v>2206</v>
      </c>
      <c r="M2062" s="1" t="s">
        <v>32</v>
      </c>
      <c r="N2062" s="1" t="s">
        <v>58</v>
      </c>
      <c r="O2062" s="1" t="s">
        <v>2207</v>
      </c>
      <c r="P2062">
        <v>18.96</v>
      </c>
      <c r="Q2062">
        <v>2</v>
      </c>
      <c r="R2062">
        <v>0</v>
      </c>
      <c r="S2062">
        <v>7.5839999999999996</v>
      </c>
      <c r="T2062">
        <v>4</v>
      </c>
      <c r="U2062" s="1" t="s">
        <v>85</v>
      </c>
      <c r="V2062" s="1" t="s">
        <v>79</v>
      </c>
    </row>
    <row r="2063" spans="1:22" x14ac:dyDescent="0.35">
      <c r="A2063" s="1" t="s">
        <v>4346</v>
      </c>
      <c r="B2063" s="2">
        <v>42416</v>
      </c>
      <c r="C2063" s="2">
        <v>42420</v>
      </c>
      <c r="D2063" s="1" t="s">
        <v>41</v>
      </c>
      <c r="E2063" s="1" t="s">
        <v>2213</v>
      </c>
      <c r="F2063" s="1" t="s">
        <v>2214</v>
      </c>
      <c r="G2063" s="1" t="s">
        <v>26</v>
      </c>
      <c r="H2063" s="1" t="s">
        <v>27</v>
      </c>
      <c r="I2063" s="1" t="s">
        <v>175</v>
      </c>
      <c r="J2063" s="1" t="s">
        <v>122</v>
      </c>
      <c r="K2063" s="1" t="s">
        <v>69</v>
      </c>
      <c r="L2063" s="1" t="s">
        <v>2990</v>
      </c>
      <c r="M2063" s="1" t="s">
        <v>32</v>
      </c>
      <c r="N2063" s="1" t="s">
        <v>38</v>
      </c>
      <c r="O2063" s="1" t="s">
        <v>2991</v>
      </c>
      <c r="P2063">
        <v>326.64600000000002</v>
      </c>
      <c r="Q2063">
        <v>3</v>
      </c>
      <c r="R2063">
        <v>0.1</v>
      </c>
      <c r="S2063">
        <v>39.923400000000001</v>
      </c>
      <c r="T2063">
        <v>4</v>
      </c>
      <c r="U2063" s="1" t="s">
        <v>85</v>
      </c>
      <c r="V2063" s="1" t="s">
        <v>299</v>
      </c>
    </row>
    <row r="2064" spans="1:22" x14ac:dyDescent="0.35">
      <c r="A2064" s="1" t="s">
        <v>4347</v>
      </c>
      <c r="B2064" s="2">
        <v>41871</v>
      </c>
      <c r="C2064" s="2">
        <v>41876</v>
      </c>
      <c r="D2064" s="1" t="s">
        <v>41</v>
      </c>
      <c r="E2064" s="1" t="s">
        <v>2743</v>
      </c>
      <c r="F2064" s="1" t="s">
        <v>2744</v>
      </c>
      <c r="G2064" s="1" t="s">
        <v>92</v>
      </c>
      <c r="H2064" s="1" t="s">
        <v>27</v>
      </c>
      <c r="I2064" s="1" t="s">
        <v>2852</v>
      </c>
      <c r="J2064" s="1" t="s">
        <v>718</v>
      </c>
      <c r="K2064" s="1" t="s">
        <v>30</v>
      </c>
      <c r="L2064" s="1" t="s">
        <v>2220</v>
      </c>
      <c r="M2064" s="1" t="s">
        <v>32</v>
      </c>
      <c r="N2064" s="1" t="s">
        <v>38</v>
      </c>
      <c r="O2064" s="1" t="s">
        <v>2221</v>
      </c>
      <c r="P2064">
        <v>500.24</v>
      </c>
      <c r="Q2064">
        <v>13</v>
      </c>
      <c r="R2064">
        <v>0</v>
      </c>
      <c r="S2064">
        <v>145.06960000000001</v>
      </c>
      <c r="T2064">
        <v>5</v>
      </c>
      <c r="U2064" s="1" t="s">
        <v>60</v>
      </c>
      <c r="V2064" s="1" t="s">
        <v>255</v>
      </c>
    </row>
    <row r="2065" spans="1:22" x14ac:dyDescent="0.35">
      <c r="A2065" s="1" t="s">
        <v>4348</v>
      </c>
      <c r="B2065" s="2">
        <v>42316</v>
      </c>
      <c r="C2065" s="2">
        <v>42320</v>
      </c>
      <c r="D2065" s="1" t="s">
        <v>41</v>
      </c>
      <c r="E2065" s="1" t="s">
        <v>4349</v>
      </c>
      <c r="F2065" s="1" t="s">
        <v>4350</v>
      </c>
      <c r="G2065" s="1" t="s">
        <v>92</v>
      </c>
      <c r="H2065" s="1" t="s">
        <v>27</v>
      </c>
      <c r="I2065" s="1" t="s">
        <v>3033</v>
      </c>
      <c r="J2065" s="1" t="s">
        <v>3108</v>
      </c>
      <c r="K2065" s="1" t="s">
        <v>69</v>
      </c>
      <c r="L2065" s="1" t="s">
        <v>83</v>
      </c>
      <c r="M2065" s="1" t="s">
        <v>32</v>
      </c>
      <c r="N2065" s="1" t="s">
        <v>33</v>
      </c>
      <c r="O2065" s="1" t="s">
        <v>84</v>
      </c>
      <c r="P2065">
        <v>4404.8999999999996</v>
      </c>
      <c r="Q2065">
        <v>5</v>
      </c>
      <c r="R2065">
        <v>0</v>
      </c>
      <c r="S2065">
        <v>1013.127</v>
      </c>
      <c r="T2065">
        <v>4</v>
      </c>
      <c r="U2065" s="1" t="s">
        <v>85</v>
      </c>
      <c r="V2065" s="1" t="s">
        <v>36</v>
      </c>
    </row>
    <row r="2066" spans="1:22" x14ac:dyDescent="0.35">
      <c r="A2066" s="1" t="s">
        <v>4351</v>
      </c>
      <c r="B2066" s="2">
        <v>43063</v>
      </c>
      <c r="C2066" s="2">
        <v>43063</v>
      </c>
      <c r="D2066" s="1" t="s">
        <v>427</v>
      </c>
      <c r="E2066" s="1" t="s">
        <v>1209</v>
      </c>
      <c r="F2066" s="1" t="s">
        <v>1210</v>
      </c>
      <c r="G2066" s="1" t="s">
        <v>26</v>
      </c>
      <c r="H2066" s="1" t="s">
        <v>27</v>
      </c>
      <c r="I2066" s="1" t="s">
        <v>54</v>
      </c>
      <c r="J2066" s="1" t="s">
        <v>55</v>
      </c>
      <c r="K2066" s="1" t="s">
        <v>56</v>
      </c>
      <c r="L2066" s="1" t="s">
        <v>443</v>
      </c>
      <c r="M2066" s="1" t="s">
        <v>32</v>
      </c>
      <c r="N2066" s="1" t="s">
        <v>47</v>
      </c>
      <c r="O2066" s="1" t="s">
        <v>444</v>
      </c>
      <c r="P2066">
        <v>364.08</v>
      </c>
      <c r="Q2066">
        <v>2</v>
      </c>
      <c r="R2066">
        <v>0.2</v>
      </c>
      <c r="S2066">
        <v>9.1020000000000003</v>
      </c>
      <c r="T2066">
        <v>0</v>
      </c>
      <c r="U2066" s="1" t="s">
        <v>432</v>
      </c>
      <c r="V2066" s="1" t="s">
        <v>36</v>
      </c>
    </row>
    <row r="2067" spans="1:22" x14ac:dyDescent="0.35">
      <c r="A2067" s="1" t="s">
        <v>4351</v>
      </c>
      <c r="B2067" s="2">
        <v>43063</v>
      </c>
      <c r="C2067" s="2">
        <v>43063</v>
      </c>
      <c r="D2067" s="1" t="s">
        <v>427</v>
      </c>
      <c r="E2067" s="1" t="s">
        <v>1209</v>
      </c>
      <c r="F2067" s="1" t="s">
        <v>1210</v>
      </c>
      <c r="G2067" s="1" t="s">
        <v>26</v>
      </c>
      <c r="H2067" s="1" t="s">
        <v>27</v>
      </c>
      <c r="I2067" s="1" t="s">
        <v>54</v>
      </c>
      <c r="J2067" s="1" t="s">
        <v>55</v>
      </c>
      <c r="K2067" s="1" t="s">
        <v>56</v>
      </c>
      <c r="L2067" s="1" t="s">
        <v>1251</v>
      </c>
      <c r="M2067" s="1" t="s">
        <v>32</v>
      </c>
      <c r="N2067" s="1" t="s">
        <v>47</v>
      </c>
      <c r="O2067" s="1" t="s">
        <v>1252</v>
      </c>
      <c r="P2067">
        <v>71.087999999999994</v>
      </c>
      <c r="Q2067">
        <v>2</v>
      </c>
      <c r="R2067">
        <v>0.2</v>
      </c>
      <c r="S2067">
        <v>-1.7771999999999999</v>
      </c>
      <c r="T2067">
        <v>0</v>
      </c>
      <c r="U2067" s="1" t="s">
        <v>432</v>
      </c>
      <c r="V2067" s="1" t="s">
        <v>36</v>
      </c>
    </row>
    <row r="2068" spans="1:22" x14ac:dyDescent="0.35">
      <c r="A2068" s="1" t="s">
        <v>4352</v>
      </c>
      <c r="B2068" s="2">
        <v>41954</v>
      </c>
      <c r="C2068" s="2">
        <v>41958</v>
      </c>
      <c r="D2068" s="1" t="s">
        <v>41</v>
      </c>
      <c r="E2068" s="1" t="s">
        <v>52</v>
      </c>
      <c r="F2068" s="1" t="s">
        <v>53</v>
      </c>
      <c r="G2068" s="1" t="s">
        <v>26</v>
      </c>
      <c r="H2068" s="1" t="s">
        <v>27</v>
      </c>
      <c r="I2068" s="1" t="s">
        <v>135</v>
      </c>
      <c r="J2068" s="1" t="s">
        <v>136</v>
      </c>
      <c r="K2068" s="1" t="s">
        <v>95</v>
      </c>
      <c r="L2068" s="1" t="s">
        <v>2789</v>
      </c>
      <c r="M2068" s="1" t="s">
        <v>32</v>
      </c>
      <c r="N2068" s="1" t="s">
        <v>58</v>
      </c>
      <c r="O2068" s="1" t="s">
        <v>2790</v>
      </c>
      <c r="P2068">
        <v>10.984</v>
      </c>
      <c r="Q2068">
        <v>2</v>
      </c>
      <c r="R2068">
        <v>0.6</v>
      </c>
      <c r="S2068">
        <v>-7.9634</v>
      </c>
      <c r="T2068">
        <v>4</v>
      </c>
      <c r="U2068" s="1" t="s">
        <v>85</v>
      </c>
      <c r="V2068" s="1" t="s">
        <v>36</v>
      </c>
    </row>
    <row r="2069" spans="1:22" x14ac:dyDescent="0.35">
      <c r="A2069" s="1" t="s">
        <v>4352</v>
      </c>
      <c r="B2069" s="2">
        <v>41954</v>
      </c>
      <c r="C2069" s="2">
        <v>41958</v>
      </c>
      <c r="D2069" s="1" t="s">
        <v>41</v>
      </c>
      <c r="E2069" s="1" t="s">
        <v>52</v>
      </c>
      <c r="F2069" s="1" t="s">
        <v>53</v>
      </c>
      <c r="G2069" s="1" t="s">
        <v>26</v>
      </c>
      <c r="H2069" s="1" t="s">
        <v>27</v>
      </c>
      <c r="I2069" s="1" t="s">
        <v>135</v>
      </c>
      <c r="J2069" s="1" t="s">
        <v>136</v>
      </c>
      <c r="K2069" s="1" t="s">
        <v>95</v>
      </c>
      <c r="L2069" s="1" t="s">
        <v>577</v>
      </c>
      <c r="M2069" s="1" t="s">
        <v>32</v>
      </c>
      <c r="N2069" s="1" t="s">
        <v>38</v>
      </c>
      <c r="O2069" s="1" t="s">
        <v>578</v>
      </c>
      <c r="P2069">
        <v>797.94399999999996</v>
      </c>
      <c r="Q2069">
        <v>4</v>
      </c>
      <c r="R2069">
        <v>0.3</v>
      </c>
      <c r="S2069">
        <v>-56.996000000000002</v>
      </c>
      <c r="T2069">
        <v>4</v>
      </c>
      <c r="U2069" s="1" t="s">
        <v>85</v>
      </c>
      <c r="V2069" s="1" t="s">
        <v>36</v>
      </c>
    </row>
    <row r="2070" spans="1:22" x14ac:dyDescent="0.35">
      <c r="A2070" s="1" t="s">
        <v>4353</v>
      </c>
      <c r="B2070" s="2">
        <v>42821</v>
      </c>
      <c r="C2070" s="2">
        <v>42823</v>
      </c>
      <c r="D2070" s="1" t="s">
        <v>23</v>
      </c>
      <c r="E2070" s="1" t="s">
        <v>179</v>
      </c>
      <c r="F2070" s="1" t="s">
        <v>180</v>
      </c>
      <c r="G2070" s="1" t="s">
        <v>26</v>
      </c>
      <c r="H2070" s="1" t="s">
        <v>27</v>
      </c>
      <c r="I2070" s="1" t="s">
        <v>637</v>
      </c>
      <c r="J2070" s="1" t="s">
        <v>718</v>
      </c>
      <c r="K2070" s="1" t="s">
        <v>30</v>
      </c>
      <c r="L2070" s="1" t="s">
        <v>370</v>
      </c>
      <c r="M2070" s="1" t="s">
        <v>32</v>
      </c>
      <c r="N2070" s="1" t="s">
        <v>47</v>
      </c>
      <c r="O2070" s="1" t="s">
        <v>371</v>
      </c>
      <c r="P2070">
        <v>292.10000000000002</v>
      </c>
      <c r="Q2070">
        <v>2</v>
      </c>
      <c r="R2070">
        <v>0</v>
      </c>
      <c r="S2070">
        <v>58.42</v>
      </c>
      <c r="T2070">
        <v>2</v>
      </c>
      <c r="U2070" s="1" t="s">
        <v>72</v>
      </c>
      <c r="V2070" s="1" t="s">
        <v>197</v>
      </c>
    </row>
    <row r="2071" spans="1:22" x14ac:dyDescent="0.35">
      <c r="A2071" s="1" t="s">
        <v>4354</v>
      </c>
      <c r="B2071" s="2">
        <v>42674</v>
      </c>
      <c r="C2071" s="2">
        <v>42679</v>
      </c>
      <c r="D2071" s="1" t="s">
        <v>41</v>
      </c>
      <c r="E2071" s="1" t="s">
        <v>655</v>
      </c>
      <c r="F2071" s="1" t="s">
        <v>656</v>
      </c>
      <c r="G2071" s="1" t="s">
        <v>92</v>
      </c>
      <c r="H2071" s="1" t="s">
        <v>27</v>
      </c>
      <c r="I2071" s="1" t="s">
        <v>330</v>
      </c>
      <c r="J2071" s="1" t="s">
        <v>55</v>
      </c>
      <c r="K2071" s="1" t="s">
        <v>56</v>
      </c>
      <c r="L2071" s="1" t="s">
        <v>1488</v>
      </c>
      <c r="M2071" s="1" t="s">
        <v>32</v>
      </c>
      <c r="N2071" s="1" t="s">
        <v>38</v>
      </c>
      <c r="O2071" s="1" t="s">
        <v>1489</v>
      </c>
      <c r="P2071">
        <v>1403.92</v>
      </c>
      <c r="Q2071">
        <v>5</v>
      </c>
      <c r="R2071">
        <v>0.2</v>
      </c>
      <c r="S2071">
        <v>70.195999999999998</v>
      </c>
      <c r="T2071">
        <v>5</v>
      </c>
      <c r="U2071" s="1" t="s">
        <v>60</v>
      </c>
      <c r="V2071" s="1" t="s">
        <v>50</v>
      </c>
    </row>
    <row r="2072" spans="1:22" x14ac:dyDescent="0.35">
      <c r="A2072" s="1" t="s">
        <v>4355</v>
      </c>
      <c r="B2072" s="2">
        <v>42698</v>
      </c>
      <c r="C2072" s="2">
        <v>42704</v>
      </c>
      <c r="D2072" s="1" t="s">
        <v>41</v>
      </c>
      <c r="E2072" s="1" t="s">
        <v>903</v>
      </c>
      <c r="F2072" s="1" t="s">
        <v>904</v>
      </c>
      <c r="G2072" s="1" t="s">
        <v>102</v>
      </c>
      <c r="H2072" s="1" t="s">
        <v>27</v>
      </c>
      <c r="I2072" s="1" t="s">
        <v>2052</v>
      </c>
      <c r="J2072" s="1" t="s">
        <v>45</v>
      </c>
      <c r="K2072" s="1" t="s">
        <v>30</v>
      </c>
      <c r="L2072" s="1" t="s">
        <v>769</v>
      </c>
      <c r="M2072" s="1" t="s">
        <v>32</v>
      </c>
      <c r="N2072" s="1" t="s">
        <v>33</v>
      </c>
      <c r="O2072" s="1" t="s">
        <v>770</v>
      </c>
      <c r="P2072">
        <v>339.92</v>
      </c>
      <c r="Q2072">
        <v>5</v>
      </c>
      <c r="R2072">
        <v>0.2</v>
      </c>
      <c r="S2072">
        <v>8.4979999999999993</v>
      </c>
      <c r="T2072">
        <v>6</v>
      </c>
      <c r="U2072" s="1" t="s">
        <v>131</v>
      </c>
      <c r="V2072" s="1" t="s">
        <v>36</v>
      </c>
    </row>
    <row r="2073" spans="1:22" x14ac:dyDescent="0.35">
      <c r="A2073" s="1" t="s">
        <v>4356</v>
      </c>
      <c r="B2073" s="2">
        <v>41846</v>
      </c>
      <c r="C2073" s="2">
        <v>41850</v>
      </c>
      <c r="D2073" s="1" t="s">
        <v>41</v>
      </c>
      <c r="E2073" s="1" t="s">
        <v>1576</v>
      </c>
      <c r="F2073" s="1" t="s">
        <v>1577</v>
      </c>
      <c r="G2073" s="1" t="s">
        <v>26</v>
      </c>
      <c r="H2073" s="1" t="s">
        <v>27</v>
      </c>
      <c r="I2073" s="1" t="s">
        <v>247</v>
      </c>
      <c r="J2073" s="1" t="s">
        <v>94</v>
      </c>
      <c r="K2073" s="1" t="s">
        <v>95</v>
      </c>
      <c r="L2073" s="1" t="s">
        <v>2263</v>
      </c>
      <c r="M2073" s="1" t="s">
        <v>32</v>
      </c>
      <c r="N2073" s="1" t="s">
        <v>58</v>
      </c>
      <c r="O2073" s="1" t="s">
        <v>2264</v>
      </c>
      <c r="P2073">
        <v>17.495999999999999</v>
      </c>
      <c r="Q2073">
        <v>3</v>
      </c>
      <c r="R2073">
        <v>0.6</v>
      </c>
      <c r="S2073">
        <v>-10.0602</v>
      </c>
      <c r="T2073">
        <v>4</v>
      </c>
      <c r="U2073" s="1" t="s">
        <v>85</v>
      </c>
      <c r="V2073" s="1" t="s">
        <v>73</v>
      </c>
    </row>
    <row r="2074" spans="1:22" x14ac:dyDescent="0.35">
      <c r="A2074" s="1" t="s">
        <v>4357</v>
      </c>
      <c r="B2074" s="2">
        <v>42155</v>
      </c>
      <c r="C2074" s="2">
        <v>42157</v>
      </c>
      <c r="D2074" s="1" t="s">
        <v>23</v>
      </c>
      <c r="E2074" s="1" t="s">
        <v>1825</v>
      </c>
      <c r="F2074" s="1" t="s">
        <v>1826</v>
      </c>
      <c r="G2074" s="1" t="s">
        <v>92</v>
      </c>
      <c r="H2074" s="1" t="s">
        <v>27</v>
      </c>
      <c r="I2074" s="1" t="s">
        <v>3565</v>
      </c>
      <c r="J2074" s="1" t="s">
        <v>364</v>
      </c>
      <c r="K2074" s="1" t="s">
        <v>69</v>
      </c>
      <c r="L2074" s="1" t="s">
        <v>1982</v>
      </c>
      <c r="M2074" s="1" t="s">
        <v>32</v>
      </c>
      <c r="N2074" s="1" t="s">
        <v>58</v>
      </c>
      <c r="O2074" s="1" t="s">
        <v>1983</v>
      </c>
      <c r="P2074">
        <v>8.2799999999999994</v>
      </c>
      <c r="Q2074">
        <v>2</v>
      </c>
      <c r="R2074">
        <v>0</v>
      </c>
      <c r="S2074">
        <v>2.9807999999999999</v>
      </c>
      <c r="T2074">
        <v>2</v>
      </c>
      <c r="U2074" s="1" t="s">
        <v>72</v>
      </c>
      <c r="V2074" s="1" t="s">
        <v>163</v>
      </c>
    </row>
    <row r="2075" spans="1:22" x14ac:dyDescent="0.35">
      <c r="A2075" s="1" t="s">
        <v>4358</v>
      </c>
      <c r="B2075" s="2">
        <v>41948</v>
      </c>
      <c r="C2075" s="2">
        <v>41948</v>
      </c>
      <c r="D2075" s="1" t="s">
        <v>427</v>
      </c>
      <c r="E2075" s="1" t="s">
        <v>4359</v>
      </c>
      <c r="F2075" s="1" t="s">
        <v>4360</v>
      </c>
      <c r="G2075" s="1" t="s">
        <v>26</v>
      </c>
      <c r="H2075" s="1" t="s">
        <v>27</v>
      </c>
      <c r="I2075" s="1" t="s">
        <v>2852</v>
      </c>
      <c r="J2075" s="1" t="s">
        <v>718</v>
      </c>
      <c r="K2075" s="1" t="s">
        <v>30</v>
      </c>
      <c r="L2075" s="1" t="s">
        <v>1515</v>
      </c>
      <c r="M2075" s="1" t="s">
        <v>32</v>
      </c>
      <c r="N2075" s="1" t="s">
        <v>38</v>
      </c>
      <c r="O2075" s="1" t="s">
        <v>1516</v>
      </c>
      <c r="P2075">
        <v>149.9</v>
      </c>
      <c r="Q2075">
        <v>5</v>
      </c>
      <c r="R2075">
        <v>0</v>
      </c>
      <c r="S2075">
        <v>40.472999999999999</v>
      </c>
      <c r="T2075">
        <v>0</v>
      </c>
      <c r="U2075" s="1" t="s">
        <v>432</v>
      </c>
      <c r="V2075" s="1" t="s">
        <v>36</v>
      </c>
    </row>
    <row r="2076" spans="1:22" x14ac:dyDescent="0.35">
      <c r="A2076" s="1" t="s">
        <v>4361</v>
      </c>
      <c r="B2076" s="2">
        <v>42821</v>
      </c>
      <c r="C2076" s="2">
        <v>42826</v>
      </c>
      <c r="D2076" s="1" t="s">
        <v>41</v>
      </c>
      <c r="E2076" s="1" t="s">
        <v>1347</v>
      </c>
      <c r="F2076" s="1" t="s">
        <v>1348</v>
      </c>
      <c r="G2076" s="1" t="s">
        <v>26</v>
      </c>
      <c r="H2076" s="1" t="s">
        <v>27</v>
      </c>
      <c r="I2076" s="1" t="s">
        <v>103</v>
      </c>
      <c r="J2076" s="1" t="s">
        <v>94</v>
      </c>
      <c r="K2076" s="1" t="s">
        <v>95</v>
      </c>
      <c r="L2076" s="1" t="s">
        <v>1001</v>
      </c>
      <c r="M2076" s="1" t="s">
        <v>32</v>
      </c>
      <c r="N2076" s="1" t="s">
        <v>33</v>
      </c>
      <c r="O2076" s="1" t="s">
        <v>1002</v>
      </c>
      <c r="P2076">
        <v>1023.332</v>
      </c>
      <c r="Q2076">
        <v>5</v>
      </c>
      <c r="R2076">
        <v>0.32</v>
      </c>
      <c r="S2076">
        <v>-30.097999999999999</v>
      </c>
      <c r="T2076">
        <v>5</v>
      </c>
      <c r="U2076" s="1" t="s">
        <v>60</v>
      </c>
      <c r="V2076" s="1" t="s">
        <v>197</v>
      </c>
    </row>
    <row r="2077" spans="1:22" x14ac:dyDescent="0.35">
      <c r="A2077" s="1" t="s">
        <v>4361</v>
      </c>
      <c r="B2077" s="2">
        <v>42821</v>
      </c>
      <c r="C2077" s="2">
        <v>42826</v>
      </c>
      <c r="D2077" s="1" t="s">
        <v>41</v>
      </c>
      <c r="E2077" s="1" t="s">
        <v>1347</v>
      </c>
      <c r="F2077" s="1" t="s">
        <v>1348</v>
      </c>
      <c r="G2077" s="1" t="s">
        <v>26</v>
      </c>
      <c r="H2077" s="1" t="s">
        <v>27</v>
      </c>
      <c r="I2077" s="1" t="s">
        <v>103</v>
      </c>
      <c r="J2077" s="1" t="s">
        <v>94</v>
      </c>
      <c r="K2077" s="1" t="s">
        <v>95</v>
      </c>
      <c r="L2077" s="1" t="s">
        <v>208</v>
      </c>
      <c r="M2077" s="1" t="s">
        <v>32</v>
      </c>
      <c r="N2077" s="1" t="s">
        <v>38</v>
      </c>
      <c r="O2077" s="1" t="s">
        <v>209</v>
      </c>
      <c r="P2077">
        <v>600.55799999999999</v>
      </c>
      <c r="Q2077">
        <v>3</v>
      </c>
      <c r="R2077">
        <v>0.3</v>
      </c>
      <c r="S2077">
        <v>-8.5793999999999997</v>
      </c>
      <c r="T2077">
        <v>5</v>
      </c>
      <c r="U2077" s="1" t="s">
        <v>60</v>
      </c>
      <c r="V2077" s="1" t="s">
        <v>197</v>
      </c>
    </row>
    <row r="2078" spans="1:22" x14ac:dyDescent="0.35">
      <c r="A2078" s="1" t="s">
        <v>4361</v>
      </c>
      <c r="B2078" s="2">
        <v>42821</v>
      </c>
      <c r="C2078" s="2">
        <v>42826</v>
      </c>
      <c r="D2078" s="1" t="s">
        <v>41</v>
      </c>
      <c r="E2078" s="1" t="s">
        <v>1347</v>
      </c>
      <c r="F2078" s="1" t="s">
        <v>1348</v>
      </c>
      <c r="G2078" s="1" t="s">
        <v>26</v>
      </c>
      <c r="H2078" s="1" t="s">
        <v>27</v>
      </c>
      <c r="I2078" s="1" t="s">
        <v>103</v>
      </c>
      <c r="J2078" s="1" t="s">
        <v>94</v>
      </c>
      <c r="K2078" s="1" t="s">
        <v>95</v>
      </c>
      <c r="L2078" s="1" t="s">
        <v>1852</v>
      </c>
      <c r="M2078" s="1" t="s">
        <v>32</v>
      </c>
      <c r="N2078" s="1" t="s">
        <v>38</v>
      </c>
      <c r="O2078" s="1" t="s">
        <v>1853</v>
      </c>
      <c r="P2078">
        <v>211.24600000000001</v>
      </c>
      <c r="Q2078">
        <v>2</v>
      </c>
      <c r="R2078">
        <v>0.3</v>
      </c>
      <c r="S2078">
        <v>-66.391599999999997</v>
      </c>
      <c r="T2078">
        <v>5</v>
      </c>
      <c r="U2078" s="1" t="s">
        <v>60</v>
      </c>
      <c r="V2078" s="1" t="s">
        <v>197</v>
      </c>
    </row>
    <row r="2079" spans="1:22" x14ac:dyDescent="0.35">
      <c r="A2079" s="1" t="s">
        <v>4362</v>
      </c>
      <c r="B2079" s="2">
        <v>41780</v>
      </c>
      <c r="C2079" s="2">
        <v>41782</v>
      </c>
      <c r="D2079" s="1" t="s">
        <v>23</v>
      </c>
      <c r="E2079" s="1" t="s">
        <v>927</v>
      </c>
      <c r="F2079" s="1" t="s">
        <v>928</v>
      </c>
      <c r="G2079" s="1" t="s">
        <v>26</v>
      </c>
      <c r="H2079" s="1" t="s">
        <v>27</v>
      </c>
      <c r="I2079" s="1" t="s">
        <v>103</v>
      </c>
      <c r="J2079" s="1" t="s">
        <v>94</v>
      </c>
      <c r="K2079" s="1" t="s">
        <v>95</v>
      </c>
      <c r="L2079" s="1" t="s">
        <v>490</v>
      </c>
      <c r="M2079" s="1" t="s">
        <v>32</v>
      </c>
      <c r="N2079" s="1" t="s">
        <v>38</v>
      </c>
      <c r="O2079" s="1" t="s">
        <v>491</v>
      </c>
      <c r="P2079">
        <v>107.77200000000001</v>
      </c>
      <c r="Q2079">
        <v>2</v>
      </c>
      <c r="R2079">
        <v>0.3</v>
      </c>
      <c r="S2079">
        <v>-29.252400000000002</v>
      </c>
      <c r="T2079">
        <v>2</v>
      </c>
      <c r="U2079" s="1" t="s">
        <v>72</v>
      </c>
      <c r="V2079" s="1" t="s">
        <v>163</v>
      </c>
    </row>
    <row r="2080" spans="1:22" x14ac:dyDescent="0.35">
      <c r="A2080" s="1" t="s">
        <v>4363</v>
      </c>
      <c r="B2080" s="2">
        <v>42203</v>
      </c>
      <c r="C2080" s="2">
        <v>42205</v>
      </c>
      <c r="D2080" s="1" t="s">
        <v>23</v>
      </c>
      <c r="E2080" s="1" t="s">
        <v>849</v>
      </c>
      <c r="F2080" s="1" t="s">
        <v>850</v>
      </c>
      <c r="G2080" s="1" t="s">
        <v>26</v>
      </c>
      <c r="H2080" s="1" t="s">
        <v>27</v>
      </c>
      <c r="I2080" s="1" t="s">
        <v>175</v>
      </c>
      <c r="J2080" s="1" t="s">
        <v>122</v>
      </c>
      <c r="K2080" s="1" t="s">
        <v>69</v>
      </c>
      <c r="L2080" s="1" t="s">
        <v>1720</v>
      </c>
      <c r="M2080" s="1" t="s">
        <v>32</v>
      </c>
      <c r="N2080" s="1" t="s">
        <v>58</v>
      </c>
      <c r="O2080" s="1" t="s">
        <v>1721</v>
      </c>
      <c r="P2080">
        <v>7.38</v>
      </c>
      <c r="Q2080">
        <v>1</v>
      </c>
      <c r="R2080">
        <v>0</v>
      </c>
      <c r="S2080">
        <v>2.1402000000000001</v>
      </c>
      <c r="T2080">
        <v>2</v>
      </c>
      <c r="U2080" s="1" t="s">
        <v>72</v>
      </c>
      <c r="V2080" s="1" t="s">
        <v>73</v>
      </c>
    </row>
    <row r="2081" spans="1:22" x14ac:dyDescent="0.35">
      <c r="A2081" s="1" t="s">
        <v>4364</v>
      </c>
      <c r="B2081" s="2">
        <v>42664</v>
      </c>
      <c r="C2081" s="2">
        <v>42669</v>
      </c>
      <c r="D2081" s="1" t="s">
        <v>41</v>
      </c>
      <c r="E2081" s="1" t="s">
        <v>1952</v>
      </c>
      <c r="F2081" s="1" t="s">
        <v>1953</v>
      </c>
      <c r="G2081" s="1" t="s">
        <v>102</v>
      </c>
      <c r="H2081" s="1" t="s">
        <v>27</v>
      </c>
      <c r="I2081" s="1" t="s">
        <v>44</v>
      </c>
      <c r="J2081" s="1" t="s">
        <v>45</v>
      </c>
      <c r="K2081" s="1" t="s">
        <v>30</v>
      </c>
      <c r="L2081" s="1" t="s">
        <v>1520</v>
      </c>
      <c r="M2081" s="1" t="s">
        <v>32</v>
      </c>
      <c r="N2081" s="1" t="s">
        <v>58</v>
      </c>
      <c r="O2081" s="1" t="s">
        <v>1521</v>
      </c>
      <c r="P2081">
        <v>45.567999999999998</v>
      </c>
      <c r="Q2081">
        <v>2</v>
      </c>
      <c r="R2081">
        <v>0.2</v>
      </c>
      <c r="S2081">
        <v>9.6831999999999994</v>
      </c>
      <c r="T2081">
        <v>5</v>
      </c>
      <c r="U2081" s="1" t="s">
        <v>60</v>
      </c>
      <c r="V2081" s="1" t="s">
        <v>50</v>
      </c>
    </row>
    <row r="2082" spans="1:22" x14ac:dyDescent="0.35">
      <c r="A2082" s="1" t="s">
        <v>4365</v>
      </c>
      <c r="B2082" s="2">
        <v>42943</v>
      </c>
      <c r="C2082" s="2">
        <v>42948</v>
      </c>
      <c r="D2082" s="1" t="s">
        <v>23</v>
      </c>
      <c r="E2082" s="1" t="s">
        <v>1470</v>
      </c>
      <c r="F2082" s="1" t="s">
        <v>1471</v>
      </c>
      <c r="G2082" s="1" t="s">
        <v>26</v>
      </c>
      <c r="H2082" s="1" t="s">
        <v>27</v>
      </c>
      <c r="I2082" s="1" t="s">
        <v>2019</v>
      </c>
      <c r="J2082" s="1" t="s">
        <v>1038</v>
      </c>
      <c r="K2082" s="1" t="s">
        <v>30</v>
      </c>
      <c r="L2082" s="1" t="s">
        <v>137</v>
      </c>
      <c r="M2082" s="1" t="s">
        <v>32</v>
      </c>
      <c r="N2082" s="1" t="s">
        <v>38</v>
      </c>
      <c r="O2082" s="1" t="s">
        <v>138</v>
      </c>
      <c r="P2082">
        <v>194.84800000000001</v>
      </c>
      <c r="Q2082">
        <v>4</v>
      </c>
      <c r="R2082">
        <v>0.2</v>
      </c>
      <c r="S2082">
        <v>12.178000000000001</v>
      </c>
      <c r="T2082">
        <v>5</v>
      </c>
      <c r="U2082" s="1" t="s">
        <v>60</v>
      </c>
      <c r="V2082" s="1" t="s">
        <v>73</v>
      </c>
    </row>
    <row r="2083" spans="1:22" x14ac:dyDescent="0.35">
      <c r="A2083" s="1" t="s">
        <v>4366</v>
      </c>
      <c r="B2083" s="2">
        <v>42163</v>
      </c>
      <c r="C2083" s="2">
        <v>42167</v>
      </c>
      <c r="D2083" s="1" t="s">
        <v>41</v>
      </c>
      <c r="E2083" s="1" t="s">
        <v>3143</v>
      </c>
      <c r="F2083" s="1" t="s">
        <v>3144</v>
      </c>
      <c r="G2083" s="1" t="s">
        <v>92</v>
      </c>
      <c r="H2083" s="1" t="s">
        <v>27</v>
      </c>
      <c r="I2083" s="1" t="s">
        <v>791</v>
      </c>
      <c r="J2083" s="1" t="s">
        <v>45</v>
      </c>
      <c r="K2083" s="1" t="s">
        <v>30</v>
      </c>
      <c r="L2083" s="1" t="s">
        <v>2112</v>
      </c>
      <c r="M2083" s="1" t="s">
        <v>32</v>
      </c>
      <c r="N2083" s="1" t="s">
        <v>58</v>
      </c>
      <c r="O2083" s="1" t="s">
        <v>2113</v>
      </c>
      <c r="P2083">
        <v>173.208</v>
      </c>
      <c r="Q2083">
        <v>7</v>
      </c>
      <c r="R2083">
        <v>0.2</v>
      </c>
      <c r="S2083">
        <v>45.467100000000002</v>
      </c>
      <c r="T2083">
        <v>4</v>
      </c>
      <c r="U2083" s="1" t="s">
        <v>85</v>
      </c>
      <c r="V2083" s="1" t="s">
        <v>61</v>
      </c>
    </row>
    <row r="2084" spans="1:22" x14ac:dyDescent="0.35">
      <c r="A2084" s="1" t="s">
        <v>4367</v>
      </c>
      <c r="B2084" s="2">
        <v>41866</v>
      </c>
      <c r="C2084" s="2">
        <v>41870</v>
      </c>
      <c r="D2084" s="1" t="s">
        <v>41</v>
      </c>
      <c r="E2084" s="1" t="s">
        <v>1062</v>
      </c>
      <c r="F2084" s="1" t="s">
        <v>1063</v>
      </c>
      <c r="G2084" s="1" t="s">
        <v>26</v>
      </c>
      <c r="H2084" s="1" t="s">
        <v>27</v>
      </c>
      <c r="I2084" s="1" t="s">
        <v>330</v>
      </c>
      <c r="J2084" s="1" t="s">
        <v>55</v>
      </c>
      <c r="K2084" s="1" t="s">
        <v>56</v>
      </c>
      <c r="L2084" s="1" t="s">
        <v>1658</v>
      </c>
      <c r="M2084" s="1" t="s">
        <v>32</v>
      </c>
      <c r="N2084" s="1" t="s">
        <v>38</v>
      </c>
      <c r="O2084" s="1" t="s">
        <v>1659</v>
      </c>
      <c r="P2084">
        <v>195.136</v>
      </c>
      <c r="Q2084">
        <v>4</v>
      </c>
      <c r="R2084">
        <v>0.2</v>
      </c>
      <c r="S2084">
        <v>-12.196</v>
      </c>
      <c r="T2084">
        <v>4</v>
      </c>
      <c r="U2084" s="1" t="s">
        <v>85</v>
      </c>
      <c r="V2084" s="1" t="s">
        <v>255</v>
      </c>
    </row>
    <row r="2085" spans="1:22" x14ac:dyDescent="0.35">
      <c r="A2085" s="1" t="s">
        <v>4368</v>
      </c>
      <c r="B2085" s="2">
        <v>42932</v>
      </c>
      <c r="C2085" s="2">
        <v>42939</v>
      </c>
      <c r="D2085" s="1" t="s">
        <v>41</v>
      </c>
      <c r="E2085" s="1" t="s">
        <v>477</v>
      </c>
      <c r="F2085" s="1" t="s">
        <v>478</v>
      </c>
      <c r="G2085" s="1" t="s">
        <v>26</v>
      </c>
      <c r="H2085" s="1" t="s">
        <v>27</v>
      </c>
      <c r="I2085" s="1" t="s">
        <v>1529</v>
      </c>
      <c r="J2085" s="1" t="s">
        <v>1038</v>
      </c>
      <c r="K2085" s="1" t="s">
        <v>30</v>
      </c>
      <c r="L2085" s="1" t="s">
        <v>106</v>
      </c>
      <c r="M2085" s="1" t="s">
        <v>32</v>
      </c>
      <c r="N2085" s="1" t="s">
        <v>38</v>
      </c>
      <c r="O2085" s="1" t="s">
        <v>107</v>
      </c>
      <c r="P2085">
        <v>242.352</v>
      </c>
      <c r="Q2085">
        <v>3</v>
      </c>
      <c r="R2085">
        <v>0.2</v>
      </c>
      <c r="S2085">
        <v>15.147</v>
      </c>
      <c r="T2085">
        <v>7</v>
      </c>
      <c r="U2085" s="1" t="s">
        <v>49</v>
      </c>
      <c r="V2085" s="1" t="s">
        <v>73</v>
      </c>
    </row>
    <row r="2086" spans="1:22" x14ac:dyDescent="0.35">
      <c r="A2086" s="1" t="s">
        <v>4369</v>
      </c>
      <c r="B2086" s="2">
        <v>41989</v>
      </c>
      <c r="C2086" s="2">
        <v>41991</v>
      </c>
      <c r="D2086" s="1" t="s">
        <v>23</v>
      </c>
      <c r="E2086" s="1" t="s">
        <v>3685</v>
      </c>
      <c r="F2086" s="1" t="s">
        <v>3686</v>
      </c>
      <c r="G2086" s="1" t="s">
        <v>26</v>
      </c>
      <c r="H2086" s="1" t="s">
        <v>27</v>
      </c>
      <c r="I2086" s="1" t="s">
        <v>4370</v>
      </c>
      <c r="J2086" s="1" t="s">
        <v>94</v>
      </c>
      <c r="K2086" s="1" t="s">
        <v>95</v>
      </c>
      <c r="L2086" s="1" t="s">
        <v>113</v>
      </c>
      <c r="M2086" s="1" t="s">
        <v>32</v>
      </c>
      <c r="N2086" s="1" t="s">
        <v>58</v>
      </c>
      <c r="O2086" s="1" t="s">
        <v>114</v>
      </c>
      <c r="P2086">
        <v>8.6240000000000006</v>
      </c>
      <c r="Q2086">
        <v>7</v>
      </c>
      <c r="R2086">
        <v>0.6</v>
      </c>
      <c r="S2086">
        <v>-2.5872000000000002</v>
      </c>
      <c r="T2086">
        <v>2</v>
      </c>
      <c r="U2086" s="1" t="s">
        <v>72</v>
      </c>
      <c r="V2086" s="1" t="s">
        <v>98</v>
      </c>
    </row>
    <row r="2087" spans="1:22" x14ac:dyDescent="0.35">
      <c r="A2087" s="1" t="s">
        <v>4371</v>
      </c>
      <c r="B2087" s="2">
        <v>42653</v>
      </c>
      <c r="C2087" s="2">
        <v>42655</v>
      </c>
      <c r="D2087" s="1" t="s">
        <v>89</v>
      </c>
      <c r="E2087" s="1" t="s">
        <v>1732</v>
      </c>
      <c r="F2087" s="1" t="s">
        <v>1733</v>
      </c>
      <c r="G2087" s="1" t="s">
        <v>26</v>
      </c>
      <c r="H2087" s="1" t="s">
        <v>27</v>
      </c>
      <c r="I2087" s="1" t="s">
        <v>1156</v>
      </c>
      <c r="J2087" s="1" t="s">
        <v>94</v>
      </c>
      <c r="K2087" s="1" t="s">
        <v>95</v>
      </c>
      <c r="L2087" s="1" t="s">
        <v>2191</v>
      </c>
      <c r="M2087" s="1" t="s">
        <v>32</v>
      </c>
      <c r="N2087" s="1" t="s">
        <v>58</v>
      </c>
      <c r="O2087" s="1" t="s">
        <v>2192</v>
      </c>
      <c r="P2087">
        <v>14</v>
      </c>
      <c r="Q2087">
        <v>4</v>
      </c>
      <c r="R2087">
        <v>0.6</v>
      </c>
      <c r="S2087">
        <v>-6.3</v>
      </c>
      <c r="T2087">
        <v>2</v>
      </c>
      <c r="U2087" s="1" t="s">
        <v>72</v>
      </c>
      <c r="V2087" s="1" t="s">
        <v>50</v>
      </c>
    </row>
    <row r="2088" spans="1:22" x14ac:dyDescent="0.35">
      <c r="A2088" s="1" t="s">
        <v>4372</v>
      </c>
      <c r="B2088" s="2">
        <v>42638</v>
      </c>
      <c r="C2088" s="2">
        <v>42644</v>
      </c>
      <c r="D2088" s="1" t="s">
        <v>41</v>
      </c>
      <c r="E2088" s="1" t="s">
        <v>2050</v>
      </c>
      <c r="F2088" s="1" t="s">
        <v>2051</v>
      </c>
      <c r="G2088" s="1" t="s">
        <v>26</v>
      </c>
      <c r="H2088" s="1" t="s">
        <v>27</v>
      </c>
      <c r="I2088" s="1" t="s">
        <v>732</v>
      </c>
      <c r="J2088" s="1" t="s">
        <v>55</v>
      </c>
      <c r="K2088" s="1" t="s">
        <v>56</v>
      </c>
      <c r="L2088" s="1" t="s">
        <v>857</v>
      </c>
      <c r="M2088" s="1" t="s">
        <v>32</v>
      </c>
      <c r="N2088" s="1" t="s">
        <v>38</v>
      </c>
      <c r="O2088" s="1" t="s">
        <v>858</v>
      </c>
      <c r="P2088">
        <v>483.13600000000002</v>
      </c>
      <c r="Q2088">
        <v>4</v>
      </c>
      <c r="R2088">
        <v>0.2</v>
      </c>
      <c r="S2088">
        <v>60.392000000000003</v>
      </c>
      <c r="T2088">
        <v>6</v>
      </c>
      <c r="U2088" s="1" t="s">
        <v>131</v>
      </c>
      <c r="V2088" s="1" t="s">
        <v>79</v>
      </c>
    </row>
    <row r="2089" spans="1:22" x14ac:dyDescent="0.35">
      <c r="A2089" s="1" t="s">
        <v>4373</v>
      </c>
      <c r="B2089" s="2">
        <v>41793</v>
      </c>
      <c r="C2089" s="2">
        <v>41796</v>
      </c>
      <c r="D2089" s="1" t="s">
        <v>89</v>
      </c>
      <c r="E2089" s="1" t="s">
        <v>3083</v>
      </c>
      <c r="F2089" s="1" t="s">
        <v>3084</v>
      </c>
      <c r="G2089" s="1" t="s">
        <v>26</v>
      </c>
      <c r="H2089" s="1" t="s">
        <v>27</v>
      </c>
      <c r="I2089" s="1" t="s">
        <v>515</v>
      </c>
      <c r="J2089" s="1" t="s">
        <v>136</v>
      </c>
      <c r="K2089" s="1" t="s">
        <v>95</v>
      </c>
      <c r="L2089" s="1" t="s">
        <v>632</v>
      </c>
      <c r="M2089" s="1" t="s">
        <v>32</v>
      </c>
      <c r="N2089" s="1" t="s">
        <v>58</v>
      </c>
      <c r="O2089" s="1" t="s">
        <v>633</v>
      </c>
      <c r="P2089">
        <v>61.543999999999997</v>
      </c>
      <c r="Q2089">
        <v>7</v>
      </c>
      <c r="R2089">
        <v>0.6</v>
      </c>
      <c r="S2089">
        <v>-40.003599999999999</v>
      </c>
      <c r="T2089">
        <v>3</v>
      </c>
      <c r="U2089" s="1" t="s">
        <v>35</v>
      </c>
      <c r="V2089" s="1" t="s">
        <v>61</v>
      </c>
    </row>
    <row r="2090" spans="1:22" x14ac:dyDescent="0.35">
      <c r="A2090" s="1" t="s">
        <v>4374</v>
      </c>
      <c r="B2090" s="2">
        <v>42980</v>
      </c>
      <c r="C2090" s="2">
        <v>42982</v>
      </c>
      <c r="D2090" s="1" t="s">
        <v>23</v>
      </c>
      <c r="E2090" s="1" t="s">
        <v>3152</v>
      </c>
      <c r="F2090" s="1" t="s">
        <v>3153</v>
      </c>
      <c r="G2090" s="1" t="s">
        <v>102</v>
      </c>
      <c r="H2090" s="1" t="s">
        <v>27</v>
      </c>
      <c r="I2090" s="1" t="s">
        <v>54</v>
      </c>
      <c r="J2090" s="1" t="s">
        <v>55</v>
      </c>
      <c r="K2090" s="1" t="s">
        <v>56</v>
      </c>
      <c r="L2090" s="1" t="s">
        <v>937</v>
      </c>
      <c r="M2090" s="1" t="s">
        <v>32</v>
      </c>
      <c r="N2090" s="1" t="s">
        <v>58</v>
      </c>
      <c r="O2090" s="1" t="s">
        <v>938</v>
      </c>
      <c r="P2090">
        <v>511.5</v>
      </c>
      <c r="Q2090">
        <v>5</v>
      </c>
      <c r="R2090">
        <v>0</v>
      </c>
      <c r="S2090">
        <v>132.99</v>
      </c>
      <c r="T2090">
        <v>2</v>
      </c>
      <c r="U2090" s="1" t="s">
        <v>72</v>
      </c>
      <c r="V2090" s="1" t="s">
        <v>79</v>
      </c>
    </row>
    <row r="2091" spans="1:22" x14ac:dyDescent="0.35">
      <c r="A2091" s="1" t="s">
        <v>4375</v>
      </c>
      <c r="B2091" s="2">
        <v>42492</v>
      </c>
      <c r="C2091" s="2">
        <v>42496</v>
      </c>
      <c r="D2091" s="1" t="s">
        <v>41</v>
      </c>
      <c r="E2091" s="1" t="s">
        <v>1600</v>
      </c>
      <c r="F2091" s="1" t="s">
        <v>1601</v>
      </c>
      <c r="G2091" s="1" t="s">
        <v>92</v>
      </c>
      <c r="H2091" s="1" t="s">
        <v>27</v>
      </c>
      <c r="I2091" s="1" t="s">
        <v>175</v>
      </c>
      <c r="J2091" s="1" t="s">
        <v>122</v>
      </c>
      <c r="K2091" s="1" t="s">
        <v>69</v>
      </c>
      <c r="L2091" s="1" t="s">
        <v>679</v>
      </c>
      <c r="M2091" s="1" t="s">
        <v>32</v>
      </c>
      <c r="N2091" s="1" t="s">
        <v>58</v>
      </c>
      <c r="O2091" s="1" t="s">
        <v>680</v>
      </c>
      <c r="P2091">
        <v>12.56</v>
      </c>
      <c r="Q2091">
        <v>2</v>
      </c>
      <c r="R2091">
        <v>0</v>
      </c>
      <c r="S2091">
        <v>4.0191999999999997</v>
      </c>
      <c r="T2091">
        <v>4</v>
      </c>
      <c r="U2091" s="1" t="s">
        <v>85</v>
      </c>
      <c r="V2091" s="1" t="s">
        <v>163</v>
      </c>
    </row>
    <row r="2092" spans="1:22" x14ac:dyDescent="0.35">
      <c r="A2092" s="1" t="s">
        <v>4375</v>
      </c>
      <c r="B2092" s="2">
        <v>42492</v>
      </c>
      <c r="C2092" s="2">
        <v>42496</v>
      </c>
      <c r="D2092" s="1" t="s">
        <v>41</v>
      </c>
      <c r="E2092" s="1" t="s">
        <v>1600</v>
      </c>
      <c r="F2092" s="1" t="s">
        <v>1601</v>
      </c>
      <c r="G2092" s="1" t="s">
        <v>92</v>
      </c>
      <c r="H2092" s="1" t="s">
        <v>27</v>
      </c>
      <c r="I2092" s="1" t="s">
        <v>175</v>
      </c>
      <c r="J2092" s="1" t="s">
        <v>122</v>
      </c>
      <c r="K2092" s="1" t="s">
        <v>69</v>
      </c>
      <c r="L2092" s="1" t="s">
        <v>747</v>
      </c>
      <c r="M2092" s="1" t="s">
        <v>32</v>
      </c>
      <c r="N2092" s="1" t="s">
        <v>58</v>
      </c>
      <c r="O2092" s="1" t="s">
        <v>748</v>
      </c>
      <c r="P2092">
        <v>214.7</v>
      </c>
      <c r="Q2092">
        <v>5</v>
      </c>
      <c r="R2092">
        <v>0</v>
      </c>
      <c r="S2092">
        <v>83.733000000000004</v>
      </c>
      <c r="T2092">
        <v>4</v>
      </c>
      <c r="U2092" s="1" t="s">
        <v>85</v>
      </c>
      <c r="V2092" s="1" t="s">
        <v>163</v>
      </c>
    </row>
    <row r="2093" spans="1:22" x14ac:dyDescent="0.35">
      <c r="A2093" s="1" t="s">
        <v>4376</v>
      </c>
      <c r="B2093" s="2">
        <v>42905</v>
      </c>
      <c r="C2093" s="2">
        <v>42909</v>
      </c>
      <c r="D2093" s="1" t="s">
        <v>41</v>
      </c>
      <c r="E2093" s="1" t="s">
        <v>2704</v>
      </c>
      <c r="F2093" s="1" t="s">
        <v>2705</v>
      </c>
      <c r="G2093" s="1" t="s">
        <v>26</v>
      </c>
      <c r="H2093" s="1" t="s">
        <v>27</v>
      </c>
      <c r="I2093" s="1" t="s">
        <v>330</v>
      </c>
      <c r="J2093" s="1" t="s">
        <v>55</v>
      </c>
      <c r="K2093" s="1" t="s">
        <v>56</v>
      </c>
      <c r="L2093" s="1" t="s">
        <v>2616</v>
      </c>
      <c r="M2093" s="1" t="s">
        <v>32</v>
      </c>
      <c r="N2093" s="1" t="s">
        <v>58</v>
      </c>
      <c r="O2093" s="1" t="s">
        <v>2617</v>
      </c>
      <c r="P2093">
        <v>50.32</v>
      </c>
      <c r="Q2093">
        <v>4</v>
      </c>
      <c r="R2093">
        <v>0</v>
      </c>
      <c r="S2093">
        <v>21.134399999999999</v>
      </c>
      <c r="T2093">
        <v>4</v>
      </c>
      <c r="U2093" s="1" t="s">
        <v>85</v>
      </c>
      <c r="V2093" s="1" t="s">
        <v>61</v>
      </c>
    </row>
    <row r="2094" spans="1:22" x14ac:dyDescent="0.35">
      <c r="A2094" s="1" t="s">
        <v>4377</v>
      </c>
      <c r="B2094" s="2">
        <v>42089</v>
      </c>
      <c r="C2094" s="2">
        <v>42093</v>
      </c>
      <c r="D2094" s="1" t="s">
        <v>41</v>
      </c>
      <c r="E2094" s="1" t="s">
        <v>625</v>
      </c>
      <c r="F2094" s="1" t="s">
        <v>626</v>
      </c>
      <c r="G2094" s="1" t="s">
        <v>92</v>
      </c>
      <c r="H2094" s="1" t="s">
        <v>27</v>
      </c>
      <c r="I2094" s="1" t="s">
        <v>193</v>
      </c>
      <c r="J2094" s="1" t="s">
        <v>194</v>
      </c>
      <c r="K2094" s="1" t="s">
        <v>56</v>
      </c>
      <c r="L2094" s="1" t="s">
        <v>523</v>
      </c>
      <c r="M2094" s="1" t="s">
        <v>32</v>
      </c>
      <c r="N2094" s="1" t="s">
        <v>47</v>
      </c>
      <c r="O2094" s="1" t="s">
        <v>524</v>
      </c>
      <c r="P2094">
        <v>3393.68</v>
      </c>
      <c r="Q2094">
        <v>8</v>
      </c>
      <c r="R2094">
        <v>0</v>
      </c>
      <c r="S2094">
        <v>610.86239999999998</v>
      </c>
      <c r="T2094">
        <v>4</v>
      </c>
      <c r="U2094" s="1" t="s">
        <v>85</v>
      </c>
      <c r="V2094" s="1" t="s">
        <v>197</v>
      </c>
    </row>
    <row r="2095" spans="1:22" x14ac:dyDescent="0.35">
      <c r="A2095" s="1" t="s">
        <v>4378</v>
      </c>
      <c r="B2095" s="2">
        <v>42749</v>
      </c>
      <c r="C2095" s="2">
        <v>42755</v>
      </c>
      <c r="D2095" s="1" t="s">
        <v>41</v>
      </c>
      <c r="E2095" s="1" t="s">
        <v>3023</v>
      </c>
      <c r="F2095" s="1" t="s">
        <v>3024</v>
      </c>
      <c r="G2095" s="1" t="s">
        <v>102</v>
      </c>
      <c r="H2095" s="1" t="s">
        <v>27</v>
      </c>
      <c r="I2095" s="1" t="s">
        <v>637</v>
      </c>
      <c r="J2095" s="1" t="s">
        <v>112</v>
      </c>
      <c r="K2095" s="1" t="s">
        <v>95</v>
      </c>
      <c r="L2095" s="1" t="s">
        <v>1597</v>
      </c>
      <c r="M2095" s="1" t="s">
        <v>32</v>
      </c>
      <c r="N2095" s="1" t="s">
        <v>58</v>
      </c>
      <c r="O2095" s="1" t="s">
        <v>1598</v>
      </c>
      <c r="P2095">
        <v>18.96</v>
      </c>
      <c r="Q2095">
        <v>2</v>
      </c>
      <c r="R2095">
        <v>0</v>
      </c>
      <c r="S2095">
        <v>8.532</v>
      </c>
      <c r="T2095">
        <v>6</v>
      </c>
      <c r="U2095" s="1" t="s">
        <v>131</v>
      </c>
      <c r="V2095" s="1" t="s">
        <v>171</v>
      </c>
    </row>
    <row r="2096" spans="1:22" x14ac:dyDescent="0.35">
      <c r="A2096" s="1" t="s">
        <v>4379</v>
      </c>
      <c r="B2096" s="2">
        <v>41944</v>
      </c>
      <c r="C2096" s="2">
        <v>41946</v>
      </c>
      <c r="D2096" s="1" t="s">
        <v>89</v>
      </c>
      <c r="E2096" s="1" t="s">
        <v>1513</v>
      </c>
      <c r="F2096" s="1" t="s">
        <v>1514</v>
      </c>
      <c r="G2096" s="1" t="s">
        <v>92</v>
      </c>
      <c r="H2096" s="1" t="s">
        <v>27</v>
      </c>
      <c r="I2096" s="1" t="s">
        <v>4380</v>
      </c>
      <c r="J2096" s="1" t="s">
        <v>233</v>
      </c>
      <c r="K2096" s="1" t="s">
        <v>69</v>
      </c>
      <c r="L2096" s="1" t="s">
        <v>747</v>
      </c>
      <c r="M2096" s="1" t="s">
        <v>32</v>
      </c>
      <c r="N2096" s="1" t="s">
        <v>58</v>
      </c>
      <c r="O2096" s="1" t="s">
        <v>748</v>
      </c>
      <c r="P2096">
        <v>68.703999999999994</v>
      </c>
      <c r="Q2096">
        <v>2</v>
      </c>
      <c r="R2096">
        <v>0.2</v>
      </c>
      <c r="S2096">
        <v>16.3172</v>
      </c>
      <c r="T2096">
        <v>2</v>
      </c>
      <c r="U2096" s="1" t="s">
        <v>72</v>
      </c>
      <c r="V2096" s="1" t="s">
        <v>36</v>
      </c>
    </row>
    <row r="2097" spans="1:22" x14ac:dyDescent="0.35">
      <c r="A2097" s="1" t="s">
        <v>4381</v>
      </c>
      <c r="B2097" s="2">
        <v>42603</v>
      </c>
      <c r="C2097" s="2">
        <v>42607</v>
      </c>
      <c r="D2097" s="1" t="s">
        <v>41</v>
      </c>
      <c r="E2097" s="1" t="s">
        <v>730</v>
      </c>
      <c r="F2097" s="1" t="s">
        <v>731</v>
      </c>
      <c r="G2097" s="1" t="s">
        <v>26</v>
      </c>
      <c r="H2097" s="1" t="s">
        <v>27</v>
      </c>
      <c r="I2097" s="1" t="s">
        <v>175</v>
      </c>
      <c r="J2097" s="1" t="s">
        <v>122</v>
      </c>
      <c r="K2097" s="1" t="s">
        <v>69</v>
      </c>
      <c r="L2097" s="1" t="s">
        <v>1219</v>
      </c>
      <c r="M2097" s="1" t="s">
        <v>32</v>
      </c>
      <c r="N2097" s="1" t="s">
        <v>38</v>
      </c>
      <c r="O2097" s="1" t="s">
        <v>1220</v>
      </c>
      <c r="P2097">
        <v>573.17399999999998</v>
      </c>
      <c r="Q2097">
        <v>7</v>
      </c>
      <c r="R2097">
        <v>0.1</v>
      </c>
      <c r="S2097">
        <v>63.686</v>
      </c>
      <c r="T2097">
        <v>4</v>
      </c>
      <c r="U2097" s="1" t="s">
        <v>85</v>
      </c>
      <c r="V2097" s="1" t="s">
        <v>255</v>
      </c>
    </row>
    <row r="2098" spans="1:22" x14ac:dyDescent="0.35">
      <c r="A2098" s="1" t="s">
        <v>4382</v>
      </c>
      <c r="B2098" s="2">
        <v>42576</v>
      </c>
      <c r="C2098" s="2">
        <v>42579</v>
      </c>
      <c r="D2098" s="1" t="s">
        <v>23</v>
      </c>
      <c r="E2098" s="1" t="s">
        <v>2026</v>
      </c>
      <c r="F2098" s="1" t="s">
        <v>2027</v>
      </c>
      <c r="G2098" s="1" t="s">
        <v>92</v>
      </c>
      <c r="H2098" s="1" t="s">
        <v>27</v>
      </c>
      <c r="I2098" s="1" t="s">
        <v>907</v>
      </c>
      <c r="J2098" s="1" t="s">
        <v>240</v>
      </c>
      <c r="K2098" s="1" t="s">
        <v>95</v>
      </c>
      <c r="L2098" s="1" t="s">
        <v>3019</v>
      </c>
      <c r="M2098" s="1" t="s">
        <v>32</v>
      </c>
      <c r="N2098" s="1" t="s">
        <v>38</v>
      </c>
      <c r="O2098" s="1" t="s">
        <v>3020</v>
      </c>
      <c r="P2098">
        <v>403.56</v>
      </c>
      <c r="Q2098">
        <v>4</v>
      </c>
      <c r="R2098">
        <v>0</v>
      </c>
      <c r="S2098">
        <v>96.854399999999998</v>
      </c>
      <c r="T2098">
        <v>3</v>
      </c>
      <c r="U2098" s="1" t="s">
        <v>35</v>
      </c>
      <c r="V2098" s="1" t="s">
        <v>73</v>
      </c>
    </row>
    <row r="2099" spans="1:22" x14ac:dyDescent="0.35">
      <c r="A2099" s="1" t="s">
        <v>4382</v>
      </c>
      <c r="B2099" s="2">
        <v>42576</v>
      </c>
      <c r="C2099" s="2">
        <v>42579</v>
      </c>
      <c r="D2099" s="1" t="s">
        <v>23</v>
      </c>
      <c r="E2099" s="1" t="s">
        <v>2026</v>
      </c>
      <c r="F2099" s="1" t="s">
        <v>2027</v>
      </c>
      <c r="G2099" s="1" t="s">
        <v>92</v>
      </c>
      <c r="H2099" s="1" t="s">
        <v>27</v>
      </c>
      <c r="I2099" s="1" t="s">
        <v>907</v>
      </c>
      <c r="J2099" s="1" t="s">
        <v>240</v>
      </c>
      <c r="K2099" s="1" t="s">
        <v>95</v>
      </c>
      <c r="L2099" s="1" t="s">
        <v>385</v>
      </c>
      <c r="M2099" s="1" t="s">
        <v>32</v>
      </c>
      <c r="N2099" s="1" t="s">
        <v>58</v>
      </c>
      <c r="O2099" s="1" t="s">
        <v>386</v>
      </c>
      <c r="P2099">
        <v>95.2</v>
      </c>
      <c r="Q2099">
        <v>5</v>
      </c>
      <c r="R2099">
        <v>0</v>
      </c>
      <c r="S2099">
        <v>27.608000000000001</v>
      </c>
      <c r="T2099">
        <v>3</v>
      </c>
      <c r="U2099" s="1" t="s">
        <v>35</v>
      </c>
      <c r="V2099" s="1" t="s">
        <v>73</v>
      </c>
    </row>
    <row r="2100" spans="1:22" x14ac:dyDescent="0.35">
      <c r="A2100" s="1" t="s">
        <v>4383</v>
      </c>
      <c r="B2100" s="2">
        <v>42527</v>
      </c>
      <c r="C2100" s="2">
        <v>42531</v>
      </c>
      <c r="D2100" s="1" t="s">
        <v>41</v>
      </c>
      <c r="E2100" s="1" t="s">
        <v>3987</v>
      </c>
      <c r="F2100" s="1" t="s">
        <v>3988</v>
      </c>
      <c r="G2100" s="1" t="s">
        <v>26</v>
      </c>
      <c r="H2100" s="1" t="s">
        <v>27</v>
      </c>
      <c r="I2100" s="1" t="s">
        <v>1582</v>
      </c>
      <c r="J2100" s="1" t="s">
        <v>233</v>
      </c>
      <c r="K2100" s="1" t="s">
        <v>69</v>
      </c>
      <c r="L2100" s="1" t="s">
        <v>792</v>
      </c>
      <c r="M2100" s="1" t="s">
        <v>32</v>
      </c>
      <c r="N2100" s="1" t="s">
        <v>58</v>
      </c>
      <c r="O2100" s="1" t="s">
        <v>793</v>
      </c>
      <c r="P2100">
        <v>466.32</v>
      </c>
      <c r="Q2100">
        <v>3</v>
      </c>
      <c r="R2100">
        <v>0.2</v>
      </c>
      <c r="S2100">
        <v>34.973999999999997</v>
      </c>
      <c r="T2100">
        <v>4</v>
      </c>
      <c r="U2100" s="1" t="s">
        <v>85</v>
      </c>
      <c r="V2100" s="1" t="s">
        <v>61</v>
      </c>
    </row>
    <row r="2101" spans="1:22" x14ac:dyDescent="0.35">
      <c r="A2101" s="1" t="s">
        <v>4383</v>
      </c>
      <c r="B2101" s="2">
        <v>42527</v>
      </c>
      <c r="C2101" s="2">
        <v>42531</v>
      </c>
      <c r="D2101" s="1" t="s">
        <v>41</v>
      </c>
      <c r="E2101" s="1" t="s">
        <v>3987</v>
      </c>
      <c r="F2101" s="1" t="s">
        <v>3988</v>
      </c>
      <c r="G2101" s="1" t="s">
        <v>26</v>
      </c>
      <c r="H2101" s="1" t="s">
        <v>27</v>
      </c>
      <c r="I2101" s="1" t="s">
        <v>1582</v>
      </c>
      <c r="J2101" s="1" t="s">
        <v>233</v>
      </c>
      <c r="K2101" s="1" t="s">
        <v>69</v>
      </c>
      <c r="L2101" s="1" t="s">
        <v>2975</v>
      </c>
      <c r="M2101" s="1" t="s">
        <v>32</v>
      </c>
      <c r="N2101" s="1" t="s">
        <v>58</v>
      </c>
      <c r="O2101" s="1" t="s">
        <v>2976</v>
      </c>
      <c r="P2101">
        <v>82.64</v>
      </c>
      <c r="Q2101">
        <v>2</v>
      </c>
      <c r="R2101">
        <v>0.2</v>
      </c>
      <c r="S2101">
        <v>0</v>
      </c>
      <c r="T2101">
        <v>4</v>
      </c>
      <c r="U2101" s="1" t="s">
        <v>85</v>
      </c>
      <c r="V2101" s="1" t="s">
        <v>61</v>
      </c>
    </row>
    <row r="2102" spans="1:22" x14ac:dyDescent="0.35">
      <c r="A2102" s="1" t="s">
        <v>4384</v>
      </c>
      <c r="B2102" s="2">
        <v>41726</v>
      </c>
      <c r="C2102" s="2">
        <v>41732</v>
      </c>
      <c r="D2102" s="1" t="s">
        <v>41</v>
      </c>
      <c r="E2102" s="1" t="s">
        <v>1353</v>
      </c>
      <c r="F2102" s="1" t="s">
        <v>1354</v>
      </c>
      <c r="G2102" s="1" t="s">
        <v>102</v>
      </c>
      <c r="H2102" s="1" t="s">
        <v>27</v>
      </c>
      <c r="I2102" s="1" t="s">
        <v>880</v>
      </c>
      <c r="J2102" s="1" t="s">
        <v>233</v>
      </c>
      <c r="K2102" s="1" t="s">
        <v>69</v>
      </c>
      <c r="L2102" s="1" t="s">
        <v>753</v>
      </c>
      <c r="M2102" s="1" t="s">
        <v>32</v>
      </c>
      <c r="N2102" s="1" t="s">
        <v>47</v>
      </c>
      <c r="O2102" s="1" t="s">
        <v>754</v>
      </c>
      <c r="P2102">
        <v>330.58800000000002</v>
      </c>
      <c r="Q2102">
        <v>1</v>
      </c>
      <c r="R2102">
        <v>0.4</v>
      </c>
      <c r="S2102">
        <v>-143.25479999999999</v>
      </c>
      <c r="T2102">
        <v>6</v>
      </c>
      <c r="U2102" s="1" t="s">
        <v>131</v>
      </c>
      <c r="V2102" s="1" t="s">
        <v>197</v>
      </c>
    </row>
    <row r="2103" spans="1:22" x14ac:dyDescent="0.35">
      <c r="A2103" s="1" t="s">
        <v>4385</v>
      </c>
      <c r="B2103" s="2">
        <v>42968</v>
      </c>
      <c r="C2103" s="2">
        <v>42972</v>
      </c>
      <c r="D2103" s="1" t="s">
        <v>41</v>
      </c>
      <c r="E2103" s="1" t="s">
        <v>4386</v>
      </c>
      <c r="F2103" s="1" t="s">
        <v>4387</v>
      </c>
      <c r="G2103" s="1" t="s">
        <v>26</v>
      </c>
      <c r="H2103" s="1" t="s">
        <v>27</v>
      </c>
      <c r="I2103" s="1" t="s">
        <v>867</v>
      </c>
      <c r="J2103" s="1" t="s">
        <v>182</v>
      </c>
      <c r="K2103" s="1" t="s">
        <v>56</v>
      </c>
      <c r="L2103" s="1" t="s">
        <v>1597</v>
      </c>
      <c r="M2103" s="1" t="s">
        <v>32</v>
      </c>
      <c r="N2103" s="1" t="s">
        <v>58</v>
      </c>
      <c r="O2103" s="1" t="s">
        <v>1598</v>
      </c>
      <c r="P2103">
        <v>22.751999999999999</v>
      </c>
      <c r="Q2103">
        <v>3</v>
      </c>
      <c r="R2103">
        <v>0.2</v>
      </c>
      <c r="S2103">
        <v>7.11</v>
      </c>
      <c r="T2103">
        <v>4</v>
      </c>
      <c r="U2103" s="1" t="s">
        <v>85</v>
      </c>
      <c r="V2103" s="1" t="s">
        <v>255</v>
      </c>
    </row>
    <row r="2104" spans="1:22" x14ac:dyDescent="0.35">
      <c r="A2104" s="1" t="s">
        <v>4388</v>
      </c>
      <c r="B2104" s="2">
        <v>41955</v>
      </c>
      <c r="C2104" s="2">
        <v>41961</v>
      </c>
      <c r="D2104" s="1" t="s">
        <v>41</v>
      </c>
      <c r="E2104" s="1" t="s">
        <v>109</v>
      </c>
      <c r="F2104" s="1" t="s">
        <v>110</v>
      </c>
      <c r="G2104" s="1" t="s">
        <v>26</v>
      </c>
      <c r="H2104" s="1" t="s">
        <v>27</v>
      </c>
      <c r="I2104" s="1" t="s">
        <v>1391</v>
      </c>
      <c r="J2104" s="1" t="s">
        <v>94</v>
      </c>
      <c r="K2104" s="1" t="s">
        <v>95</v>
      </c>
      <c r="L2104" s="1" t="s">
        <v>1980</v>
      </c>
      <c r="M2104" s="1" t="s">
        <v>32</v>
      </c>
      <c r="N2104" s="1" t="s">
        <v>58</v>
      </c>
      <c r="O2104" s="1" t="s">
        <v>1981</v>
      </c>
      <c r="P2104">
        <v>25.128</v>
      </c>
      <c r="Q2104">
        <v>3</v>
      </c>
      <c r="R2104">
        <v>0.6</v>
      </c>
      <c r="S2104">
        <v>-6.9101999999999997</v>
      </c>
      <c r="T2104">
        <v>6</v>
      </c>
      <c r="U2104" s="1" t="s">
        <v>131</v>
      </c>
      <c r="V2104" s="1" t="s">
        <v>36</v>
      </c>
    </row>
    <row r="2105" spans="1:22" x14ac:dyDescent="0.35">
      <c r="A2105" s="1" t="s">
        <v>4389</v>
      </c>
      <c r="B2105" s="2">
        <v>42260</v>
      </c>
      <c r="C2105" s="2">
        <v>42262</v>
      </c>
      <c r="D2105" s="1" t="s">
        <v>89</v>
      </c>
      <c r="E2105" s="1" t="s">
        <v>1948</v>
      </c>
      <c r="F2105" s="1" t="s">
        <v>1949</v>
      </c>
      <c r="G2105" s="1" t="s">
        <v>92</v>
      </c>
      <c r="H2105" s="1" t="s">
        <v>27</v>
      </c>
      <c r="I2105" s="1" t="s">
        <v>3049</v>
      </c>
      <c r="J2105" s="1" t="s">
        <v>55</v>
      </c>
      <c r="K2105" s="1" t="s">
        <v>56</v>
      </c>
      <c r="L2105" s="1" t="s">
        <v>1544</v>
      </c>
      <c r="M2105" s="1" t="s">
        <v>32</v>
      </c>
      <c r="N2105" s="1" t="s">
        <v>58</v>
      </c>
      <c r="O2105" s="1" t="s">
        <v>1545</v>
      </c>
      <c r="P2105">
        <v>131.88</v>
      </c>
      <c r="Q2105">
        <v>7</v>
      </c>
      <c r="R2105">
        <v>0</v>
      </c>
      <c r="S2105">
        <v>55.389600000000002</v>
      </c>
      <c r="T2105">
        <v>2</v>
      </c>
      <c r="U2105" s="1" t="s">
        <v>72</v>
      </c>
      <c r="V2105" s="1" t="s">
        <v>79</v>
      </c>
    </row>
    <row r="2106" spans="1:22" x14ac:dyDescent="0.35">
      <c r="A2106" s="1" t="s">
        <v>4389</v>
      </c>
      <c r="B2106" s="2">
        <v>42260</v>
      </c>
      <c r="C2106" s="2">
        <v>42262</v>
      </c>
      <c r="D2106" s="1" t="s">
        <v>89</v>
      </c>
      <c r="E2106" s="1" t="s">
        <v>1948</v>
      </c>
      <c r="F2106" s="1" t="s">
        <v>1949</v>
      </c>
      <c r="G2106" s="1" t="s">
        <v>92</v>
      </c>
      <c r="H2106" s="1" t="s">
        <v>27</v>
      </c>
      <c r="I2106" s="1" t="s">
        <v>3049</v>
      </c>
      <c r="J2106" s="1" t="s">
        <v>55</v>
      </c>
      <c r="K2106" s="1" t="s">
        <v>56</v>
      </c>
      <c r="L2106" s="1" t="s">
        <v>1587</v>
      </c>
      <c r="M2106" s="1" t="s">
        <v>32</v>
      </c>
      <c r="N2106" s="1" t="s">
        <v>38</v>
      </c>
      <c r="O2106" s="1" t="s">
        <v>1588</v>
      </c>
      <c r="P2106">
        <v>717.72</v>
      </c>
      <c r="Q2106">
        <v>3</v>
      </c>
      <c r="R2106">
        <v>0.2</v>
      </c>
      <c r="S2106">
        <v>71.772000000000006</v>
      </c>
      <c r="T2106">
        <v>2</v>
      </c>
      <c r="U2106" s="1" t="s">
        <v>72</v>
      </c>
      <c r="V2106" s="1" t="s">
        <v>79</v>
      </c>
    </row>
    <row r="2107" spans="1:22" x14ac:dyDescent="0.35">
      <c r="A2107" s="1" t="s">
        <v>4389</v>
      </c>
      <c r="B2107" s="2">
        <v>42260</v>
      </c>
      <c r="C2107" s="2">
        <v>42262</v>
      </c>
      <c r="D2107" s="1" t="s">
        <v>89</v>
      </c>
      <c r="E2107" s="1" t="s">
        <v>1948</v>
      </c>
      <c r="F2107" s="1" t="s">
        <v>1949</v>
      </c>
      <c r="G2107" s="1" t="s">
        <v>92</v>
      </c>
      <c r="H2107" s="1" t="s">
        <v>27</v>
      </c>
      <c r="I2107" s="1" t="s">
        <v>3049</v>
      </c>
      <c r="J2107" s="1" t="s">
        <v>55</v>
      </c>
      <c r="K2107" s="1" t="s">
        <v>56</v>
      </c>
      <c r="L2107" s="1" t="s">
        <v>2293</v>
      </c>
      <c r="M2107" s="1" t="s">
        <v>32</v>
      </c>
      <c r="N2107" s="1" t="s">
        <v>58</v>
      </c>
      <c r="O2107" s="1" t="s">
        <v>2294</v>
      </c>
      <c r="P2107">
        <v>207.35</v>
      </c>
      <c r="Q2107">
        <v>5</v>
      </c>
      <c r="R2107">
        <v>0</v>
      </c>
      <c r="S2107">
        <v>24.882000000000001</v>
      </c>
      <c r="T2107">
        <v>2</v>
      </c>
      <c r="U2107" s="1" t="s">
        <v>72</v>
      </c>
      <c r="V2107" s="1" t="s">
        <v>79</v>
      </c>
    </row>
    <row r="2108" spans="1:22" x14ac:dyDescent="0.35">
      <c r="A2108" s="1" t="s">
        <v>4389</v>
      </c>
      <c r="B2108" s="2">
        <v>42260</v>
      </c>
      <c r="C2108" s="2">
        <v>42262</v>
      </c>
      <c r="D2108" s="1" t="s">
        <v>89</v>
      </c>
      <c r="E2108" s="1" t="s">
        <v>1948</v>
      </c>
      <c r="F2108" s="1" t="s">
        <v>1949</v>
      </c>
      <c r="G2108" s="1" t="s">
        <v>92</v>
      </c>
      <c r="H2108" s="1" t="s">
        <v>27</v>
      </c>
      <c r="I2108" s="1" t="s">
        <v>3049</v>
      </c>
      <c r="J2108" s="1" t="s">
        <v>55</v>
      </c>
      <c r="K2108" s="1" t="s">
        <v>56</v>
      </c>
      <c r="L2108" s="1" t="s">
        <v>1206</v>
      </c>
      <c r="M2108" s="1" t="s">
        <v>32</v>
      </c>
      <c r="N2108" s="1" t="s">
        <v>58</v>
      </c>
      <c r="O2108" s="1" t="s">
        <v>1207</v>
      </c>
      <c r="P2108">
        <v>44.67</v>
      </c>
      <c r="Q2108">
        <v>3</v>
      </c>
      <c r="R2108">
        <v>0</v>
      </c>
      <c r="S2108">
        <v>12.0609</v>
      </c>
      <c r="T2108">
        <v>2</v>
      </c>
      <c r="U2108" s="1" t="s">
        <v>72</v>
      </c>
      <c r="V2108" s="1" t="s">
        <v>79</v>
      </c>
    </row>
    <row r="2109" spans="1:22" x14ac:dyDescent="0.35">
      <c r="A2109" s="1" t="s">
        <v>4390</v>
      </c>
      <c r="B2109" s="2">
        <v>42287</v>
      </c>
      <c r="C2109" s="2">
        <v>42289</v>
      </c>
      <c r="D2109" s="1" t="s">
        <v>89</v>
      </c>
      <c r="E2109" s="1" t="s">
        <v>3490</v>
      </c>
      <c r="F2109" s="1" t="s">
        <v>3491</v>
      </c>
      <c r="G2109" s="1" t="s">
        <v>92</v>
      </c>
      <c r="H2109" s="1" t="s">
        <v>27</v>
      </c>
      <c r="I2109" s="1" t="s">
        <v>4391</v>
      </c>
      <c r="J2109" s="1" t="s">
        <v>55</v>
      </c>
      <c r="K2109" s="1" t="s">
        <v>56</v>
      </c>
      <c r="L2109" s="1" t="s">
        <v>1852</v>
      </c>
      <c r="M2109" s="1" t="s">
        <v>32</v>
      </c>
      <c r="N2109" s="1" t="s">
        <v>38</v>
      </c>
      <c r="O2109" s="1" t="s">
        <v>1853</v>
      </c>
      <c r="P2109">
        <v>362.13600000000002</v>
      </c>
      <c r="Q2109">
        <v>3</v>
      </c>
      <c r="R2109">
        <v>0.2</v>
      </c>
      <c r="S2109">
        <v>-54.320399999999999</v>
      </c>
      <c r="T2109">
        <v>2</v>
      </c>
      <c r="U2109" s="1" t="s">
        <v>72</v>
      </c>
      <c r="V2109" s="1" t="s">
        <v>50</v>
      </c>
    </row>
    <row r="2110" spans="1:22" x14ac:dyDescent="0.35">
      <c r="A2110" s="1" t="s">
        <v>4392</v>
      </c>
      <c r="B2110" s="2">
        <v>42764</v>
      </c>
      <c r="C2110" s="2">
        <v>42766</v>
      </c>
      <c r="D2110" s="1" t="s">
        <v>23</v>
      </c>
      <c r="E2110" s="1" t="s">
        <v>1967</v>
      </c>
      <c r="F2110" s="1" t="s">
        <v>1968</v>
      </c>
      <c r="G2110" s="1" t="s">
        <v>26</v>
      </c>
      <c r="H2110" s="1" t="s">
        <v>27</v>
      </c>
      <c r="I2110" s="1" t="s">
        <v>1772</v>
      </c>
      <c r="J2110" s="1" t="s">
        <v>803</v>
      </c>
      <c r="K2110" s="1" t="s">
        <v>95</v>
      </c>
      <c r="L2110" s="1" t="s">
        <v>652</v>
      </c>
      <c r="M2110" s="1" t="s">
        <v>32</v>
      </c>
      <c r="N2110" s="1" t="s">
        <v>58</v>
      </c>
      <c r="O2110" s="1" t="s">
        <v>653</v>
      </c>
      <c r="P2110">
        <v>14.91</v>
      </c>
      <c r="Q2110">
        <v>3</v>
      </c>
      <c r="R2110">
        <v>0</v>
      </c>
      <c r="S2110">
        <v>4.6220999999999997</v>
      </c>
      <c r="T2110">
        <v>2</v>
      </c>
      <c r="U2110" s="1" t="s">
        <v>72</v>
      </c>
      <c r="V2110" s="1" t="s">
        <v>171</v>
      </c>
    </row>
    <row r="2111" spans="1:22" x14ac:dyDescent="0.35">
      <c r="A2111" s="1" t="s">
        <v>4393</v>
      </c>
      <c r="B2111" s="2">
        <v>42444</v>
      </c>
      <c r="C2111" s="2">
        <v>42448</v>
      </c>
      <c r="D2111" s="1" t="s">
        <v>41</v>
      </c>
      <c r="E2111" s="1" t="s">
        <v>2590</v>
      </c>
      <c r="F2111" s="1" t="s">
        <v>2591</v>
      </c>
      <c r="G2111" s="1" t="s">
        <v>92</v>
      </c>
      <c r="H2111" s="1" t="s">
        <v>27</v>
      </c>
      <c r="I2111" s="1" t="s">
        <v>4394</v>
      </c>
      <c r="J2111" s="1" t="s">
        <v>94</v>
      </c>
      <c r="K2111" s="1" t="s">
        <v>95</v>
      </c>
      <c r="L2111" s="1" t="s">
        <v>161</v>
      </c>
      <c r="M2111" s="1" t="s">
        <v>32</v>
      </c>
      <c r="N2111" s="1" t="s">
        <v>38</v>
      </c>
      <c r="O2111" s="1" t="s">
        <v>162</v>
      </c>
      <c r="P2111">
        <v>528.42999999999995</v>
      </c>
      <c r="Q2111">
        <v>5</v>
      </c>
      <c r="R2111">
        <v>0.3</v>
      </c>
      <c r="S2111">
        <v>-143.43100000000001</v>
      </c>
      <c r="T2111">
        <v>4</v>
      </c>
      <c r="U2111" s="1" t="s">
        <v>85</v>
      </c>
      <c r="V2111" s="1" t="s">
        <v>197</v>
      </c>
    </row>
    <row r="2112" spans="1:22" x14ac:dyDescent="0.35">
      <c r="A2112" s="1" t="s">
        <v>4395</v>
      </c>
      <c r="B2112" s="2">
        <v>42617</v>
      </c>
      <c r="C2112" s="2">
        <v>42617</v>
      </c>
      <c r="D2112" s="1" t="s">
        <v>427</v>
      </c>
      <c r="E2112" s="1" t="s">
        <v>4396</v>
      </c>
      <c r="F2112" s="1" t="s">
        <v>4397</v>
      </c>
      <c r="G2112" s="1" t="s">
        <v>26</v>
      </c>
      <c r="H2112" s="1" t="s">
        <v>27</v>
      </c>
      <c r="I2112" s="1" t="s">
        <v>330</v>
      </c>
      <c r="J2112" s="1" t="s">
        <v>55</v>
      </c>
      <c r="K2112" s="1" t="s">
        <v>56</v>
      </c>
      <c r="L2112" s="1" t="s">
        <v>151</v>
      </c>
      <c r="M2112" s="1" t="s">
        <v>32</v>
      </c>
      <c r="N2112" s="1" t="s">
        <v>58</v>
      </c>
      <c r="O2112" s="1" t="s">
        <v>152</v>
      </c>
      <c r="P2112">
        <v>24.27</v>
      </c>
      <c r="Q2112">
        <v>3</v>
      </c>
      <c r="R2112">
        <v>0</v>
      </c>
      <c r="S2112">
        <v>8.7371999999999996</v>
      </c>
      <c r="T2112">
        <v>0</v>
      </c>
      <c r="U2112" s="1" t="s">
        <v>432</v>
      </c>
      <c r="V2112" s="1" t="s">
        <v>79</v>
      </c>
    </row>
    <row r="2113" spans="1:22" x14ac:dyDescent="0.35">
      <c r="A2113" s="1" t="s">
        <v>4398</v>
      </c>
      <c r="B2113" s="2">
        <v>42321</v>
      </c>
      <c r="C2113" s="2">
        <v>42325</v>
      </c>
      <c r="D2113" s="1" t="s">
        <v>41</v>
      </c>
      <c r="E2113" s="1" t="s">
        <v>454</v>
      </c>
      <c r="F2113" s="1" t="s">
        <v>455</v>
      </c>
      <c r="G2113" s="1" t="s">
        <v>26</v>
      </c>
      <c r="H2113" s="1" t="s">
        <v>27</v>
      </c>
      <c r="I2113" s="1" t="s">
        <v>4399</v>
      </c>
      <c r="J2113" s="1" t="s">
        <v>55</v>
      </c>
      <c r="K2113" s="1" t="s">
        <v>56</v>
      </c>
      <c r="L2113" s="1" t="s">
        <v>1969</v>
      </c>
      <c r="M2113" s="1" t="s">
        <v>32</v>
      </c>
      <c r="N2113" s="1" t="s">
        <v>33</v>
      </c>
      <c r="O2113" s="1" t="s">
        <v>1970</v>
      </c>
      <c r="P2113">
        <v>683.33199999999999</v>
      </c>
      <c r="Q2113">
        <v>4</v>
      </c>
      <c r="R2113">
        <v>0.15</v>
      </c>
      <c r="S2113">
        <v>-40.195999999999998</v>
      </c>
      <c r="T2113">
        <v>4</v>
      </c>
      <c r="U2113" s="1" t="s">
        <v>85</v>
      </c>
      <c r="V2113" s="1" t="s">
        <v>36</v>
      </c>
    </row>
    <row r="2114" spans="1:22" x14ac:dyDescent="0.35">
      <c r="A2114" s="1" t="s">
        <v>4400</v>
      </c>
      <c r="B2114" s="2">
        <v>42524</v>
      </c>
      <c r="C2114" s="2">
        <v>42527</v>
      </c>
      <c r="D2114" s="1" t="s">
        <v>23</v>
      </c>
      <c r="E2114" s="1" t="s">
        <v>1843</v>
      </c>
      <c r="F2114" s="1" t="s">
        <v>1844</v>
      </c>
      <c r="G2114" s="1" t="s">
        <v>92</v>
      </c>
      <c r="H2114" s="1" t="s">
        <v>27</v>
      </c>
      <c r="I2114" s="1" t="s">
        <v>54</v>
      </c>
      <c r="J2114" s="1" t="s">
        <v>55</v>
      </c>
      <c r="K2114" s="1" t="s">
        <v>56</v>
      </c>
      <c r="L2114" s="1" t="s">
        <v>1251</v>
      </c>
      <c r="M2114" s="1" t="s">
        <v>32</v>
      </c>
      <c r="N2114" s="1" t="s">
        <v>47</v>
      </c>
      <c r="O2114" s="1" t="s">
        <v>1252</v>
      </c>
      <c r="P2114">
        <v>71.087999999999994</v>
      </c>
      <c r="Q2114">
        <v>2</v>
      </c>
      <c r="R2114">
        <v>0.2</v>
      </c>
      <c r="S2114">
        <v>-1.7771999999999999</v>
      </c>
      <c r="T2114">
        <v>3</v>
      </c>
      <c r="U2114" s="1" t="s">
        <v>35</v>
      </c>
      <c r="V2114" s="1" t="s">
        <v>61</v>
      </c>
    </row>
    <row r="2115" spans="1:22" x14ac:dyDescent="0.35">
      <c r="A2115" s="1" t="s">
        <v>4401</v>
      </c>
      <c r="B2115" s="2">
        <v>42716</v>
      </c>
      <c r="C2115" s="2">
        <v>42721</v>
      </c>
      <c r="D2115" s="1" t="s">
        <v>41</v>
      </c>
      <c r="E2115" s="1" t="s">
        <v>1040</v>
      </c>
      <c r="F2115" s="1" t="s">
        <v>1041</v>
      </c>
      <c r="G2115" s="1" t="s">
        <v>92</v>
      </c>
      <c r="H2115" s="1" t="s">
        <v>27</v>
      </c>
      <c r="I2115" s="1" t="s">
        <v>175</v>
      </c>
      <c r="J2115" s="1" t="s">
        <v>122</v>
      </c>
      <c r="K2115" s="1" t="s">
        <v>69</v>
      </c>
      <c r="L2115" s="1" t="s">
        <v>553</v>
      </c>
      <c r="M2115" s="1" t="s">
        <v>32</v>
      </c>
      <c r="N2115" s="1" t="s">
        <v>58</v>
      </c>
      <c r="O2115" s="1" t="s">
        <v>3127</v>
      </c>
      <c r="P2115">
        <v>60.35</v>
      </c>
      <c r="Q2115">
        <v>5</v>
      </c>
      <c r="R2115">
        <v>0</v>
      </c>
      <c r="S2115">
        <v>19.915500000000002</v>
      </c>
      <c r="T2115">
        <v>5</v>
      </c>
      <c r="U2115" s="1" t="s">
        <v>60</v>
      </c>
      <c r="V2115" s="1" t="s">
        <v>98</v>
      </c>
    </row>
    <row r="2116" spans="1:22" x14ac:dyDescent="0.35">
      <c r="A2116" s="1" t="s">
        <v>4402</v>
      </c>
      <c r="B2116" s="2">
        <v>42887</v>
      </c>
      <c r="C2116" s="2">
        <v>42889</v>
      </c>
      <c r="D2116" s="1" t="s">
        <v>23</v>
      </c>
      <c r="E2116" s="1" t="s">
        <v>830</v>
      </c>
      <c r="F2116" s="1" t="s">
        <v>831</v>
      </c>
      <c r="G2116" s="1" t="s">
        <v>92</v>
      </c>
      <c r="H2116" s="1" t="s">
        <v>27</v>
      </c>
      <c r="I2116" s="1" t="s">
        <v>4403</v>
      </c>
      <c r="J2116" s="1" t="s">
        <v>112</v>
      </c>
      <c r="K2116" s="1" t="s">
        <v>95</v>
      </c>
      <c r="L2116" s="1" t="s">
        <v>797</v>
      </c>
      <c r="M2116" s="1" t="s">
        <v>32</v>
      </c>
      <c r="N2116" s="1" t="s">
        <v>38</v>
      </c>
      <c r="O2116" s="1" t="s">
        <v>798</v>
      </c>
      <c r="P2116">
        <v>1925.88</v>
      </c>
      <c r="Q2116">
        <v>6</v>
      </c>
      <c r="R2116">
        <v>0</v>
      </c>
      <c r="S2116">
        <v>539.24639999999999</v>
      </c>
      <c r="T2116">
        <v>2</v>
      </c>
      <c r="U2116" s="1" t="s">
        <v>72</v>
      </c>
      <c r="V2116" s="1" t="s">
        <v>61</v>
      </c>
    </row>
    <row r="2117" spans="1:22" x14ac:dyDescent="0.35">
      <c r="A2117" s="1" t="s">
        <v>4404</v>
      </c>
      <c r="B2117" s="2">
        <v>42352</v>
      </c>
      <c r="C2117" s="2">
        <v>42354</v>
      </c>
      <c r="D2117" s="1" t="s">
        <v>23</v>
      </c>
      <c r="E2117" s="1" t="s">
        <v>3196</v>
      </c>
      <c r="F2117" s="1" t="s">
        <v>3197</v>
      </c>
      <c r="G2117" s="1" t="s">
        <v>92</v>
      </c>
      <c r="H2117" s="1" t="s">
        <v>27</v>
      </c>
      <c r="I2117" s="1" t="s">
        <v>54</v>
      </c>
      <c r="J2117" s="1" t="s">
        <v>55</v>
      </c>
      <c r="K2117" s="1" t="s">
        <v>56</v>
      </c>
      <c r="L2117" s="1" t="s">
        <v>1256</v>
      </c>
      <c r="M2117" s="1" t="s">
        <v>32</v>
      </c>
      <c r="N2117" s="1" t="s">
        <v>47</v>
      </c>
      <c r="O2117" s="1" t="s">
        <v>1257</v>
      </c>
      <c r="P2117">
        <v>273.56799999999998</v>
      </c>
      <c r="Q2117">
        <v>2</v>
      </c>
      <c r="R2117">
        <v>0.2</v>
      </c>
      <c r="S2117">
        <v>10.258800000000001</v>
      </c>
      <c r="T2117">
        <v>2</v>
      </c>
      <c r="U2117" s="1" t="s">
        <v>72</v>
      </c>
      <c r="V2117" s="1" t="s">
        <v>98</v>
      </c>
    </row>
    <row r="2118" spans="1:22" x14ac:dyDescent="0.35">
      <c r="A2118" s="1" t="s">
        <v>4405</v>
      </c>
      <c r="B2118" s="2">
        <v>42082</v>
      </c>
      <c r="C2118" s="2">
        <v>42085</v>
      </c>
      <c r="D2118" s="1" t="s">
        <v>89</v>
      </c>
      <c r="E2118" s="1" t="s">
        <v>1316</v>
      </c>
      <c r="F2118" s="1" t="s">
        <v>1317</v>
      </c>
      <c r="G2118" s="1" t="s">
        <v>102</v>
      </c>
      <c r="H2118" s="1" t="s">
        <v>27</v>
      </c>
      <c r="I2118" s="1" t="s">
        <v>103</v>
      </c>
      <c r="J2118" s="1" t="s">
        <v>94</v>
      </c>
      <c r="K2118" s="1" t="s">
        <v>95</v>
      </c>
      <c r="L2118" s="1" t="s">
        <v>2624</v>
      </c>
      <c r="M2118" s="1" t="s">
        <v>32</v>
      </c>
      <c r="N2118" s="1" t="s">
        <v>33</v>
      </c>
      <c r="O2118" s="1" t="s">
        <v>2625</v>
      </c>
      <c r="P2118">
        <v>383.46559999999999</v>
      </c>
      <c r="Q2118">
        <v>4</v>
      </c>
      <c r="R2118">
        <v>0.32</v>
      </c>
      <c r="S2118">
        <v>-67.670400000000001</v>
      </c>
      <c r="T2118">
        <v>3</v>
      </c>
      <c r="U2118" s="1" t="s">
        <v>35</v>
      </c>
      <c r="V2118" s="1" t="s">
        <v>197</v>
      </c>
    </row>
    <row r="2119" spans="1:22" x14ac:dyDescent="0.35">
      <c r="A2119" s="1" t="s">
        <v>4406</v>
      </c>
      <c r="B2119" s="2">
        <v>42709</v>
      </c>
      <c r="C2119" s="2">
        <v>42714</v>
      </c>
      <c r="D2119" s="1" t="s">
        <v>23</v>
      </c>
      <c r="E2119" s="1" t="s">
        <v>4030</v>
      </c>
      <c r="F2119" s="1" t="s">
        <v>4031</v>
      </c>
      <c r="G2119" s="1" t="s">
        <v>92</v>
      </c>
      <c r="H2119" s="1" t="s">
        <v>27</v>
      </c>
      <c r="I2119" s="1" t="s">
        <v>232</v>
      </c>
      <c r="J2119" s="1" t="s">
        <v>202</v>
      </c>
      <c r="K2119" s="1" t="s">
        <v>69</v>
      </c>
      <c r="L2119" s="1" t="s">
        <v>375</v>
      </c>
      <c r="M2119" s="1" t="s">
        <v>32</v>
      </c>
      <c r="N2119" s="1" t="s">
        <v>58</v>
      </c>
      <c r="O2119" s="1" t="s">
        <v>376</v>
      </c>
      <c r="P2119">
        <v>13.4</v>
      </c>
      <c r="Q2119">
        <v>1</v>
      </c>
      <c r="R2119">
        <v>0</v>
      </c>
      <c r="S2119">
        <v>6.4320000000000004</v>
      </c>
      <c r="T2119">
        <v>5</v>
      </c>
      <c r="U2119" s="1" t="s">
        <v>60</v>
      </c>
      <c r="V2119" s="1" t="s">
        <v>98</v>
      </c>
    </row>
    <row r="2120" spans="1:22" x14ac:dyDescent="0.35">
      <c r="A2120" s="1" t="s">
        <v>4407</v>
      </c>
      <c r="B2120" s="2">
        <v>42253</v>
      </c>
      <c r="C2120" s="2">
        <v>42256</v>
      </c>
      <c r="D2120" s="1" t="s">
        <v>23</v>
      </c>
      <c r="E2120" s="1" t="s">
        <v>1905</v>
      </c>
      <c r="F2120" s="1" t="s">
        <v>1906</v>
      </c>
      <c r="G2120" s="1" t="s">
        <v>26</v>
      </c>
      <c r="H2120" s="1" t="s">
        <v>27</v>
      </c>
      <c r="I2120" s="1" t="s">
        <v>1407</v>
      </c>
      <c r="J2120" s="1" t="s">
        <v>1408</v>
      </c>
      <c r="K2120" s="1" t="s">
        <v>30</v>
      </c>
      <c r="L2120" s="1" t="s">
        <v>1261</v>
      </c>
      <c r="M2120" s="1" t="s">
        <v>32</v>
      </c>
      <c r="N2120" s="1" t="s">
        <v>47</v>
      </c>
      <c r="O2120" s="1" t="s">
        <v>1065</v>
      </c>
      <c r="P2120">
        <v>85.98</v>
      </c>
      <c r="Q2120">
        <v>1</v>
      </c>
      <c r="R2120">
        <v>0</v>
      </c>
      <c r="S2120">
        <v>22.354800000000001</v>
      </c>
      <c r="T2120">
        <v>3</v>
      </c>
      <c r="U2120" s="1" t="s">
        <v>35</v>
      </c>
      <c r="V2120" s="1" t="s">
        <v>79</v>
      </c>
    </row>
    <row r="2121" spans="1:22" x14ac:dyDescent="0.35">
      <c r="A2121" s="1" t="s">
        <v>4408</v>
      </c>
      <c r="B2121" s="2">
        <v>41660</v>
      </c>
      <c r="C2121" s="2">
        <v>41662</v>
      </c>
      <c r="D2121" s="1" t="s">
        <v>23</v>
      </c>
      <c r="E2121" s="1" t="s">
        <v>2021</v>
      </c>
      <c r="F2121" s="1" t="s">
        <v>2022</v>
      </c>
      <c r="G2121" s="1" t="s">
        <v>26</v>
      </c>
      <c r="H2121" s="1" t="s">
        <v>27</v>
      </c>
      <c r="I2121" s="1" t="s">
        <v>1008</v>
      </c>
      <c r="J2121" s="1" t="s">
        <v>45</v>
      </c>
      <c r="K2121" s="1" t="s">
        <v>30</v>
      </c>
      <c r="L2121" s="1" t="s">
        <v>1579</v>
      </c>
      <c r="M2121" s="1" t="s">
        <v>32</v>
      </c>
      <c r="N2121" s="1" t="s">
        <v>58</v>
      </c>
      <c r="O2121" s="1" t="s">
        <v>1580</v>
      </c>
      <c r="P2121">
        <v>25.248000000000001</v>
      </c>
      <c r="Q2121">
        <v>3</v>
      </c>
      <c r="R2121">
        <v>0.2</v>
      </c>
      <c r="S2121">
        <v>4.1028000000000002</v>
      </c>
      <c r="T2121">
        <v>2</v>
      </c>
      <c r="U2121" s="1" t="s">
        <v>72</v>
      </c>
      <c r="V2121" s="1" t="s">
        <v>171</v>
      </c>
    </row>
    <row r="2122" spans="1:22" x14ac:dyDescent="0.35">
      <c r="A2122" s="1" t="s">
        <v>4409</v>
      </c>
      <c r="B2122" s="2">
        <v>42792</v>
      </c>
      <c r="C2122" s="2">
        <v>42797</v>
      </c>
      <c r="D2122" s="1" t="s">
        <v>41</v>
      </c>
      <c r="E2122" s="1" t="s">
        <v>242</v>
      </c>
      <c r="F2122" s="1" t="s">
        <v>243</v>
      </c>
      <c r="G2122" s="1" t="s">
        <v>26</v>
      </c>
      <c r="H2122" s="1" t="s">
        <v>27</v>
      </c>
      <c r="I2122" s="1" t="s">
        <v>552</v>
      </c>
      <c r="J2122" s="1" t="s">
        <v>55</v>
      </c>
      <c r="K2122" s="1" t="s">
        <v>56</v>
      </c>
      <c r="L2122" s="1" t="s">
        <v>3290</v>
      </c>
      <c r="M2122" s="1" t="s">
        <v>32</v>
      </c>
      <c r="N2122" s="1" t="s">
        <v>58</v>
      </c>
      <c r="O2122" s="1" t="s">
        <v>3291</v>
      </c>
      <c r="P2122">
        <v>91.96</v>
      </c>
      <c r="Q2122">
        <v>2</v>
      </c>
      <c r="R2122">
        <v>0</v>
      </c>
      <c r="S2122">
        <v>15.6332</v>
      </c>
      <c r="T2122">
        <v>5</v>
      </c>
      <c r="U2122" s="1" t="s">
        <v>60</v>
      </c>
      <c r="V2122" s="1" t="s">
        <v>299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AC00B-F72D-429C-81EB-CABB7F7D98F6}">
  <dimension ref="B2:O85"/>
  <sheetViews>
    <sheetView workbookViewId="0">
      <selection activeCell="AD16" sqref="AD16"/>
    </sheetView>
  </sheetViews>
  <sheetFormatPr defaultRowHeight="14.5" x14ac:dyDescent="0.35"/>
  <cols>
    <col min="2" max="2" width="12.36328125" bestFit="1" customWidth="1"/>
    <col min="3" max="3" width="11.26953125" bestFit="1" customWidth="1"/>
    <col min="4" max="5" width="11.81640625" bestFit="1" customWidth="1"/>
    <col min="6" max="7" width="11.81640625" customWidth="1"/>
    <col min="8" max="8" width="12.36328125" bestFit="1" customWidth="1"/>
    <col min="9" max="9" width="11.26953125" bestFit="1" customWidth="1"/>
    <col min="10" max="10" width="12.26953125" bestFit="1" customWidth="1"/>
    <col min="11" max="11" width="15.453125" bestFit="1" customWidth="1"/>
    <col min="12" max="12" width="16.453125" bestFit="1" customWidth="1"/>
    <col min="13" max="13" width="15.453125" bestFit="1" customWidth="1"/>
  </cols>
  <sheetData>
    <row r="2" spans="2:15" x14ac:dyDescent="0.35">
      <c r="B2" t="s">
        <v>4435</v>
      </c>
    </row>
    <row r="3" spans="2:15" x14ac:dyDescent="0.35">
      <c r="B3" t="s">
        <v>4434</v>
      </c>
    </row>
    <row r="4" spans="2:15" x14ac:dyDescent="0.35">
      <c r="B4" t="s">
        <v>4410</v>
      </c>
      <c r="C4" t="s">
        <v>4411</v>
      </c>
      <c r="D4" t="s">
        <v>4412</v>
      </c>
      <c r="J4" s="8" t="s">
        <v>4419</v>
      </c>
      <c r="K4" s="8"/>
      <c r="L4" s="8"/>
      <c r="M4" s="8"/>
      <c r="N4" s="8"/>
    </row>
    <row r="5" spans="2:15" x14ac:dyDescent="0.35">
      <c r="B5" s="1">
        <v>29645.031499999986</v>
      </c>
      <c r="C5" s="1">
        <v>415</v>
      </c>
      <c r="D5" s="1">
        <v>952.03030000000035</v>
      </c>
      <c r="J5" t="s">
        <v>4420</v>
      </c>
      <c r="K5" t="s">
        <v>4424</v>
      </c>
      <c r="L5" t="s">
        <v>4422</v>
      </c>
      <c r="M5" t="s">
        <v>4421</v>
      </c>
      <c r="N5" t="s">
        <v>4423</v>
      </c>
    </row>
    <row r="6" spans="2:15" x14ac:dyDescent="0.35">
      <c r="J6" t="s">
        <v>15</v>
      </c>
      <c r="K6" s="6">
        <f>B5</f>
        <v>29645.031499999986</v>
      </c>
      <c r="L6" s="6">
        <f>C13</f>
        <v>7771.2309999999989</v>
      </c>
      <c r="M6" s="6">
        <f>C12</f>
        <v>7679.210500000001</v>
      </c>
      <c r="N6" s="5">
        <f>(L6-M6)/M6</f>
        <v>1.1983067790627409E-2</v>
      </c>
      <c r="O6" t="str">
        <f>IF(N6&gt;0,"▲","▼")&amp;TEXT(ABS(N6),"0%")&amp;"YOY"</f>
        <v>▲1%YOY</v>
      </c>
    </row>
    <row r="7" spans="2:15" x14ac:dyDescent="0.35">
      <c r="J7" t="s">
        <v>16</v>
      </c>
      <c r="K7" s="6">
        <f>C5</f>
        <v>415</v>
      </c>
      <c r="L7" s="6">
        <f>D13</f>
        <v>97</v>
      </c>
      <c r="M7" s="6">
        <f>D12</f>
        <v>96</v>
      </c>
      <c r="N7" s="5">
        <f t="shared" ref="N7:N8" si="0">(L7-M7)/M7</f>
        <v>1.0416666666666666E-2</v>
      </c>
      <c r="O7" t="str">
        <f t="shared" ref="O7:O8" si="1">IF(N7&gt;0,"▲","▼")&amp;TEXT(ABS(N7),"0%")&amp;"YOY"</f>
        <v>▲1%YOY</v>
      </c>
    </row>
    <row r="8" spans="2:15" x14ac:dyDescent="0.35">
      <c r="J8" t="s">
        <v>18</v>
      </c>
      <c r="K8" s="6">
        <f>D5</f>
        <v>952.03030000000035</v>
      </c>
      <c r="L8" s="6">
        <f>E13</f>
        <v>-914.07709999999986</v>
      </c>
      <c r="M8" s="6">
        <f>E12</f>
        <v>-131.11350000000004</v>
      </c>
      <c r="N8" s="5">
        <f t="shared" si="0"/>
        <v>5.971647465745324</v>
      </c>
      <c r="O8" t="str">
        <f t="shared" si="1"/>
        <v>▲597%YOY</v>
      </c>
    </row>
    <row r="9" spans="2:15" x14ac:dyDescent="0.35">
      <c r="B9" s="3" t="s">
        <v>4413</v>
      </c>
      <c r="C9" t="s">
        <v>4410</v>
      </c>
      <c r="D9" t="s">
        <v>4411</v>
      </c>
      <c r="E9" t="s">
        <v>4412</v>
      </c>
    </row>
    <row r="10" spans="2:15" x14ac:dyDescent="0.35">
      <c r="B10" s="4" t="s">
        <v>4415</v>
      </c>
      <c r="C10" s="1">
        <v>8143.9299999999994</v>
      </c>
      <c r="D10" s="1">
        <v>94</v>
      </c>
      <c r="E10" s="1">
        <v>1326.6591000000001</v>
      </c>
      <c r="F10" s="1"/>
      <c r="G10" s="1"/>
    </row>
    <row r="11" spans="2:15" x14ac:dyDescent="0.35">
      <c r="B11" s="4" t="s">
        <v>4416</v>
      </c>
      <c r="C11" s="1">
        <v>6050.66</v>
      </c>
      <c r="D11" s="1">
        <v>128</v>
      </c>
      <c r="E11" s="1">
        <v>670.56179999999995</v>
      </c>
      <c r="F11" s="1"/>
      <c r="G11" s="1"/>
    </row>
    <row r="12" spans="2:15" x14ac:dyDescent="0.35">
      <c r="B12" s="4" t="s">
        <v>4417</v>
      </c>
      <c r="C12" s="1">
        <v>7679.210500000001</v>
      </c>
      <c r="D12" s="1">
        <v>96</v>
      </c>
      <c r="E12" s="1">
        <v>-131.11350000000004</v>
      </c>
      <c r="F12" s="1"/>
      <c r="G12" s="1"/>
    </row>
    <row r="13" spans="2:15" x14ac:dyDescent="0.35">
      <c r="B13" s="4" t="s">
        <v>4418</v>
      </c>
      <c r="C13" s="1">
        <v>7771.2309999999989</v>
      </c>
      <c r="D13" s="1">
        <v>97</v>
      </c>
      <c r="E13" s="1">
        <v>-914.07709999999986</v>
      </c>
      <c r="F13" s="1"/>
      <c r="G13" s="1"/>
    </row>
    <row r="14" spans="2:15" x14ac:dyDescent="0.35">
      <c r="B14" s="4" t="s">
        <v>4414</v>
      </c>
      <c r="C14" s="1">
        <v>29645.031500000001</v>
      </c>
      <c r="D14" s="1">
        <v>415</v>
      </c>
      <c r="E14" s="1">
        <v>952.03030000000001</v>
      </c>
      <c r="F14" s="1"/>
      <c r="G14" s="1"/>
    </row>
    <row r="17" spans="2:12" x14ac:dyDescent="0.35">
      <c r="B17" s="4" t="s">
        <v>4425</v>
      </c>
      <c r="H17" t="s">
        <v>4427</v>
      </c>
    </row>
    <row r="18" spans="2:12" x14ac:dyDescent="0.35">
      <c r="B18" s="4" t="str">
        <f>"Peak Sales Month: " &amp; INDEX(B20:B31, MATCH(MAX(C20:C31), C20:C31, 0)) &amp; " with " &amp; TEXT(MAX(C20:C31), "$#,##0") &amp; " in Sales"</f>
        <v>Peak Sales Month: Nov with $6,479 in Sales</v>
      </c>
      <c r="H18" t="str">
        <f>"Top Selling City: " &amp; INDEX(H18:H22, MATCH(MAX(I18:I22), I18:I22, 0)) &amp; " (" &amp; TEXT(MAX(I18:I22), "#,##0") &amp; ")"</f>
        <v>Top Selling City: Columbia (2,352)</v>
      </c>
    </row>
    <row r="19" spans="2:12" x14ac:dyDescent="0.35">
      <c r="B19" s="3" t="s">
        <v>4413</v>
      </c>
      <c r="C19" t="s">
        <v>4410</v>
      </c>
      <c r="H19" s="3" t="s">
        <v>4413</v>
      </c>
      <c r="I19" t="s">
        <v>4410</v>
      </c>
      <c r="L19" s="6">
        <f>MAX(K20:K24)*1.2</f>
        <v>5542.3439999999982</v>
      </c>
    </row>
    <row r="20" spans="2:12" x14ac:dyDescent="0.35">
      <c r="B20" s="4" t="s">
        <v>171</v>
      </c>
      <c r="C20" s="6">
        <v>244.16</v>
      </c>
      <c r="H20" s="4" t="s">
        <v>159</v>
      </c>
      <c r="I20" s="6">
        <v>2351.9780000000001</v>
      </c>
      <c r="J20" t="str" cm="1">
        <f t="array" ref="J20:K24">H20:I24</f>
        <v>Columbia</v>
      </c>
      <c r="K20" s="6">
        <v>2351.9780000000001</v>
      </c>
      <c r="L20" s="6">
        <f>$L$19-K20</f>
        <v>3190.3659999999982</v>
      </c>
    </row>
    <row r="21" spans="2:12" x14ac:dyDescent="0.35">
      <c r="B21" s="4" t="s">
        <v>299</v>
      </c>
      <c r="C21" s="6">
        <v>132.22399999999999</v>
      </c>
      <c r="H21" s="4" t="s">
        <v>515</v>
      </c>
      <c r="I21" s="6">
        <v>1215.92</v>
      </c>
      <c r="J21" t="str">
        <v>Decatur</v>
      </c>
      <c r="K21" s="6">
        <v>1215.92</v>
      </c>
      <c r="L21" s="6">
        <f t="shared" ref="L21:L24" si="2">$L$19-K21</f>
        <v>4326.4239999999982</v>
      </c>
    </row>
    <row r="22" spans="2:12" x14ac:dyDescent="0.35">
      <c r="B22" s="4" t="s">
        <v>197</v>
      </c>
      <c r="C22" s="6">
        <v>208.90600000000001</v>
      </c>
      <c r="H22" s="4" t="s">
        <v>608</v>
      </c>
      <c r="I22" s="6">
        <v>1903.3130000000001</v>
      </c>
      <c r="J22" t="str">
        <v>Jacksonville</v>
      </c>
      <c r="K22" s="6">
        <v>1903.3130000000001</v>
      </c>
      <c r="L22" s="6">
        <f t="shared" si="2"/>
        <v>3639.0309999999981</v>
      </c>
    </row>
    <row r="23" spans="2:12" x14ac:dyDescent="0.35">
      <c r="B23" s="4" t="s">
        <v>115</v>
      </c>
      <c r="C23" s="6">
        <v>3266.538</v>
      </c>
      <c r="H23" s="4" t="s">
        <v>576</v>
      </c>
      <c r="I23" s="6">
        <v>1759.8924999999999</v>
      </c>
      <c r="J23" t="str">
        <v>Lakeland</v>
      </c>
      <c r="K23" s="6">
        <v>1759.8924999999999</v>
      </c>
      <c r="L23" s="6">
        <f t="shared" si="2"/>
        <v>3782.4514999999983</v>
      </c>
    </row>
    <row r="24" spans="2:12" x14ac:dyDescent="0.35">
      <c r="B24" s="4" t="s">
        <v>163</v>
      </c>
      <c r="C24" s="6">
        <v>3894.6880000000001</v>
      </c>
      <c r="H24" s="4" t="s">
        <v>880</v>
      </c>
      <c r="I24" s="6">
        <v>4618.619999999999</v>
      </c>
      <c r="J24" t="str">
        <v>Springfield</v>
      </c>
      <c r="K24" s="6">
        <v>4618.619999999999</v>
      </c>
      <c r="L24" s="6">
        <f t="shared" si="2"/>
        <v>923.72399999999925</v>
      </c>
    </row>
    <row r="25" spans="2:12" x14ac:dyDescent="0.35">
      <c r="B25" s="4" t="s">
        <v>61</v>
      </c>
      <c r="C25" s="6">
        <v>2699.06</v>
      </c>
      <c r="H25" s="4" t="s">
        <v>4414</v>
      </c>
      <c r="I25" s="6">
        <v>11849.7235</v>
      </c>
    </row>
    <row r="26" spans="2:12" x14ac:dyDescent="0.35">
      <c r="B26" s="4" t="s">
        <v>73</v>
      </c>
      <c r="C26" s="6">
        <v>2006.682</v>
      </c>
    </row>
    <row r="27" spans="2:12" x14ac:dyDescent="0.35">
      <c r="B27" s="4" t="s">
        <v>255</v>
      </c>
      <c r="C27" s="6">
        <v>2338.7204999999999</v>
      </c>
    </row>
    <row r="28" spans="2:12" x14ac:dyDescent="0.35">
      <c r="B28" s="4" t="s">
        <v>79</v>
      </c>
      <c r="C28" s="6">
        <v>1671.3979999999997</v>
      </c>
      <c r="H28" s="4" t="s">
        <v>4429</v>
      </c>
    </row>
    <row r="29" spans="2:12" x14ac:dyDescent="0.35">
      <c r="B29" s="4" t="s">
        <v>50</v>
      </c>
      <c r="C29" s="6">
        <v>4499.8959999999997</v>
      </c>
      <c r="H29" t="str">
        <f>"Most orders (" &amp; TEXT(MAX(I31:I38), "0%") &amp; ") were delivered in " &amp; INDEX(H31:H38, MATCH(MAX(I31:I38), I31:I38, 0)) &amp; "."</f>
        <v>Most orders (28%) were delivered in 4- days.</v>
      </c>
    </row>
    <row r="30" spans="2:12" x14ac:dyDescent="0.35">
      <c r="B30" s="4" t="s">
        <v>36</v>
      </c>
      <c r="C30" s="6">
        <v>6479.1740000000009</v>
      </c>
      <c r="H30" s="3" t="s">
        <v>4413</v>
      </c>
      <c r="I30" t="s">
        <v>4428</v>
      </c>
    </row>
    <row r="31" spans="2:12" x14ac:dyDescent="0.35">
      <c r="B31" s="4" t="s">
        <v>98</v>
      </c>
      <c r="C31" s="6">
        <v>2203.585</v>
      </c>
      <c r="H31" s="4" t="s">
        <v>432</v>
      </c>
      <c r="I31" s="7">
        <v>2.9702970297029702E-2</v>
      </c>
    </row>
    <row r="32" spans="2:12" x14ac:dyDescent="0.35">
      <c r="B32" s="4" t="s">
        <v>4414</v>
      </c>
      <c r="C32" s="6">
        <v>29645.031499999997</v>
      </c>
      <c r="H32" s="4" t="s">
        <v>125</v>
      </c>
      <c r="I32" s="7">
        <v>4.9504950495049507E-2</v>
      </c>
    </row>
    <row r="33" spans="2:9" x14ac:dyDescent="0.35">
      <c r="H33" s="4" t="s">
        <v>72</v>
      </c>
      <c r="I33" s="7">
        <v>0.10891089108910891</v>
      </c>
    </row>
    <row r="34" spans="2:9" x14ac:dyDescent="0.35">
      <c r="H34" s="4" t="s">
        <v>35</v>
      </c>
      <c r="I34" s="7">
        <v>0.11881188118811881</v>
      </c>
    </row>
    <row r="35" spans="2:9" x14ac:dyDescent="0.35">
      <c r="H35" s="4" t="s">
        <v>85</v>
      </c>
      <c r="I35" s="7">
        <v>0.27722772277227725</v>
      </c>
    </row>
    <row r="36" spans="2:9" x14ac:dyDescent="0.35">
      <c r="B36" t="s">
        <v>4426</v>
      </c>
      <c r="H36" s="4" t="s">
        <v>60</v>
      </c>
      <c r="I36" s="7">
        <v>0.27722772277227725</v>
      </c>
    </row>
    <row r="37" spans="2:9" x14ac:dyDescent="0.35">
      <c r="B37" s="3" t="s">
        <v>4413</v>
      </c>
      <c r="C37" t="s">
        <v>4410</v>
      </c>
      <c r="D37" t="s">
        <v>4433</v>
      </c>
      <c r="E37" t="s">
        <v>4432</v>
      </c>
      <c r="H37" s="4" t="s">
        <v>131</v>
      </c>
      <c r="I37" s="7">
        <v>8.9108910891089105E-2</v>
      </c>
    </row>
    <row r="38" spans="2:9" x14ac:dyDescent="0.35">
      <c r="B38" s="4" t="s">
        <v>1278</v>
      </c>
      <c r="C38" s="6">
        <v>2151.9</v>
      </c>
      <c r="D38" t="str" cm="1">
        <f t="array" ref="D38:E85">B38:C85</f>
        <v>Alabama</v>
      </c>
      <c r="E38" s="6">
        <v>2151.9</v>
      </c>
      <c r="H38" s="4" t="s">
        <v>49</v>
      </c>
      <c r="I38" s="7">
        <v>4.9504950495049507E-2</v>
      </c>
    </row>
    <row r="39" spans="2:9" x14ac:dyDescent="0.35">
      <c r="B39" s="4" t="s">
        <v>522</v>
      </c>
      <c r="C39" s="6">
        <v>4246.7170000000006</v>
      </c>
      <c r="D39" t="str">
        <v>Arizona</v>
      </c>
      <c r="E39" s="6">
        <v>4246.7170000000006</v>
      </c>
      <c r="H39" s="4" t="s">
        <v>4414</v>
      </c>
      <c r="I39" s="7">
        <v>1</v>
      </c>
    </row>
    <row r="40" spans="2:9" x14ac:dyDescent="0.35">
      <c r="B40" s="4" t="s">
        <v>1060</v>
      </c>
      <c r="C40" s="6">
        <v>614.26</v>
      </c>
      <c r="D40" t="str">
        <v>Arkansas</v>
      </c>
      <c r="E40" s="6">
        <v>614.26</v>
      </c>
    </row>
    <row r="41" spans="2:9" x14ac:dyDescent="0.35">
      <c r="B41" s="4" t="s">
        <v>55</v>
      </c>
      <c r="C41" s="6">
        <v>50899.752499999981</v>
      </c>
      <c r="D41" t="str">
        <v>California</v>
      </c>
      <c r="E41" s="6">
        <v>50899.752499999981</v>
      </c>
    </row>
    <row r="42" spans="2:9" x14ac:dyDescent="0.35">
      <c r="B42" s="4" t="s">
        <v>182</v>
      </c>
      <c r="C42" s="6">
        <v>6788.22</v>
      </c>
      <c r="D42" t="str">
        <v>Colorado</v>
      </c>
      <c r="E42" s="6">
        <v>6788.22</v>
      </c>
      <c r="H42" s="4" t="s">
        <v>4430</v>
      </c>
    </row>
    <row r="43" spans="2:9" x14ac:dyDescent="0.35">
      <c r="B43" s="4" t="s">
        <v>431</v>
      </c>
      <c r="C43" s="6">
        <v>3093.7599999999998</v>
      </c>
      <c r="D43" t="str">
        <v>Connecticut</v>
      </c>
      <c r="E43" s="6">
        <v>3093.7599999999998</v>
      </c>
      <c r="H43" t="str">
        <f>"Most Orders Used " &amp; INDEX(H45:H48, MATCH(MAX(I45:I48), I45:I48, 0)) &amp; " (" &amp; TEXT(MAX(I45:I48), "0%") &amp; ")"</f>
        <v>Most Orders Used Standard Class (60%)</v>
      </c>
    </row>
    <row r="44" spans="2:9" x14ac:dyDescent="0.35">
      <c r="B44" s="4" t="s">
        <v>202</v>
      </c>
      <c r="C44" s="6">
        <v>2432.4459999999999</v>
      </c>
      <c r="D44" t="str">
        <v>Delaware</v>
      </c>
      <c r="E44" s="6">
        <v>2432.4459999999999</v>
      </c>
      <c r="H44" s="3" t="s">
        <v>4413</v>
      </c>
      <c r="I44" t="s">
        <v>4428</v>
      </c>
    </row>
    <row r="45" spans="2:9" x14ac:dyDescent="0.35">
      <c r="B45" s="4" t="s">
        <v>45</v>
      </c>
      <c r="C45" s="6">
        <v>7278.6935000000021</v>
      </c>
      <c r="D45" t="str">
        <v>Florida</v>
      </c>
      <c r="E45" s="6">
        <v>7278.6935000000021</v>
      </c>
      <c r="H45" s="4" t="s">
        <v>89</v>
      </c>
      <c r="I45" s="7">
        <v>0.19801980198019803</v>
      </c>
    </row>
    <row r="46" spans="2:9" x14ac:dyDescent="0.35">
      <c r="B46" s="4" t="s">
        <v>669</v>
      </c>
      <c r="C46" s="6">
        <v>1638.1100000000001</v>
      </c>
      <c r="D46" t="str">
        <v>Georgia</v>
      </c>
      <c r="E46" s="6">
        <v>1638.1100000000001</v>
      </c>
      <c r="H46" s="4" t="s">
        <v>427</v>
      </c>
      <c r="I46" s="7">
        <v>2.9702970297029702E-2</v>
      </c>
    </row>
    <row r="47" spans="2:9" x14ac:dyDescent="0.35">
      <c r="B47" s="4" t="s">
        <v>2282</v>
      </c>
      <c r="C47" s="6">
        <v>2163.1620000000003</v>
      </c>
      <c r="D47" t="str">
        <v>Idaho</v>
      </c>
      <c r="E47" s="6">
        <v>2163.1620000000003</v>
      </c>
      <c r="H47" s="4" t="s">
        <v>23</v>
      </c>
      <c r="I47" s="7">
        <v>0.16831683168316833</v>
      </c>
    </row>
    <row r="48" spans="2:9" x14ac:dyDescent="0.35">
      <c r="B48" s="4" t="s">
        <v>136</v>
      </c>
      <c r="C48" s="6">
        <v>4013.4300000000003</v>
      </c>
      <c r="D48" t="str">
        <v>Illinois</v>
      </c>
      <c r="E48" s="6">
        <v>4013.4300000000003</v>
      </c>
      <c r="H48" s="4" t="s">
        <v>41</v>
      </c>
      <c r="I48" s="7">
        <v>0.60396039603960394</v>
      </c>
    </row>
    <row r="49" spans="2:12" x14ac:dyDescent="0.35">
      <c r="B49" s="4" t="s">
        <v>112</v>
      </c>
      <c r="C49" s="6">
        <v>4625.1399999999994</v>
      </c>
      <c r="D49" t="str">
        <v>Indiana</v>
      </c>
      <c r="E49" s="6">
        <v>4625.1399999999994</v>
      </c>
      <c r="H49" s="4" t="s">
        <v>4414</v>
      </c>
      <c r="I49" s="7">
        <v>1</v>
      </c>
    </row>
    <row r="50" spans="2:12" x14ac:dyDescent="0.35">
      <c r="B50" s="4" t="s">
        <v>803</v>
      </c>
      <c r="C50" s="6">
        <v>34.58</v>
      </c>
      <c r="D50" t="str">
        <v>Iowa</v>
      </c>
      <c r="E50" s="6">
        <v>34.58</v>
      </c>
    </row>
    <row r="51" spans="2:12" x14ac:dyDescent="0.35">
      <c r="B51" s="4" t="s">
        <v>29</v>
      </c>
      <c r="C51" s="6">
        <v>1818.69</v>
      </c>
      <c r="D51" t="str">
        <v>Kentucky</v>
      </c>
      <c r="E51" s="6">
        <v>1818.69</v>
      </c>
    </row>
    <row r="52" spans="2:12" x14ac:dyDescent="0.35">
      <c r="B52" s="4" t="s">
        <v>1408</v>
      </c>
      <c r="C52" s="6">
        <v>129.91999999999999</v>
      </c>
      <c r="D52" t="str">
        <v>Louisiana</v>
      </c>
      <c r="E52" s="6">
        <v>129.91999999999999</v>
      </c>
      <c r="H52" s="4" t="s">
        <v>4431</v>
      </c>
    </row>
    <row r="53" spans="2:12" x14ac:dyDescent="0.35">
      <c r="B53" s="4" t="s">
        <v>1790</v>
      </c>
      <c r="C53" s="6">
        <v>109.48</v>
      </c>
      <c r="D53" t="str">
        <v>Maine</v>
      </c>
      <c r="E53" s="6">
        <v>109.48</v>
      </c>
      <c r="H53" t="str">
        <f>"Highest Sales from Category: "&amp;INDEX(H55:H58,MATCH(MAX(I55:I58),I55:I58,0))&amp;" ("&amp;TEXT(MAX(I55:I58),"$#,##0")&amp;")"</f>
        <v>Highest Sales from Category: Tables ($12,620)</v>
      </c>
    </row>
    <row r="54" spans="2:12" x14ac:dyDescent="0.35">
      <c r="B54" s="4" t="s">
        <v>1091</v>
      </c>
      <c r="C54" s="6">
        <v>3869.1099999999997</v>
      </c>
      <c r="D54" t="str">
        <v>Maryland</v>
      </c>
      <c r="E54" s="6">
        <v>3869.1099999999997</v>
      </c>
      <c r="H54" s="3" t="s">
        <v>4413</v>
      </c>
      <c r="I54" t="s">
        <v>4410</v>
      </c>
      <c r="L54" s="6">
        <f>MAX(K55:K58)*1.2</f>
        <v>15143.610599999998</v>
      </c>
    </row>
    <row r="55" spans="2:12" x14ac:dyDescent="0.35">
      <c r="B55" s="4" t="s">
        <v>436</v>
      </c>
      <c r="C55" s="6">
        <v>2839.944</v>
      </c>
      <c r="D55" t="str">
        <v>Massachusetts</v>
      </c>
      <c r="E55" s="6">
        <v>2839.944</v>
      </c>
      <c r="H55" s="4" t="s">
        <v>33</v>
      </c>
      <c r="I55" s="6">
        <v>1153.8040000000001</v>
      </c>
      <c r="J55" t="str" cm="1">
        <f t="array" ref="J55:K58">H55:I58</f>
        <v>Bookcases</v>
      </c>
      <c r="K55" s="6">
        <v>1153.8040000000001</v>
      </c>
      <c r="L55" s="6">
        <f>$L$54-K55</f>
        <v>13989.806599999998</v>
      </c>
    </row>
    <row r="56" spans="2:12" x14ac:dyDescent="0.35">
      <c r="B56" s="4" t="s">
        <v>291</v>
      </c>
      <c r="C56" s="6">
        <v>13823.099999999999</v>
      </c>
      <c r="D56" t="str">
        <v>Michigan</v>
      </c>
      <c r="E56" s="6">
        <v>13823.099999999999</v>
      </c>
      <c r="H56" s="4" t="s">
        <v>38</v>
      </c>
      <c r="I56" s="6">
        <v>11366.872000000001</v>
      </c>
      <c r="J56" t="str">
        <v>Chairs</v>
      </c>
      <c r="K56" s="6">
        <v>11366.872000000001</v>
      </c>
      <c r="L56" s="6">
        <f t="shared" ref="L56:L58" si="3">$L$54-K56</f>
        <v>3776.7385999999969</v>
      </c>
    </row>
    <row r="57" spans="2:12" x14ac:dyDescent="0.35">
      <c r="B57" s="4" t="s">
        <v>168</v>
      </c>
      <c r="C57" s="6">
        <v>628.91999999999996</v>
      </c>
      <c r="D57" t="str">
        <v>Minnesota</v>
      </c>
      <c r="E57" s="6">
        <v>628.91999999999996</v>
      </c>
      <c r="H57" s="4" t="s">
        <v>58</v>
      </c>
      <c r="I57" s="6">
        <v>4504.68</v>
      </c>
      <c r="J57" t="str">
        <v>Furnishings</v>
      </c>
      <c r="K57" s="6">
        <v>4504.68</v>
      </c>
      <c r="L57" s="6">
        <f t="shared" si="3"/>
        <v>10638.930599999998</v>
      </c>
    </row>
    <row r="58" spans="2:12" x14ac:dyDescent="0.35">
      <c r="B58" s="4" t="s">
        <v>480</v>
      </c>
      <c r="C58" s="6">
        <v>92.61</v>
      </c>
      <c r="D58" t="str">
        <v>Mississippi</v>
      </c>
      <c r="E58" s="6">
        <v>92.61</v>
      </c>
      <c r="H58" s="4" t="s">
        <v>47</v>
      </c>
      <c r="I58" s="6">
        <v>12619.675499999999</v>
      </c>
      <c r="J58" t="str">
        <v>Tables</v>
      </c>
      <c r="K58" s="6">
        <v>12619.675499999999</v>
      </c>
      <c r="L58" s="6">
        <f t="shared" si="3"/>
        <v>2523.9350999999988</v>
      </c>
    </row>
    <row r="59" spans="2:12" x14ac:dyDescent="0.35">
      <c r="B59" s="4" t="s">
        <v>567</v>
      </c>
      <c r="C59" s="6">
        <v>259.92</v>
      </c>
      <c r="D59" t="str">
        <v>Missouri</v>
      </c>
      <c r="E59" s="6">
        <v>259.92</v>
      </c>
      <c r="H59" s="4" t="s">
        <v>4414</v>
      </c>
      <c r="I59" s="6">
        <v>29645.031499999997</v>
      </c>
    </row>
    <row r="60" spans="2:12" x14ac:dyDescent="0.35">
      <c r="B60" s="4" t="s">
        <v>1342</v>
      </c>
      <c r="C60" s="6">
        <v>1919.7300000000002</v>
      </c>
      <c r="D60" t="str">
        <v>Nevada</v>
      </c>
      <c r="E60" s="6">
        <v>1919.7300000000002</v>
      </c>
    </row>
    <row r="61" spans="2:12" x14ac:dyDescent="0.35">
      <c r="B61" s="4" t="s">
        <v>886</v>
      </c>
      <c r="C61" s="6">
        <v>408.42</v>
      </c>
      <c r="D61" t="str">
        <v>New Hampshire</v>
      </c>
      <c r="E61" s="6">
        <v>408.42</v>
      </c>
    </row>
    <row r="62" spans="2:12" x14ac:dyDescent="0.35">
      <c r="B62" s="4" t="s">
        <v>364</v>
      </c>
      <c r="C62" s="6">
        <v>2417.65</v>
      </c>
      <c r="D62" t="str">
        <v>New Jersey</v>
      </c>
      <c r="E62" s="6">
        <v>2417.65</v>
      </c>
    </row>
    <row r="63" spans="2:12" x14ac:dyDescent="0.35">
      <c r="B63" s="4" t="s">
        <v>122</v>
      </c>
      <c r="C63" s="6">
        <v>24892.426999999992</v>
      </c>
      <c r="D63" t="str">
        <v>New York</v>
      </c>
      <c r="E63" s="6">
        <v>24892.426999999992</v>
      </c>
    </row>
    <row r="64" spans="2:12" x14ac:dyDescent="0.35">
      <c r="B64" s="4" t="s">
        <v>1038</v>
      </c>
      <c r="C64" s="6">
        <v>3025.4480000000003</v>
      </c>
      <c r="D64" t="str">
        <v>North Carolina</v>
      </c>
      <c r="E64" s="6">
        <v>3025.4480000000003</v>
      </c>
    </row>
    <row r="65" spans="2:5" x14ac:dyDescent="0.35">
      <c r="B65" s="4" t="s">
        <v>233</v>
      </c>
      <c r="C65" s="6">
        <v>10184.278</v>
      </c>
      <c r="D65" t="str">
        <v>Ohio</v>
      </c>
      <c r="E65" s="6">
        <v>10184.278</v>
      </c>
    </row>
    <row r="66" spans="2:5" x14ac:dyDescent="0.35">
      <c r="B66" s="4" t="s">
        <v>1524</v>
      </c>
      <c r="C66" s="6">
        <v>2049.87</v>
      </c>
      <c r="D66" t="str">
        <v>Oklahoma</v>
      </c>
      <c r="E66" s="6">
        <v>2049.87</v>
      </c>
    </row>
    <row r="67" spans="2:5" x14ac:dyDescent="0.35">
      <c r="B67" s="4" t="s">
        <v>1519</v>
      </c>
      <c r="C67" s="6">
        <v>2122.9249999999997</v>
      </c>
      <c r="D67" t="str">
        <v>Oregon</v>
      </c>
      <c r="E67" s="6">
        <v>2122.9249999999997</v>
      </c>
    </row>
    <row r="68" spans="2:5" x14ac:dyDescent="0.35">
      <c r="B68" s="4" t="s">
        <v>68</v>
      </c>
      <c r="C68" s="6">
        <v>7717.4110000000019</v>
      </c>
      <c r="D68" t="str">
        <v>Pennsylvania</v>
      </c>
      <c r="E68" s="6">
        <v>7717.4110000000019</v>
      </c>
    </row>
    <row r="69" spans="2:5" x14ac:dyDescent="0.35">
      <c r="B69" s="4" t="s">
        <v>1647</v>
      </c>
      <c r="C69" s="6">
        <v>1839.22</v>
      </c>
      <c r="D69" t="str">
        <v>Rhode Island</v>
      </c>
      <c r="E69" s="6">
        <v>1839.22</v>
      </c>
    </row>
    <row r="70" spans="2:5" x14ac:dyDescent="0.35">
      <c r="B70" s="4" t="s">
        <v>160</v>
      </c>
      <c r="C70" s="6">
        <v>540.31000000000006</v>
      </c>
      <c r="D70" t="str">
        <v>South Carolina</v>
      </c>
      <c r="E70" s="6">
        <v>540.31000000000006</v>
      </c>
    </row>
    <row r="71" spans="2:5" x14ac:dyDescent="0.35">
      <c r="B71" s="4" t="s">
        <v>1828</v>
      </c>
      <c r="C71" s="6">
        <v>324.89999999999998</v>
      </c>
      <c r="D71" t="str">
        <v>South Dakota</v>
      </c>
      <c r="E71" s="6">
        <v>324.89999999999998</v>
      </c>
    </row>
    <row r="72" spans="2:5" x14ac:dyDescent="0.35">
      <c r="B72" s="4" t="s">
        <v>143</v>
      </c>
      <c r="C72" s="6">
        <v>5402.07</v>
      </c>
      <c r="D72" t="str">
        <v>Tennessee</v>
      </c>
      <c r="E72" s="6">
        <v>5402.07</v>
      </c>
    </row>
    <row r="73" spans="2:5" x14ac:dyDescent="0.35">
      <c r="B73" s="4" t="s">
        <v>94</v>
      </c>
      <c r="C73" s="6">
        <v>17773.931799999998</v>
      </c>
      <c r="D73" t="str">
        <v>Texas</v>
      </c>
      <c r="E73" s="6">
        <v>17773.931799999998</v>
      </c>
    </row>
    <row r="74" spans="2:5" x14ac:dyDescent="0.35">
      <c r="B74" s="4" t="s">
        <v>78</v>
      </c>
      <c r="C74" s="6">
        <v>1292.94</v>
      </c>
      <c r="D74" t="str">
        <v>Utah</v>
      </c>
      <c r="E74" s="6">
        <v>1292.94</v>
      </c>
    </row>
    <row r="75" spans="2:5" x14ac:dyDescent="0.35">
      <c r="B75" s="4" t="s">
        <v>3108</v>
      </c>
      <c r="C75" s="6">
        <v>4404.8999999999996</v>
      </c>
      <c r="D75" t="str">
        <v>Vermont</v>
      </c>
      <c r="E75" s="6">
        <v>4404.8999999999996</v>
      </c>
    </row>
    <row r="76" spans="2:5" x14ac:dyDescent="0.35">
      <c r="B76" s="4" t="s">
        <v>718</v>
      </c>
      <c r="C76" s="6">
        <v>6953.0199999999995</v>
      </c>
      <c r="D76" t="str">
        <v>Virginia</v>
      </c>
      <c r="E76" s="6">
        <v>6953.0199999999995</v>
      </c>
    </row>
    <row r="77" spans="2:5" x14ac:dyDescent="0.35">
      <c r="B77" s="4" t="s">
        <v>194</v>
      </c>
      <c r="C77" s="6">
        <v>13646.66</v>
      </c>
      <c r="D77" t="str">
        <v>Washington</v>
      </c>
      <c r="E77" s="6">
        <v>13646.66</v>
      </c>
    </row>
    <row r="78" spans="2:5" x14ac:dyDescent="0.35">
      <c r="B78" s="4" t="s">
        <v>240</v>
      </c>
      <c r="C78" s="6">
        <v>8551.81</v>
      </c>
      <c r="D78" t="str">
        <v>Wisconsin</v>
      </c>
      <c r="E78" s="6">
        <v>8551.81</v>
      </c>
    </row>
    <row r="79" spans="2:5" x14ac:dyDescent="0.35">
      <c r="B79" s="4" t="s">
        <v>4414</v>
      </c>
      <c r="C79" s="6">
        <v>229019.7857999999</v>
      </c>
      <c r="D79" t="str">
        <v>Grand Total</v>
      </c>
      <c r="E79" s="6">
        <v>229019.7857999999</v>
      </c>
    </row>
    <row r="80" spans="2:5" x14ac:dyDescent="0.35">
      <c r="D80">
        <v>0</v>
      </c>
      <c r="E80" s="6">
        <v>0</v>
      </c>
    </row>
    <row r="81" spans="4:5" x14ac:dyDescent="0.35">
      <c r="D81">
        <v>0</v>
      </c>
      <c r="E81" s="6">
        <v>0</v>
      </c>
    </row>
    <row r="82" spans="4:5" x14ac:dyDescent="0.35">
      <c r="D82">
        <v>0</v>
      </c>
      <c r="E82" s="6">
        <v>0</v>
      </c>
    </row>
    <row r="83" spans="4:5" x14ac:dyDescent="0.35">
      <c r="D83">
        <v>0</v>
      </c>
      <c r="E83" s="6">
        <v>0</v>
      </c>
    </row>
    <row r="84" spans="4:5" x14ac:dyDescent="0.35">
      <c r="D84">
        <v>0</v>
      </c>
      <c r="E84" s="6">
        <v>0</v>
      </c>
    </row>
    <row r="85" spans="4:5" x14ac:dyDescent="0.35">
      <c r="D85">
        <v>0</v>
      </c>
      <c r="E85" s="6">
        <v>0</v>
      </c>
    </row>
  </sheetData>
  <mergeCells count="1">
    <mergeCell ref="J4:N4"/>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8B56-DBA0-48F1-A52C-4EF150025612}">
  <dimension ref="A1"/>
  <sheetViews>
    <sheetView showGridLines="0" tabSelected="1" topLeftCell="A7" zoomScale="60" zoomScaleNormal="60" workbookViewId="0">
      <selection activeCell="AD22" sqref="AD2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97A154-69DF-4993-8CF3-D28ECC225D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Sheet1</vt:lpstr>
      <vt:lpstr>DASHBOARD</vt:lpstr>
      <vt:lpstr>highestcategory</vt:lpstr>
      <vt:lpstr>Ordersbyduration</vt:lpstr>
      <vt:lpstr>Ordersbyshipping</vt:lpstr>
      <vt:lpstr>Profit</vt:lpstr>
      <vt:lpstr>Profityoy</vt:lpstr>
      <vt:lpstr>Quantity</vt:lpstr>
      <vt:lpstr>Quantityyoy</vt:lpstr>
      <vt:lpstr>Sales</vt:lpstr>
      <vt:lpstr>Salestrend</vt:lpstr>
      <vt:lpstr>Salesyoy</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Sheikh alimi musthopha Al hariry</dc:creator>
  <cp:lastModifiedBy>الشيخ عالم الحريري مصطفى</cp:lastModifiedBy>
  <dcterms:created xsi:type="dcterms:W3CDTF">2025-09-24T20:39:10Z</dcterms:created>
  <dcterms:modified xsi:type="dcterms:W3CDTF">2025-09-27T06:50:39Z</dcterms:modified>
</cp:coreProperties>
</file>