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 Analysis Course\PROJECTS\New folder\"/>
    </mc:Choice>
  </mc:AlternateContent>
  <xr:revisionPtr revIDLastSave="0" documentId="13_ncr:1_{47512A66-05D4-4FCA-8E62-416C1250943A}" xr6:coauthVersionLast="47" xr6:coauthVersionMax="47" xr10:uidLastSave="{00000000-0000-0000-0000-000000000000}"/>
  <bookViews>
    <workbookView xWindow="-110" yWindow="-110" windowWidth="19420" windowHeight="10300" activeTab="1" xr2:uid="{00000000-000D-0000-FFFF-FFFF00000000}"/>
  </bookViews>
  <sheets>
    <sheet name="Analysis" sheetId="3" r:id="rId1"/>
    <sheet name="DASHBOARD" sheetId="4" r:id="rId2"/>
    <sheet name="Wolrd Population Data" sheetId="1" r:id="rId3"/>
  </sheets>
  <externalReferences>
    <externalReference r:id="rId4"/>
  </externalReferences>
  <definedNames>
    <definedName name="Slicer_Continent">#N/A</definedName>
  </definedNames>
  <calcPr calcId="191029"/>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7" i="3" l="1"/>
  <c r="I6" i="3"/>
  <c r="I8" i="3"/>
  <c r="I5"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 i="1"/>
</calcChain>
</file>

<file path=xl/sharedStrings.xml><?xml version="1.0" encoding="utf-8"?>
<sst xmlns="http://schemas.openxmlformats.org/spreadsheetml/2006/main" count="361" uniqueCount="275">
  <si>
    <t>Rank</t>
  </si>
  <si>
    <t>Population (2024)</t>
  </si>
  <si>
    <t>Yearly Change</t>
  </si>
  <si>
    <t>Net Change</t>
  </si>
  <si>
    <t>Density (P/KmÂ²)</t>
  </si>
  <si>
    <t>Land Area (KmÂ²)</t>
  </si>
  <si>
    <t>Migrants (net)</t>
  </si>
  <si>
    <t>Fert. Rate</t>
  </si>
  <si>
    <t>Med. Age</t>
  </si>
  <si>
    <t>Urban Pop %</t>
  </si>
  <si>
    <t>World Share</t>
  </si>
  <si>
    <t>India</t>
  </si>
  <si>
    <t>China</t>
  </si>
  <si>
    <t>United States</t>
  </si>
  <si>
    <t>Indonesia</t>
  </si>
  <si>
    <t>Pakistan</t>
  </si>
  <si>
    <t>Nigeria</t>
  </si>
  <si>
    <t>Brazil</t>
  </si>
  <si>
    <t>Bangladesh</t>
  </si>
  <si>
    <t>Russia</t>
  </si>
  <si>
    <t>Ethiopia</t>
  </si>
  <si>
    <t>Mexico</t>
  </si>
  <si>
    <t>Japan</t>
  </si>
  <si>
    <t>Egypt</t>
  </si>
  <si>
    <t>Philippines</t>
  </si>
  <si>
    <t>DR Congo</t>
  </si>
  <si>
    <t>Vietnam</t>
  </si>
  <si>
    <t>Iran</t>
  </si>
  <si>
    <t>Turkey</t>
  </si>
  <si>
    <t>Germany</t>
  </si>
  <si>
    <t>Thailand</t>
  </si>
  <si>
    <t>United Kingdom</t>
  </si>
  <si>
    <t>Tanzania</t>
  </si>
  <si>
    <t>France</t>
  </si>
  <si>
    <t>South Africa</t>
  </si>
  <si>
    <t>Italy</t>
  </si>
  <si>
    <t>Kenya</t>
  </si>
  <si>
    <t>Myanmar</t>
  </si>
  <si>
    <t>Colombia</t>
  </si>
  <si>
    <t>South Korea</t>
  </si>
  <si>
    <t>Sudan</t>
  </si>
  <si>
    <t>Uganda</t>
  </si>
  <si>
    <t>Spain</t>
  </si>
  <si>
    <t>Algeria</t>
  </si>
  <si>
    <t>Iraq</t>
  </si>
  <si>
    <t>Argentina</t>
  </si>
  <si>
    <t>Afghanistan</t>
  </si>
  <si>
    <t>Yemen</t>
  </si>
  <si>
    <t>Canada</t>
  </si>
  <si>
    <t>Poland</t>
  </si>
  <si>
    <t>Morocco</t>
  </si>
  <si>
    <t>Angola</t>
  </si>
  <si>
    <t>Ukraine</t>
  </si>
  <si>
    <t>Uzbekistan</t>
  </si>
  <si>
    <t>Malaysia</t>
  </si>
  <si>
    <t>Mozambique</t>
  </si>
  <si>
    <t>Ghana</t>
  </si>
  <si>
    <t>Peru</t>
  </si>
  <si>
    <t>Saudi Arabia</t>
  </si>
  <si>
    <t>Madagascar</t>
  </si>
  <si>
    <t>Nepal</t>
  </si>
  <si>
    <t>Cameroon</t>
  </si>
  <si>
    <t>Venezuela</t>
  </si>
  <si>
    <t>N.A.</t>
  </si>
  <si>
    <t>Niger</t>
  </si>
  <si>
    <t>Australia</t>
  </si>
  <si>
    <t>North Korea</t>
  </si>
  <si>
    <t>Syria</t>
  </si>
  <si>
    <t>Mali</t>
  </si>
  <si>
    <t>Burkina Faso</t>
  </si>
  <si>
    <t>Taiwan</t>
  </si>
  <si>
    <t>Sri Lanka</t>
  </si>
  <si>
    <t>Malawi</t>
  </si>
  <si>
    <t>Zambia</t>
  </si>
  <si>
    <t>Kazakhstan</t>
  </si>
  <si>
    <t>Chad</t>
  </si>
  <si>
    <t>Chile</t>
  </si>
  <si>
    <t>Romania</t>
  </si>
  <si>
    <t>Somalia</t>
  </si>
  <si>
    <t>Senegal</t>
  </si>
  <si>
    <t>Guatemala</t>
  </si>
  <si>
    <t>Netherlands</t>
  </si>
  <si>
    <t>Ecuador</t>
  </si>
  <si>
    <t>Cambodia</t>
  </si>
  <si>
    <t>Zimbabwe</t>
  </si>
  <si>
    <t>Guinea</t>
  </si>
  <si>
    <t>Benin</t>
  </si>
  <si>
    <t>Rwanda</t>
  </si>
  <si>
    <t>Burundi</t>
  </si>
  <si>
    <t>Bolivia</t>
  </si>
  <si>
    <t>Tunisia</t>
  </si>
  <si>
    <t>South Sudan</t>
  </si>
  <si>
    <t>Haiti</t>
  </si>
  <si>
    <t>Belgium</t>
  </si>
  <si>
    <t>Jordan</t>
  </si>
  <si>
    <t>Dominican Republic</t>
  </si>
  <si>
    <t>United Arab Emirates</t>
  </si>
  <si>
    <t>Cuba</t>
  </si>
  <si>
    <t>Honduras</t>
  </si>
  <si>
    <t>Sweden</t>
  </si>
  <si>
    <t>Tajikistan</t>
  </si>
  <si>
    <t>Papua New Guinea</t>
  </si>
  <si>
    <t>Portugal</t>
  </si>
  <si>
    <t>Azerbaijan</t>
  </si>
  <si>
    <t>Greece</t>
  </si>
  <si>
    <t>Hungary</t>
  </si>
  <si>
    <t>Togo</t>
  </si>
  <si>
    <t>Israel</t>
  </si>
  <si>
    <t>Austria</t>
  </si>
  <si>
    <t>Belarus</t>
  </si>
  <si>
    <t>Switzerland</t>
  </si>
  <si>
    <t>Sierra Leone</t>
  </si>
  <si>
    <t>Laos</t>
  </si>
  <si>
    <t>Turkmenistan</t>
  </si>
  <si>
    <t>Hong Kong</t>
  </si>
  <si>
    <t>Libya</t>
  </si>
  <si>
    <t>Kyrgyzstan</t>
  </si>
  <si>
    <t>Paraguay</t>
  </si>
  <si>
    <t>Nicaragua</t>
  </si>
  <si>
    <t>Bulgaria</t>
  </si>
  <si>
    <t>Serbia</t>
  </si>
  <si>
    <t>El Salvador</t>
  </si>
  <si>
    <t>Denmark</t>
  </si>
  <si>
    <t>Singapore</t>
  </si>
  <si>
    <t>Lebanon</t>
  </si>
  <si>
    <t>Finland</t>
  </si>
  <si>
    <t>Liberia</t>
  </si>
  <si>
    <t>Norway</t>
  </si>
  <si>
    <t>Slovakia</t>
  </si>
  <si>
    <t>Central African Republic</t>
  </si>
  <si>
    <t>Oman</t>
  </si>
  <si>
    <t>Ireland</t>
  </si>
  <si>
    <t>New Zealand</t>
  </si>
  <si>
    <t>Mauritania</t>
  </si>
  <si>
    <t>Costa Rica</t>
  </si>
  <si>
    <t>Kuwait</t>
  </si>
  <si>
    <t>Panama</t>
  </si>
  <si>
    <t>Croatia</t>
  </si>
  <si>
    <t>Georgia</t>
  </si>
  <si>
    <t>Eritrea</t>
  </si>
  <si>
    <t>Mongolia</t>
  </si>
  <si>
    <t>Uruguay</t>
  </si>
  <si>
    <t>Puerto Rico</t>
  </si>
  <si>
    <t>Bosnia and Herzegovina</t>
  </si>
  <si>
    <t>Qatar</t>
  </si>
  <si>
    <t>Moldova</t>
  </si>
  <si>
    <t>Namibia</t>
  </si>
  <si>
    <t>Armenia</t>
  </si>
  <si>
    <t>Lithuania</t>
  </si>
  <si>
    <t>Jamaica</t>
  </si>
  <si>
    <t>Albania</t>
  </si>
  <si>
    <t>Gambia</t>
  </si>
  <si>
    <t>Gabon</t>
  </si>
  <si>
    <t>Botswana</t>
  </si>
  <si>
    <t>Lesotho</t>
  </si>
  <si>
    <t>Guinea-Bissau</t>
  </si>
  <si>
    <t>Slovenia</t>
  </si>
  <si>
    <t>Equatorial Guinea</t>
  </si>
  <si>
    <t>Latvia</t>
  </si>
  <si>
    <t>North Macedonia</t>
  </si>
  <si>
    <t>Bahrain</t>
  </si>
  <si>
    <t>Trinidad and Tobago</t>
  </si>
  <si>
    <t>Timor-Leste</t>
  </si>
  <si>
    <t>Estonia</t>
  </si>
  <si>
    <t>Cyprus</t>
  </si>
  <si>
    <t>Mauritius</t>
  </si>
  <si>
    <t>Eswatini</t>
  </si>
  <si>
    <t>Djibouti</t>
  </si>
  <si>
    <t>Fiji</t>
  </si>
  <si>
    <t>Comoros</t>
  </si>
  <si>
    <t>Guyana</t>
  </si>
  <si>
    <t>Solomon Islands</t>
  </si>
  <si>
    <t>Bhutan</t>
  </si>
  <si>
    <t>Luxembourg</t>
  </si>
  <si>
    <t>Montenegro</t>
  </si>
  <si>
    <t>Suriname</t>
  </si>
  <si>
    <t>Western Sahara</t>
  </si>
  <si>
    <t>Malta</t>
  </si>
  <si>
    <t>Maldives</t>
  </si>
  <si>
    <t>Micronesia</t>
  </si>
  <si>
    <t>Brunei</t>
  </si>
  <si>
    <t>Belize</t>
  </si>
  <si>
    <t>Bahamas</t>
  </si>
  <si>
    <t>Iceland</t>
  </si>
  <si>
    <t>Guadeloupe</t>
  </si>
  <si>
    <t>Martinique</t>
  </si>
  <si>
    <t>Vanuatu</t>
  </si>
  <si>
    <t>Mayotte</t>
  </si>
  <si>
    <t>French Guiana</t>
  </si>
  <si>
    <t>New Caledonia</t>
  </si>
  <si>
    <t>Barbados</t>
  </si>
  <si>
    <t>French Polynesia</t>
  </si>
  <si>
    <t>Samoa</t>
  </si>
  <si>
    <t>Saint Lucia</t>
  </si>
  <si>
    <t>Guam</t>
  </si>
  <si>
    <t>Kiribati</t>
  </si>
  <si>
    <t>Seychelles</t>
  </si>
  <si>
    <t>Grenada</t>
  </si>
  <si>
    <t>Aruba</t>
  </si>
  <si>
    <t>Tonga</t>
  </si>
  <si>
    <t>Antigua and Barbuda</t>
  </si>
  <si>
    <t>Isle of Man</t>
  </si>
  <si>
    <t>Andorra</t>
  </si>
  <si>
    <t>Cayman Islands</t>
  </si>
  <si>
    <t>Dominica</t>
  </si>
  <si>
    <t>Bermuda</t>
  </si>
  <si>
    <t>Greenland</t>
  </si>
  <si>
    <t>American Samoa</t>
  </si>
  <si>
    <t>Northern Mariana Islands</t>
  </si>
  <si>
    <t>Sint Maarten</t>
  </si>
  <si>
    <t>Liechtenstein</t>
  </si>
  <si>
    <t>British Virgin Islands</t>
  </si>
  <si>
    <t>Gibraltar</t>
  </si>
  <si>
    <t>Monaco</t>
  </si>
  <si>
    <t>Marshall Islands</t>
  </si>
  <si>
    <t>San Marino</t>
  </si>
  <si>
    <t>Saint Martin</t>
  </si>
  <si>
    <t>Palau</t>
  </si>
  <si>
    <t>Anguilla</t>
  </si>
  <si>
    <t>Cook Islands</t>
  </si>
  <si>
    <t>Nauru</t>
  </si>
  <si>
    <t>Saint Barthelemy</t>
  </si>
  <si>
    <t>Tuvalu</t>
  </si>
  <si>
    <t>Montserrat</t>
  </si>
  <si>
    <t>Falkland Islands</t>
  </si>
  <si>
    <t>Tokelau</t>
  </si>
  <si>
    <t>Niue</t>
  </si>
  <si>
    <t>Country/Territory</t>
  </si>
  <si>
    <t>Cape Verde</t>
  </si>
  <si>
    <t>Curacao</t>
  </si>
  <si>
    <t>Czech Republic</t>
  </si>
  <si>
    <t>Faroe Islands</t>
  </si>
  <si>
    <t>Guernsey</t>
  </si>
  <si>
    <t>Ivory Coast</t>
  </si>
  <si>
    <t>Jersey</t>
  </si>
  <si>
    <t>Macau</t>
  </si>
  <si>
    <t>Palestine</t>
  </si>
  <si>
    <t>Republic of the Congo</t>
  </si>
  <si>
    <t>Reunion</t>
  </si>
  <si>
    <t>Saint Kitts and Nevis</t>
  </si>
  <si>
    <t>Saint Pierre and Miquelon</t>
  </si>
  <si>
    <t>Saint Vincent and the Grenadines</t>
  </si>
  <si>
    <t>Sao Tome and Principe</t>
  </si>
  <si>
    <t>Turks and Caicos Islands</t>
  </si>
  <si>
    <t>United States Virgin Islands</t>
  </si>
  <si>
    <t>Vatican City</t>
  </si>
  <si>
    <t>Wallis and Futuna</t>
  </si>
  <si>
    <t>Continent</t>
  </si>
  <si>
    <t>Capital</t>
  </si>
  <si>
    <t>Row Labels</t>
  </si>
  <si>
    <t>Grand Total</t>
  </si>
  <si>
    <t>Sum of Population (2024)</t>
  </si>
  <si>
    <t>Average of Yearly Change</t>
  </si>
  <si>
    <t>Sum of Net Change</t>
  </si>
  <si>
    <t>Africa</t>
  </si>
  <si>
    <t>Asia</t>
  </si>
  <si>
    <t>Europe</t>
  </si>
  <si>
    <t>North America</t>
  </si>
  <si>
    <t>Oceania</t>
  </si>
  <si>
    <t>South America</t>
  </si>
  <si>
    <t>Population by continent</t>
  </si>
  <si>
    <t>Key Performance Indicator</t>
  </si>
  <si>
    <t>Total values</t>
  </si>
  <si>
    <t>World Population</t>
  </si>
  <si>
    <t>Avg Growth</t>
  </si>
  <si>
    <t>Avg Median Age</t>
  </si>
  <si>
    <t>Total net change</t>
  </si>
  <si>
    <t>Average of Med. Age</t>
  </si>
  <si>
    <t>Population by Continent</t>
  </si>
  <si>
    <t>Net Change Contribution</t>
  </si>
  <si>
    <t>Top 10 Countries By Population</t>
  </si>
  <si>
    <t>Migration Net</t>
  </si>
  <si>
    <t>Sum of Migrants (net)</t>
  </si>
  <si>
    <t>Bottom 10 countries by Population</t>
  </si>
  <si>
    <t>Growth% By Continent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</si>
</sst>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43" formatCode="_-* #,##0.00_-;\-* #,##0.00_-;_-* &quot;-&quot;??_-;_-@_-"/>
    <numFmt numFmtId="165" formatCode="_-* #,##0.0_-;\-* #,##0.0_-;_-* &quot;-&quot;??_-;_-@_-"/>
    <numFmt numFmtId="166" formatCode="_-* #,##0_-;\-* #,##0_-;_-* &quot;-&quot;??_-;_-@_-"/>
    <numFmt numFmtId="167" formatCode="[&gt;=1000000000]0.00,,,&quot;B&quot;;"/>
    <numFmt numFmtId="168" formatCode="0.00,,\ &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3" fontId="0" fillId="0" borderId="0" xfId="0" applyNumberFormat="1"/>
    <xf numFmtId="10" fontId="0" fillId="0" borderId="0" xfId="0" applyNumberFormat="1"/>
    <xf numFmtId="9"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33" borderId="0" xfId="0" applyFill="1" applyAlignment="1">
      <alignment horizontal="center" vertical="center"/>
    </xf>
    <xf numFmtId="5" fontId="0" fillId="0" borderId="0" xfId="0" applyNumberFormat="1"/>
    <xf numFmtId="0" fontId="0" fillId="0" borderId="0" xfId="0"/>
    <xf numFmtId="167" fontId="0" fillId="0" borderId="0" xfId="0" applyNumberFormat="1" applyFont="1"/>
    <xf numFmtId="9" fontId="0" fillId="0" borderId="0" xfId="0" applyNumberFormat="1" applyFont="1"/>
    <xf numFmtId="168" fontId="0" fillId="0" borderId="0" xfId="0" applyNumberFormat="1" applyFont="1"/>
    <xf numFmtId="166" fontId="0" fillId="0" borderId="0" xfId="42" applyNumberFormat="1" applyFont="1"/>
    <xf numFmtId="9" fontId="1"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973">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numFmt numFmtId="13" formatCode="0%"/>
    </dxf>
    <dxf>
      <numFmt numFmtId="14" formatCode="0.00%"/>
    </dxf>
    <dxf>
      <numFmt numFmtId="14" formatCode="0.00%"/>
    </dxf>
    <dxf>
      <font>
        <b/>
        <i val="0"/>
        <sz val="10"/>
        <color theme="1"/>
      </font>
      <border diagonalUp="0" diagonalDown="0">
        <left/>
        <right/>
        <top/>
        <bottom/>
        <vertical/>
        <horizontal/>
      </border>
    </dxf>
    <dxf>
      <font>
        <b/>
        <i val="0"/>
        <sz val="10"/>
        <color rgb="FF385F7C"/>
      </font>
      <fill>
        <patternFill patternType="solid">
          <bgColor rgb="FFE1EAF1"/>
        </patternFill>
      </fill>
      <border diagonalUp="0" diagonalDown="0">
        <left/>
        <right/>
        <top/>
        <bottom/>
        <vertical/>
        <horizontal/>
      </border>
    </dxf>
    <dxf>
      <font>
        <b/>
        <i val="0"/>
        <sz val="10"/>
        <color theme="1"/>
      </font>
      <border diagonalUp="0" diagonalDown="0">
        <left/>
        <right/>
        <top/>
        <bottom/>
        <vertical/>
        <horizontal/>
      </border>
    </dxf>
    <dxf>
      <font>
        <b/>
        <i val="0"/>
        <sz val="10"/>
        <color rgb="FF385F7C"/>
      </font>
      <fill>
        <patternFill patternType="solid">
          <bgColor rgb="FFE1EAF1"/>
        </patternFill>
      </fill>
      <border diagonalUp="0" diagonalDown="0">
        <left/>
        <right/>
        <top/>
        <bottom/>
        <vertical/>
        <horizontal/>
      </border>
    </dxf>
    <dxf>
      <numFmt numFmtId="13" formatCode="0%"/>
    </dxf>
    <dxf>
      <numFmt numFmtId="13" formatCode="0%"/>
    </dxf>
    <dxf>
      <numFmt numFmtId="166" formatCode="_-* #,##0_-;\-* #,##0_-;_-* &quot;-&quot;??_-;_-@_-"/>
    </dxf>
    <dxf>
      <numFmt numFmtId="166" formatCode="_-* #,##0_-;\-* #,##0_-;_-* &quot;-&quot;??_-;_-@_-"/>
    </dxf>
    <dxf>
      <numFmt numFmtId="166" formatCode="_-* #,##0_-;\-* #,##0_-;_-* &quot;-&quot;??_-;_-@_-"/>
    </dxf>
    <dxf>
      <numFmt numFmtId="166" formatCode="_-* #,##0_-;\-* #,##0_-;_-* &quot;-&quot;??_-;_-@_-"/>
    </dxf>
    <dxf>
      <numFmt numFmtId="9" formatCode="&quot;₦&quot;#,##0;\-&quot;₦&quot;#,##0"/>
    </dxf>
    <dxf>
      <numFmt numFmtId="13" formatCode="0%"/>
    </dxf>
    <dxf>
      <numFmt numFmtId="14" formatCode="0.00%"/>
    </dxf>
    <dxf>
      <numFmt numFmtId="14" formatCode="0.00%"/>
    </dxf>
    <dxf>
      <numFmt numFmtId="166" formatCode="_-* #,##0_-;\-* #,##0_-;_-* &quot;-&quot;??_-;_-@_-"/>
    </dxf>
    <dxf>
      <numFmt numFmtId="166" formatCode="_-* #,##0_-;\-* #,##0_-;_-* &quot;-&quot;??_-;_-@_-"/>
    </dxf>
    <dxf>
      <numFmt numFmtId="9" formatCode="&quot;₦&quot;#,##0;\-&quot;₦&quot;#,##0"/>
    </dxf>
    <dxf>
      <numFmt numFmtId="166" formatCode="_-* #,##0_-;\-* #,##0_-;_-* &quot;-&quot;??_-;_-@_-"/>
    </dxf>
    <dxf>
      <numFmt numFmtId="166" formatCode="_-* #,##0_-;\-* #,##0_-;_-* &quot;-&quot;??_-;_-@_-"/>
    </dxf>
    <dxf>
      <numFmt numFmtId="9" formatCode="&quot;₦&quot;#,##0;\-&quot;₦&quot;#,##0"/>
    </dxf>
    <dxf>
      <numFmt numFmtId="164" formatCode="0.0"/>
    </dxf>
    <dxf>
      <numFmt numFmtId="13" formatCode="0%"/>
    </dxf>
    <dxf>
      <numFmt numFmtId="165" formatCode="_-* #,##0.0_-;\-* #,##0.0_-;_-* &quot;-&quot;??_-;_-@_-"/>
    </dxf>
    <dxf>
      <numFmt numFmtId="13" formatCode="0%"/>
    </dxf>
    <dxf>
      <numFmt numFmtId="166" formatCode="_-* #,##0_-;\-* #,##0_-;_-* &quot;-&quot;??_-;_-@_-"/>
    </dxf>
    <dxf>
      <numFmt numFmtId="166" formatCode="_-* #,##0_-;\-* #,##0_-;_-* &quot;-&quot;??_-;_-@_-"/>
    </dxf>
    <dxf>
      <numFmt numFmtId="9" formatCode="&quot;₦&quot;#,##0;\-&quot;₦&quot;#,##0"/>
    </dxf>
    <dxf>
      <numFmt numFmtId="14" formatCode="0.00%"/>
    </dxf>
    <dxf>
      <numFmt numFmtId="13" formatCode="0%"/>
    </dxf>
    <dxf>
      <numFmt numFmtId="14" formatCode="0.00%"/>
    </dxf>
    <dxf>
      <numFmt numFmtId="3" formatCode="#,##0"/>
    </dxf>
  </dxfs>
  <tableStyles count="2" defaultTableStyle="TableStyleMedium2" defaultPivotStyle="PivotStyleLight16">
    <tableStyle name="SlicerStyleOther1 2" pivot="0" table="0" count="10" xr9:uid="{03916127-F005-46A4-B3C9-A442E6FC9129}">
      <tableStyleElement type="wholeTable" dxfId="945"/>
      <tableStyleElement type="headerRow" dxfId="944"/>
    </tableStyle>
    <tableStyle name="SlicerStyleOther1 2 2" pivot="0" table="0" count="10" xr9:uid="{82C0F026-49D5-4D04-8E99-8B8CEAA814CF}">
      <tableStyleElement type="wholeTable" dxfId="943"/>
      <tableStyleElement type="headerRow" dxfId="942"/>
    </tableStyle>
  </tableStyles>
  <colors>
    <mruColors>
      <color rgb="FF6B7280"/>
      <color rgb="FFB0C5E4"/>
      <color rgb="FF219EBC"/>
      <color rgb="FF023047"/>
      <color rgb="FF334155"/>
      <color rgb="FF2E8B57"/>
      <color rgb="FFFB8500"/>
      <color rgb="FFE63946"/>
      <color rgb="FFFF6B6B"/>
      <color rgb="FFFFB70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i val="0"/>
            <sz val="10"/>
            <color rgb="FF385F7C"/>
          </font>
          <fill>
            <patternFill patternType="solid">
              <fgColor indexed="64"/>
              <bgColor rgb="FFF9FBFC"/>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none">
              <fgColor indexed="64"/>
              <bgColor auto="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i val="0"/>
            <sz val="10"/>
            <color rgb="FF385F7C"/>
          </font>
          <fill>
            <patternFill patternType="solid">
              <fgColor indexed="64"/>
              <bgColor rgb="FFF9FBFC"/>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World population.xlsx]Analysis!PivotTable2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19EBC"/>
          </a:solidFill>
          <a:ln w="19050">
            <a:solidFill>
              <a:schemeClr val="lt1"/>
            </a:solidFill>
          </a:ln>
          <a:effectLst/>
        </c:spPr>
      </c:pivotFmt>
      <c:pivotFmt>
        <c:idx val="2"/>
        <c:spPr>
          <a:solidFill>
            <a:srgbClr val="6B7280"/>
          </a:solidFill>
          <a:ln w="19050">
            <a:solidFill>
              <a:schemeClr val="lt1"/>
            </a:solidFill>
          </a:ln>
          <a:effectLst/>
        </c:spPr>
      </c:pivotFmt>
      <c:pivotFmt>
        <c:idx val="3"/>
        <c:spPr>
          <a:solidFill>
            <a:srgbClr val="2E8B57"/>
          </a:solidFill>
          <a:ln w="19050">
            <a:solidFill>
              <a:schemeClr val="lt1"/>
            </a:solidFill>
          </a:ln>
          <a:effectLst/>
        </c:spPr>
      </c:pivotFmt>
      <c:pivotFmt>
        <c:idx val="4"/>
        <c:spPr>
          <a:solidFill>
            <a:srgbClr val="023047"/>
          </a:solidFill>
          <a:ln w="19050">
            <a:solidFill>
              <a:schemeClr val="lt1"/>
            </a:solidFill>
          </a:ln>
          <a:effectLst/>
        </c:spPr>
      </c:pivotFmt>
      <c:pivotFmt>
        <c:idx val="5"/>
        <c:spPr>
          <a:solidFill>
            <a:srgbClr val="B0C5E4"/>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19EBC"/>
          </a:solidFill>
          <a:ln w="19050">
            <a:solidFill>
              <a:schemeClr val="lt1"/>
            </a:solidFill>
          </a:ln>
          <a:effectLst/>
        </c:spPr>
      </c:pivotFmt>
      <c:pivotFmt>
        <c:idx val="8"/>
        <c:spPr>
          <a:solidFill>
            <a:srgbClr val="6B728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2E8B57"/>
          </a:solidFill>
          <a:ln w="19050">
            <a:solidFill>
              <a:schemeClr val="lt1"/>
            </a:solidFill>
          </a:ln>
          <a:effectLst/>
        </c:spPr>
      </c:pivotFmt>
      <c:pivotFmt>
        <c:idx val="11"/>
        <c:spPr>
          <a:solidFill>
            <a:srgbClr val="B0C5E4"/>
          </a:solidFill>
          <a:ln w="19050">
            <a:solidFill>
              <a:schemeClr val="lt1"/>
            </a:solidFill>
          </a:ln>
          <a:effectLst/>
        </c:spPr>
      </c:pivotFmt>
      <c:pivotFmt>
        <c:idx val="12"/>
        <c:spPr>
          <a:solidFill>
            <a:srgbClr val="023047"/>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219EBC"/>
          </a:solidFill>
          <a:ln w="19050">
            <a:solidFill>
              <a:schemeClr val="lt1"/>
            </a:solidFill>
          </a:ln>
          <a:effectLst/>
        </c:spPr>
        <c:dLbl>
          <c:idx val="0"/>
          <c:layout>
            <c:manualLayout>
              <c:x val="0.16259169956234321"/>
              <c:y val="-0.1505814160293100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531053464840577"/>
                  <c:h val="0.11155234090171318"/>
                </c:manualLayout>
              </c15:layout>
            </c:ext>
          </c:extLst>
        </c:dLbl>
      </c:pivotFmt>
      <c:pivotFmt>
        <c:idx val="15"/>
        <c:spPr>
          <a:solidFill>
            <a:srgbClr val="6B7280"/>
          </a:solidFill>
          <a:ln w="19050">
            <a:solidFill>
              <a:schemeClr val="lt1"/>
            </a:solidFill>
          </a:ln>
          <a:effectLst/>
        </c:spPr>
        <c:dLbl>
          <c:idx val="0"/>
          <c:layout>
            <c:manualLayout>
              <c:x val="0.24474329513068516"/>
              <c:y val="7.325582401425892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61629383102966"/>
                  <c:h val="0.1016221069797803"/>
                </c:manualLayout>
              </c15:layout>
            </c:ext>
          </c:extLst>
        </c:dLbl>
      </c:pivotFmt>
      <c:pivotFmt>
        <c:idx val="16"/>
        <c:spPr>
          <a:solidFill>
            <a:schemeClr val="accent1"/>
          </a:solidFill>
          <a:ln w="19050">
            <a:solidFill>
              <a:schemeClr val="lt1"/>
            </a:solidFill>
          </a:ln>
          <a:effectLst/>
        </c:spPr>
        <c:dLbl>
          <c:idx val="0"/>
          <c:layout>
            <c:manualLayout>
              <c:x val="-2.5672508378222929E-2"/>
              <c:y val="0.2279070080443611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077032753366782"/>
                  <c:h val="0.1016221069797803"/>
                </c:manualLayout>
              </c15:layout>
            </c:ext>
          </c:extLst>
        </c:dLbl>
      </c:pivotFmt>
      <c:pivotFmt>
        <c:idx val="17"/>
        <c:spPr>
          <a:solidFill>
            <a:srgbClr val="2E8B57"/>
          </a:solidFill>
          <a:ln w="19050">
            <a:solidFill>
              <a:schemeClr val="lt1"/>
            </a:solidFill>
          </a:ln>
          <a:effectLst/>
        </c:spPr>
        <c:dLbl>
          <c:idx val="0"/>
          <c:layout>
            <c:manualLayout>
              <c:x val="0.18141797211697216"/>
              <c:y val="7.732559201505109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419331068234871"/>
                  <c:h val="0.1016221069797803"/>
                </c:manualLayout>
              </c15:layout>
            </c:ext>
          </c:extLst>
        </c:dLbl>
      </c:pivotFmt>
      <c:pivotFmt>
        <c:idx val="18"/>
        <c:spPr>
          <a:solidFill>
            <a:srgbClr val="B0C5E4"/>
          </a:solidFill>
          <a:ln w="19050">
            <a:solidFill>
              <a:schemeClr val="lt1"/>
            </a:solidFill>
          </a:ln>
          <a:effectLst/>
        </c:spPr>
        <c:dLbl>
          <c:idx val="0"/>
          <c:layout>
            <c:manualLayout>
              <c:x val="-0.11295857866958617"/>
              <c:y val="-0.1261628080245570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62607008652329"/>
                  <c:h val="0.11155234090171318"/>
                </c:manualLayout>
              </c15:layout>
            </c:ext>
          </c:extLst>
        </c:dLbl>
      </c:pivotFmt>
      <c:pivotFmt>
        <c:idx val="19"/>
        <c:spPr>
          <a:solidFill>
            <a:srgbClr val="023047"/>
          </a:solidFill>
          <a:ln w="19050">
            <a:solidFill>
              <a:schemeClr val="lt1"/>
            </a:solidFill>
          </a:ln>
          <a:effectLst/>
        </c:spPr>
        <c:dLbl>
          <c:idx val="0"/>
          <c:layout>
            <c:manualLayout>
              <c:x val="7.8728612419660893E-2"/>
              <c:y val="-0.1180232720229727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64720363838851"/>
                  <c:h val="0.11155234090171318"/>
                </c:manualLayout>
              </c15:layout>
            </c:ext>
          </c:extLst>
        </c:dLbl>
      </c:pivotFmt>
    </c:pivotFmts>
    <c:plotArea>
      <c:layout/>
      <c:doughnutChart>
        <c:varyColors val="1"/>
        <c:ser>
          <c:idx val="0"/>
          <c:order val="0"/>
          <c:tx>
            <c:strRef>
              <c:f>Analysis!$B$17</c:f>
              <c:strCache>
                <c:ptCount val="1"/>
                <c:pt idx="0">
                  <c:v>Total</c:v>
                </c:pt>
              </c:strCache>
            </c:strRef>
          </c:tx>
          <c:dPt>
            <c:idx val="0"/>
            <c:bubble3D val="0"/>
            <c:spPr>
              <a:solidFill>
                <a:srgbClr val="219EBC"/>
              </a:solidFill>
              <a:ln w="19050">
                <a:solidFill>
                  <a:schemeClr val="lt1"/>
                </a:solidFill>
              </a:ln>
              <a:effectLst/>
            </c:spPr>
            <c:extLst>
              <c:ext xmlns:c16="http://schemas.microsoft.com/office/drawing/2014/chart" uri="{C3380CC4-5D6E-409C-BE32-E72D297353CC}">
                <c16:uniqueId val="{00000001-3633-4DB4-8027-2C3EFBBE0964}"/>
              </c:ext>
            </c:extLst>
          </c:dPt>
          <c:dPt>
            <c:idx val="1"/>
            <c:bubble3D val="0"/>
            <c:spPr>
              <a:solidFill>
                <a:srgbClr val="6B7280"/>
              </a:solidFill>
              <a:ln w="19050">
                <a:solidFill>
                  <a:schemeClr val="lt1"/>
                </a:solidFill>
              </a:ln>
              <a:effectLst/>
            </c:spPr>
            <c:extLst>
              <c:ext xmlns:c16="http://schemas.microsoft.com/office/drawing/2014/chart" uri="{C3380CC4-5D6E-409C-BE32-E72D297353CC}">
                <c16:uniqueId val="{00000003-3633-4DB4-8027-2C3EFBBE09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33-4DB4-8027-2C3EFBBE0964}"/>
              </c:ext>
            </c:extLst>
          </c:dPt>
          <c:dPt>
            <c:idx val="3"/>
            <c:bubble3D val="0"/>
            <c:spPr>
              <a:solidFill>
                <a:srgbClr val="2E8B57"/>
              </a:solidFill>
              <a:ln w="19050">
                <a:solidFill>
                  <a:schemeClr val="lt1"/>
                </a:solidFill>
              </a:ln>
              <a:effectLst/>
            </c:spPr>
            <c:extLst>
              <c:ext xmlns:c16="http://schemas.microsoft.com/office/drawing/2014/chart" uri="{C3380CC4-5D6E-409C-BE32-E72D297353CC}">
                <c16:uniqueId val="{00000007-3633-4DB4-8027-2C3EFBBE0964}"/>
              </c:ext>
            </c:extLst>
          </c:dPt>
          <c:dPt>
            <c:idx val="4"/>
            <c:bubble3D val="0"/>
            <c:spPr>
              <a:solidFill>
                <a:srgbClr val="B0C5E4"/>
              </a:solidFill>
              <a:ln w="19050">
                <a:solidFill>
                  <a:schemeClr val="lt1"/>
                </a:solidFill>
              </a:ln>
              <a:effectLst/>
            </c:spPr>
            <c:extLst>
              <c:ext xmlns:c16="http://schemas.microsoft.com/office/drawing/2014/chart" uri="{C3380CC4-5D6E-409C-BE32-E72D297353CC}">
                <c16:uniqueId val="{00000009-3633-4DB4-8027-2C3EFBBE0964}"/>
              </c:ext>
            </c:extLst>
          </c:dPt>
          <c:dPt>
            <c:idx val="5"/>
            <c:bubble3D val="0"/>
            <c:spPr>
              <a:solidFill>
                <a:srgbClr val="023047"/>
              </a:solidFill>
              <a:ln w="19050">
                <a:solidFill>
                  <a:schemeClr val="lt1"/>
                </a:solidFill>
              </a:ln>
              <a:effectLst/>
            </c:spPr>
            <c:extLst>
              <c:ext xmlns:c16="http://schemas.microsoft.com/office/drawing/2014/chart" uri="{C3380CC4-5D6E-409C-BE32-E72D297353CC}">
                <c16:uniqueId val="{0000000B-3633-4DB4-8027-2C3EFBBE0964}"/>
              </c:ext>
            </c:extLst>
          </c:dPt>
          <c:dLbls>
            <c:dLbl>
              <c:idx val="0"/>
              <c:layout>
                <c:manualLayout>
                  <c:x val="0.16259169956234321"/>
                  <c:y val="-0.1505814160293100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531053464840577"/>
                      <c:h val="0.11155234090171318"/>
                    </c:manualLayout>
                  </c15:layout>
                </c:ext>
                <c:ext xmlns:c16="http://schemas.microsoft.com/office/drawing/2014/chart" uri="{C3380CC4-5D6E-409C-BE32-E72D297353CC}">
                  <c16:uniqueId val="{00000001-3633-4DB4-8027-2C3EFBBE0964}"/>
                </c:ext>
              </c:extLst>
            </c:dLbl>
            <c:dLbl>
              <c:idx val="1"/>
              <c:layout>
                <c:manualLayout>
                  <c:x val="0.24474329513068516"/>
                  <c:y val="7.3255824014258925E-2"/>
                </c:manualLayout>
              </c:layout>
              <c:showLegendKey val="0"/>
              <c:showVal val="1"/>
              <c:showCatName val="0"/>
              <c:showSerName val="0"/>
              <c:showPercent val="0"/>
              <c:showBubbleSize val="0"/>
              <c:extLst>
                <c:ext xmlns:c15="http://schemas.microsoft.com/office/drawing/2012/chart" uri="{CE6537A1-D6FC-4f65-9D91-7224C49458BB}">
                  <c15:layout>
                    <c:manualLayout>
                      <c:w val="0.28761629383102966"/>
                      <c:h val="0.1016221069797803"/>
                    </c:manualLayout>
                  </c15:layout>
                </c:ext>
                <c:ext xmlns:c16="http://schemas.microsoft.com/office/drawing/2014/chart" uri="{C3380CC4-5D6E-409C-BE32-E72D297353CC}">
                  <c16:uniqueId val="{00000003-3633-4DB4-8027-2C3EFBBE0964}"/>
                </c:ext>
              </c:extLst>
            </c:dLbl>
            <c:dLbl>
              <c:idx val="2"/>
              <c:layout>
                <c:manualLayout>
                  <c:x val="-2.5672508378222929E-2"/>
                  <c:y val="0.22790700804436112"/>
                </c:manualLayout>
              </c:layout>
              <c:showLegendKey val="0"/>
              <c:showVal val="1"/>
              <c:showCatName val="0"/>
              <c:showSerName val="0"/>
              <c:showPercent val="0"/>
              <c:showBubbleSize val="0"/>
              <c:extLst>
                <c:ext xmlns:c15="http://schemas.microsoft.com/office/drawing/2012/chart" uri="{CE6537A1-D6FC-4f65-9D91-7224C49458BB}">
                  <c15:layout>
                    <c:manualLayout>
                      <c:w val="0.28077032753366782"/>
                      <c:h val="0.1016221069797803"/>
                    </c:manualLayout>
                  </c15:layout>
                </c:ext>
                <c:ext xmlns:c16="http://schemas.microsoft.com/office/drawing/2014/chart" uri="{C3380CC4-5D6E-409C-BE32-E72D297353CC}">
                  <c16:uniqueId val="{00000005-3633-4DB4-8027-2C3EFBBE0964}"/>
                </c:ext>
              </c:extLst>
            </c:dLbl>
            <c:dLbl>
              <c:idx val="3"/>
              <c:layout>
                <c:manualLayout>
                  <c:x val="0.18141797211697216"/>
                  <c:y val="7.732559201505109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419331068234871"/>
                      <c:h val="0.1016221069797803"/>
                    </c:manualLayout>
                  </c15:layout>
                </c:ext>
                <c:ext xmlns:c16="http://schemas.microsoft.com/office/drawing/2014/chart" uri="{C3380CC4-5D6E-409C-BE32-E72D297353CC}">
                  <c16:uniqueId val="{00000007-3633-4DB4-8027-2C3EFBBE0964}"/>
                </c:ext>
              </c:extLst>
            </c:dLbl>
            <c:dLbl>
              <c:idx val="4"/>
              <c:layout>
                <c:manualLayout>
                  <c:x val="-0.11295857866958617"/>
                  <c:y val="-0.12616280802455704"/>
                </c:manualLayout>
              </c:layout>
              <c:showLegendKey val="0"/>
              <c:showVal val="1"/>
              <c:showCatName val="0"/>
              <c:showSerName val="0"/>
              <c:showPercent val="0"/>
              <c:showBubbleSize val="0"/>
              <c:extLst>
                <c:ext xmlns:c15="http://schemas.microsoft.com/office/drawing/2012/chart" uri="{CE6537A1-D6FC-4f65-9D91-7224C49458BB}">
                  <c15:layout>
                    <c:manualLayout>
                      <c:w val="0.23962607008652329"/>
                      <c:h val="0.11155234090171318"/>
                    </c:manualLayout>
                  </c15:layout>
                </c:ext>
                <c:ext xmlns:c16="http://schemas.microsoft.com/office/drawing/2014/chart" uri="{C3380CC4-5D6E-409C-BE32-E72D297353CC}">
                  <c16:uniqueId val="{00000009-3633-4DB4-8027-2C3EFBBE0964}"/>
                </c:ext>
              </c:extLst>
            </c:dLbl>
            <c:dLbl>
              <c:idx val="5"/>
              <c:layout>
                <c:manualLayout>
                  <c:x val="7.8728612419660893E-2"/>
                  <c:y val="-0.11802327202297272"/>
                </c:manualLayout>
              </c:layout>
              <c:showLegendKey val="0"/>
              <c:showVal val="1"/>
              <c:showCatName val="0"/>
              <c:showSerName val="0"/>
              <c:showPercent val="0"/>
              <c:showBubbleSize val="0"/>
              <c:extLst>
                <c:ext xmlns:c15="http://schemas.microsoft.com/office/drawing/2012/chart" uri="{CE6537A1-D6FC-4f65-9D91-7224C49458BB}">
                  <c15:layout>
                    <c:manualLayout>
                      <c:w val="0.2464720363838851"/>
                      <c:h val="0.11155234090171318"/>
                    </c:manualLayout>
                  </c15:layout>
                </c:ext>
                <c:ext xmlns:c16="http://schemas.microsoft.com/office/drawing/2014/chart" uri="{C3380CC4-5D6E-409C-BE32-E72D297353CC}">
                  <c16:uniqueId val="{0000000B-3633-4DB4-8027-2C3EFBBE096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Analysis!$A$18:$A$24</c:f>
              <c:strCache>
                <c:ptCount val="6"/>
                <c:pt idx="0">
                  <c:v>Europe</c:v>
                </c:pt>
                <c:pt idx="1">
                  <c:v>Asia</c:v>
                </c:pt>
                <c:pt idx="2">
                  <c:v>Africa</c:v>
                </c:pt>
                <c:pt idx="3">
                  <c:v>North America</c:v>
                </c:pt>
                <c:pt idx="4">
                  <c:v>Oceania</c:v>
                </c:pt>
                <c:pt idx="5">
                  <c:v>South America</c:v>
                </c:pt>
              </c:strCache>
            </c:strRef>
          </c:cat>
          <c:val>
            <c:numRef>
              <c:f>Analysis!$B$18:$B$24</c:f>
              <c:numCache>
                <c:formatCode>"₦"#,##0_);\("₦"#,##0\)</c:formatCode>
                <c:ptCount val="6"/>
                <c:pt idx="0">
                  <c:v>2412496364</c:v>
                </c:pt>
                <c:pt idx="1">
                  <c:v>2249236603</c:v>
                </c:pt>
                <c:pt idx="2">
                  <c:v>1313114861</c:v>
                </c:pt>
                <c:pt idx="3">
                  <c:v>1257841958</c:v>
                </c:pt>
                <c:pt idx="4">
                  <c:v>520340552</c:v>
                </c:pt>
                <c:pt idx="5">
                  <c:v>407503085</c:v>
                </c:pt>
              </c:numCache>
            </c:numRef>
          </c:val>
          <c:extLst>
            <c:ext xmlns:c16="http://schemas.microsoft.com/office/drawing/2014/chart" uri="{C3380CC4-5D6E-409C-BE32-E72D297353CC}">
              <c16:uniqueId val="{0000000C-3633-4DB4-8027-2C3EFBBE096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World population.xlsx]Analysis!PivotTable5</c:name>
    <c:fmtId val="2"/>
  </c:pivotSource>
  <c:chart>
    <c:autoTitleDeleted val="1"/>
    <c:pivotFmts>
      <c:pivotFmt>
        <c:idx val="0"/>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33415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Analysis!$B$46</c:f>
              <c:strCache>
                <c:ptCount val="1"/>
                <c:pt idx="0">
                  <c:v>Total</c:v>
                </c:pt>
              </c:strCache>
            </c:strRef>
          </c:tx>
          <c:spPr>
            <a:solidFill>
              <a:srgbClr val="219EB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334155"/>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Analysis!$A$47:$A$57</c:f>
              <c:strCache>
                <c:ptCount val="10"/>
                <c:pt idx="0">
                  <c:v>Afghanistan</c:v>
                </c:pt>
                <c:pt idx="1">
                  <c:v>Angola</c:v>
                </c:pt>
                <c:pt idx="2">
                  <c:v>Andorra</c:v>
                </c:pt>
                <c:pt idx="3">
                  <c:v>Bahamas</c:v>
                </c:pt>
                <c:pt idx="4">
                  <c:v>Armenia</c:v>
                </c:pt>
                <c:pt idx="5">
                  <c:v>American Samoa</c:v>
                </c:pt>
                <c:pt idx="6">
                  <c:v>Antigua and Barbuda</c:v>
                </c:pt>
                <c:pt idx="7">
                  <c:v>Austria</c:v>
                </c:pt>
                <c:pt idx="8">
                  <c:v>Algeria</c:v>
                </c:pt>
                <c:pt idx="9">
                  <c:v>Benin</c:v>
                </c:pt>
              </c:strCache>
            </c:strRef>
          </c:cat>
          <c:val>
            <c:numRef>
              <c:f>Analysis!$B$47:$B$57</c:f>
              <c:numCache>
                <c:formatCode>0.00%</c:formatCode>
                <c:ptCount val="10"/>
                <c:pt idx="0">
                  <c:v>0.33358455072175264</c:v>
                </c:pt>
                <c:pt idx="1">
                  <c:v>0.12436072248454653</c:v>
                </c:pt>
                <c:pt idx="2">
                  <c:v>9.7607366978435334E-2</c:v>
                </c:pt>
                <c:pt idx="3">
                  <c:v>9.0396102186086486E-2</c:v>
                </c:pt>
                <c:pt idx="4">
                  <c:v>8.7324790714905759E-2</c:v>
                </c:pt>
                <c:pt idx="5">
                  <c:v>5.9577204453973326E-2</c:v>
                </c:pt>
                <c:pt idx="6">
                  <c:v>5.432720352707554E-2</c:v>
                </c:pt>
                <c:pt idx="7">
                  <c:v>5.1918876764777737E-2</c:v>
                </c:pt>
                <c:pt idx="8">
                  <c:v>5.0538252786520507E-2</c:v>
                </c:pt>
                <c:pt idx="9">
                  <c:v>5.0364929381926146E-2</c:v>
                </c:pt>
              </c:numCache>
            </c:numRef>
          </c:val>
          <c:extLst>
            <c:ext xmlns:c16="http://schemas.microsoft.com/office/drawing/2014/chart" uri="{C3380CC4-5D6E-409C-BE32-E72D297353CC}">
              <c16:uniqueId val="{00000000-D5BA-4A2F-9CA5-D75F3FD6194C}"/>
            </c:ext>
          </c:extLst>
        </c:ser>
        <c:dLbls>
          <c:dLblPos val="ctr"/>
          <c:showLegendKey val="0"/>
          <c:showVal val="1"/>
          <c:showCatName val="0"/>
          <c:showSerName val="0"/>
          <c:showPercent val="0"/>
          <c:showBubbleSize val="0"/>
        </c:dLbls>
        <c:gapWidth val="150"/>
        <c:overlap val="100"/>
        <c:axId val="1513552288"/>
        <c:axId val="1513551808"/>
      </c:barChart>
      <c:catAx>
        <c:axId val="1513552288"/>
        <c:scaling>
          <c:orientation val="minMax"/>
        </c:scaling>
        <c:delete val="1"/>
        <c:axPos val="b"/>
        <c:numFmt formatCode="General" sourceLinked="1"/>
        <c:majorTickMark val="none"/>
        <c:minorTickMark val="none"/>
        <c:tickLblPos val="nextTo"/>
        <c:crossAx val="1513551808"/>
        <c:crosses val="autoZero"/>
        <c:auto val="1"/>
        <c:lblAlgn val="ctr"/>
        <c:lblOffset val="100"/>
        <c:noMultiLvlLbl val="0"/>
      </c:catAx>
      <c:valAx>
        <c:axId val="1513551808"/>
        <c:scaling>
          <c:orientation val="minMax"/>
        </c:scaling>
        <c:delete val="1"/>
        <c:axPos val="l"/>
        <c:numFmt formatCode="0.00%" sourceLinked="1"/>
        <c:majorTickMark val="none"/>
        <c:minorTickMark val="none"/>
        <c:tickLblPos val="nextTo"/>
        <c:crossAx val="151355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World population.xlsx]Analysis!PivotTable6</c:name>
    <c:fmtId val="20"/>
  </c:pivotSource>
  <c:chart>
    <c:autoTitleDeleted val="1"/>
    <c:pivotFmts>
      <c:pivotFmt>
        <c:idx val="0"/>
        <c:spPr>
          <a:solidFill>
            <a:schemeClr val="accent1"/>
          </a:solidFill>
          <a:ln w="19050" cap="rnd">
            <a:solidFill>
              <a:srgbClr val="219EBC"/>
            </a:solidFill>
            <a:prstDash val="sysDot"/>
            <a:round/>
            <a:headEnd type="oval"/>
            <a:tailEnd type="diamo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219EBC"/>
            </a:solidFill>
            <a:prstDash val="sysDot"/>
            <a:round/>
            <a:headEnd type="oval"/>
            <a:tailEnd type="diamo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219EBC"/>
            </a:solidFill>
            <a:prstDash val="sysDot"/>
            <a:round/>
            <a:headEnd type="oval"/>
            <a:tailEnd type="diamo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1529836368131E-2"/>
          <c:y val="0"/>
          <c:w val="0.8865571450447538"/>
          <c:h val="0.78636057159521722"/>
        </c:manualLayout>
      </c:layout>
      <c:lineChart>
        <c:grouping val="standard"/>
        <c:varyColors val="0"/>
        <c:ser>
          <c:idx val="0"/>
          <c:order val="0"/>
          <c:tx>
            <c:strRef>
              <c:f>Analysis!$E$17</c:f>
              <c:strCache>
                <c:ptCount val="1"/>
                <c:pt idx="0">
                  <c:v>Total</c:v>
                </c:pt>
              </c:strCache>
            </c:strRef>
          </c:tx>
          <c:spPr>
            <a:ln w="19050" cap="rnd">
              <a:solidFill>
                <a:srgbClr val="219EBC"/>
              </a:solidFill>
              <a:prstDash val="sysDot"/>
              <a:round/>
              <a:headEnd type="oval"/>
              <a:tailEnd type="diamond"/>
            </a:ln>
            <a:effectLst/>
          </c:spPr>
          <c:marker>
            <c:symbol val="circle"/>
            <c:size val="5"/>
            <c:spPr>
              <a:solidFill>
                <a:schemeClr val="accent1"/>
              </a:solidFill>
              <a:ln w="9525">
                <a:solidFill>
                  <a:schemeClr val="accent1"/>
                </a:solidFill>
              </a:ln>
              <a:effectLst/>
            </c:spPr>
          </c:marker>
          <c:cat>
            <c:strRef>
              <c:f>Analysis!$D$18:$D$28</c:f>
              <c:strCache>
                <c:ptCount val="10"/>
                <c:pt idx="0">
                  <c:v>Afghanistan</c:v>
                </c:pt>
                <c:pt idx="1">
                  <c:v>Albania</c:v>
                </c:pt>
                <c:pt idx="2">
                  <c:v>Algeria</c:v>
                </c:pt>
                <c:pt idx="3">
                  <c:v>American Samoa</c:v>
                </c:pt>
                <c:pt idx="4">
                  <c:v>Andorra</c:v>
                </c:pt>
                <c:pt idx="5">
                  <c:v>Angola</c:v>
                </c:pt>
                <c:pt idx="6">
                  <c:v>Anguilla</c:v>
                </c:pt>
                <c:pt idx="7">
                  <c:v>Antigua and Barbuda</c:v>
                </c:pt>
                <c:pt idx="8">
                  <c:v>Argentina</c:v>
                </c:pt>
                <c:pt idx="9">
                  <c:v>Armenia</c:v>
                </c:pt>
              </c:strCache>
            </c:strRef>
          </c:cat>
          <c:val>
            <c:numRef>
              <c:f>Analysis!$E$18:$E$28</c:f>
              <c:numCache>
                <c:formatCode>"₦"#,##0_);\("₦"#,##0\)</c:formatCode>
                <c:ptCount val="10"/>
                <c:pt idx="0">
                  <c:v>1450935791</c:v>
                </c:pt>
                <c:pt idx="1">
                  <c:v>1419321278</c:v>
                </c:pt>
                <c:pt idx="2">
                  <c:v>345426571</c:v>
                </c:pt>
                <c:pt idx="3">
                  <c:v>283487931</c:v>
                </c:pt>
                <c:pt idx="4">
                  <c:v>251269164</c:v>
                </c:pt>
                <c:pt idx="5">
                  <c:v>232679478</c:v>
                </c:pt>
                <c:pt idx="6">
                  <c:v>211998573</c:v>
                </c:pt>
                <c:pt idx="7">
                  <c:v>173562364</c:v>
                </c:pt>
                <c:pt idx="8">
                  <c:v>144820423</c:v>
                </c:pt>
                <c:pt idx="9">
                  <c:v>132059767</c:v>
                </c:pt>
              </c:numCache>
            </c:numRef>
          </c:val>
          <c:smooth val="0"/>
          <c:extLst>
            <c:ext xmlns:c16="http://schemas.microsoft.com/office/drawing/2014/chart" uri="{C3380CC4-5D6E-409C-BE32-E72D297353CC}">
              <c16:uniqueId val="{00000000-E962-42CF-86AD-C0FD2D083F7E}"/>
            </c:ext>
          </c:extLst>
        </c:ser>
        <c:dLbls>
          <c:showLegendKey val="0"/>
          <c:showVal val="0"/>
          <c:showCatName val="0"/>
          <c:showSerName val="0"/>
          <c:showPercent val="0"/>
          <c:showBubbleSize val="0"/>
        </c:dLbls>
        <c:marker val="1"/>
        <c:smooth val="0"/>
        <c:axId val="1558068976"/>
        <c:axId val="1558066096"/>
      </c:lineChart>
      <c:catAx>
        <c:axId val="1558068976"/>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b" anchorCtr="0"/>
          <a:lstStyle/>
          <a:p>
            <a:pPr>
              <a:defRPr sz="1000" b="0" i="0" u="none" strike="noStrike" kern="1200" baseline="0">
                <a:solidFill>
                  <a:srgbClr val="6B7280"/>
                </a:solidFill>
                <a:latin typeface="+mn-lt"/>
                <a:ea typeface="+mn-ea"/>
                <a:cs typeface="+mn-cs"/>
              </a:defRPr>
            </a:pPr>
            <a:endParaRPr lang="en-US"/>
          </a:p>
        </c:txPr>
        <c:crossAx val="1558066096"/>
        <c:crosses val="autoZero"/>
        <c:auto val="1"/>
        <c:lblAlgn val="ctr"/>
        <c:lblOffset val="100"/>
        <c:noMultiLvlLbl val="0"/>
      </c:catAx>
      <c:valAx>
        <c:axId val="1558066096"/>
        <c:scaling>
          <c:orientation val="minMax"/>
        </c:scaling>
        <c:delete val="1"/>
        <c:axPos val="l"/>
        <c:numFmt formatCode="&quot;₦&quot;#,##0_);\(&quot;₦&quot;#,##0\)" sourceLinked="1"/>
        <c:majorTickMark val="none"/>
        <c:minorTickMark val="none"/>
        <c:tickLblPos val="nextTo"/>
        <c:crossAx val="155806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World population.xlsx]Analysis!PivotTable3</c:name>
    <c:fmtId val="12"/>
  </c:pivotSource>
  <c:chart>
    <c:autoTitleDeleted val="1"/>
    <c:pivotFmts>
      <c:pivotFmt>
        <c:idx val="0"/>
        <c:spPr>
          <a:solidFill>
            <a:srgbClr val="334155"/>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415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415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Total</c:v>
                </c:pt>
              </c:strCache>
            </c:strRef>
          </c:tx>
          <c:spPr>
            <a:solidFill>
              <a:srgbClr val="33415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Analysis!$A$30:$A$36</c:f>
              <c:strCache>
                <c:ptCount val="6"/>
                <c:pt idx="0">
                  <c:v>Africa</c:v>
                </c:pt>
                <c:pt idx="1">
                  <c:v>Asia</c:v>
                </c:pt>
                <c:pt idx="2">
                  <c:v>Europe</c:v>
                </c:pt>
                <c:pt idx="3">
                  <c:v>North America</c:v>
                </c:pt>
                <c:pt idx="4">
                  <c:v>Oceania</c:v>
                </c:pt>
                <c:pt idx="5">
                  <c:v>South America</c:v>
                </c:pt>
              </c:strCache>
            </c:strRef>
          </c:cat>
          <c:val>
            <c:numRef>
              <c:f>Analysis!$B$30:$B$36</c:f>
              <c:numCache>
                <c:formatCode>0%</c:formatCode>
                <c:ptCount val="6"/>
                <c:pt idx="0">
                  <c:v>9.5912280701754386E-3</c:v>
                </c:pt>
                <c:pt idx="1">
                  <c:v>6.9040000000000013E-3</c:v>
                </c:pt>
                <c:pt idx="2">
                  <c:v>1.255E-2</c:v>
                </c:pt>
                <c:pt idx="3">
                  <c:v>1.1164999999999998E-2</c:v>
                </c:pt>
                <c:pt idx="4">
                  <c:v>2.8434782608695664E-3</c:v>
                </c:pt>
                <c:pt idx="5">
                  <c:v>1.2414285714285713E-2</c:v>
                </c:pt>
              </c:numCache>
            </c:numRef>
          </c:val>
          <c:extLst>
            <c:ext xmlns:c16="http://schemas.microsoft.com/office/drawing/2014/chart" uri="{C3380CC4-5D6E-409C-BE32-E72D297353CC}">
              <c16:uniqueId val="{00000000-CE4A-45E6-B92A-0D17AAEAF2E0}"/>
            </c:ext>
          </c:extLst>
        </c:ser>
        <c:dLbls>
          <c:dLblPos val="outEnd"/>
          <c:showLegendKey val="0"/>
          <c:showVal val="1"/>
          <c:showCatName val="0"/>
          <c:showSerName val="0"/>
          <c:showPercent val="0"/>
          <c:showBubbleSize val="0"/>
        </c:dLbls>
        <c:gapWidth val="444"/>
        <c:overlap val="-90"/>
        <c:axId val="1309836144"/>
        <c:axId val="1309833744"/>
      </c:barChart>
      <c:catAx>
        <c:axId val="1309836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all" spc="120" normalizeH="0" baseline="0">
                <a:solidFill>
                  <a:srgbClr val="6B7280"/>
                </a:solidFill>
                <a:latin typeface="+mn-lt"/>
                <a:ea typeface="+mn-ea"/>
                <a:cs typeface="+mn-cs"/>
              </a:defRPr>
            </a:pPr>
            <a:endParaRPr lang="en-US"/>
          </a:p>
        </c:txPr>
        <c:crossAx val="1309833744"/>
        <c:crosses val="autoZero"/>
        <c:auto val="1"/>
        <c:lblAlgn val="ctr"/>
        <c:lblOffset val="100"/>
        <c:noMultiLvlLbl val="0"/>
      </c:catAx>
      <c:valAx>
        <c:axId val="1309833744"/>
        <c:scaling>
          <c:orientation val="minMax"/>
        </c:scaling>
        <c:delete val="1"/>
        <c:axPos val="l"/>
        <c:numFmt formatCode="0%" sourceLinked="1"/>
        <c:majorTickMark val="none"/>
        <c:minorTickMark val="none"/>
        <c:tickLblPos val="nextTo"/>
        <c:crossAx val="130983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 World population.xlsx]Analysis!PivotTable7</c:name>
    <c:fmtId val="2"/>
  </c:pivotSource>
  <c:chart>
    <c:autoTitleDeleted val="1"/>
    <c:pivotFmts>
      <c:pivotFmt>
        <c:idx val="0"/>
        <c:spPr>
          <a:solidFill>
            <a:srgbClr val="023047"/>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AAFC3A37-BE35-43A1-B8CF-33D795192341}"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38AEB046-D02A-41F7-B7FD-5E09E4EA231B}"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376670B2-6E52-4569-9A5B-256B2CFB7AF5}"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6A94338D-93D9-47AC-9C13-8117443FBDC8}"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0269C79B-47D8-4854-A817-FAF6049AC6EE}"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3CF8F5AE-DD35-4182-BB8D-3B5ABE428D8A}"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55FA323F-FD87-4D5E-A51D-532612887844}"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76B3B839-A63F-45A5-9F59-F6624390DA7D}"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3ECF5E48-8C8C-42F2-BD6B-C96BEE3B34D7}"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1771C896-9035-473E-948B-063CDE662973}"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rgbClr val="023047"/>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2"/>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D5390BC1-89D6-49F3-9551-C99EF75EFA24}"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2DB9C40B-4636-48E9-95B4-4E1D5AF8FE0B}"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456F88A8-1E69-40C8-93DF-F0390D9D7E51}"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5A34E3E7-B990-4BA9-BAD4-50D14FEF1E41}"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B539759F-134E-4D04-A220-50E749374714}"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6C6C3D31-8544-4FAB-8D21-DAF530E96461}"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83BE82CA-8E9F-42F1-8372-66F20D338910}"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DB919444-B1E5-4065-9ECD-2D38D269B584}"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6F166741-14A3-4EAF-93DD-A14FB65DA984}"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rgbClr val="023047"/>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fld id="{55670337-04B1-4669-8B05-DBF2DED0AADD}" type="CELLRANGE">
                  <a:rPr lang="en-US"/>
                  <a:pPr>
                    <a:defRPr sz="900" b="0" i="0" u="none" strike="noStrike" kern="1200" baseline="0">
                      <a:solidFill>
                        <a:schemeClr val="bg1"/>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spPr>
          <a:solidFill>
            <a:srgbClr val="219EBC"/>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A4ADE9DB-F375-422C-BB89-AEB51D57D3B3}"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29FC1668-9925-49F5-ABD7-F5574FFDA318}"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F79CDA6C-3386-43BE-B85B-7C1DB9874D75}"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9C4A090C-DF8B-48B0-AA3A-4587FEC2FB9C}"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8CB4F9C4-DD2D-4DEB-9939-11A0CCD11B2C}"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BD66962C-7656-4242-BCEB-B8ABA941A3D2}"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EDF82CD8-646A-4423-B6A6-B16F551BC6EF}"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0"/>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9E6E74E0-8D75-4B5A-8907-768BE17CEB29}"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AB389602-C261-4E11-AA67-A0179C3F1782}"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solidFill>
            <a:srgbClr val="219EBC"/>
          </a:solidFill>
          <a:ln>
            <a:noFill/>
          </a:ln>
          <a:effectLst/>
        </c:spPr>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A54AC0E5-868D-4F15-B4C2-DC2A82DC486E}"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8509A91E-E42C-4696-BD89-AD10CF565078}"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7401A5F1-0AFF-491B-880F-B0D48422E9B8}"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88A0077B-1B92-466D-A2D2-C49B7A078C02}"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52B70A3F-1E0A-4AC9-8EF3-646B210DDFD7}"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4EA7AFAE-CA2E-4DA0-ABD6-FC92553555D4}"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55E15C65-05C2-43EA-B992-FCA274E0440E}"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6DA3B387-FD56-4592-872F-6280EF4C14D5}"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209985D2-B41F-474B-A566-C4949D07C876}"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164CB38E-A724-4AF2-A23A-0372301EC26A}"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2"/>
        <c:dLbl>
          <c:idx val="0"/>
          <c:tx>
            <c:rich>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fld id="{87D2D67B-5BE5-47A6-971E-94EF69085CFE}" type="CELLRANGE">
                  <a:rPr lang="en-US"/>
                  <a:pPr>
                    <a:defRPr>
                      <a:solidFill>
                        <a:schemeClr val="tx1">
                          <a:lumMod val="85000"/>
                          <a:lumOff val="15000"/>
                        </a:schemeClr>
                      </a:solidFill>
                    </a:defRPr>
                  </a:pPr>
                  <a:t>[CELLRANGE]</a:t>
                </a:fld>
                <a:endParaRPr lang="en-US"/>
              </a:p>
            </c:rich>
          </c:tx>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bar"/>
        <c:grouping val="stacked"/>
        <c:varyColors val="0"/>
        <c:ser>
          <c:idx val="0"/>
          <c:order val="0"/>
          <c:tx>
            <c:strRef>
              <c:f>Analysis!$E$35:$E$44</c:f>
              <c:strCache>
                <c:ptCount val="1"/>
                <c:pt idx="0">
                  <c:v>Total</c:v>
                </c:pt>
              </c:strCache>
            </c:strRef>
          </c:tx>
          <c:spPr>
            <a:solidFill>
              <a:srgbClr val="219EBC"/>
            </a:solidFill>
            <a:ln>
              <a:noFill/>
            </a:ln>
            <a:effectLst/>
          </c:spPr>
          <c:invertIfNegative val="0"/>
          <c:dLbls>
            <c:dLbl>
              <c:idx val="0"/>
              <c:tx>
                <c:rich>
                  <a:bodyPr/>
                  <a:lstStyle/>
                  <a:p>
                    <a:fld id="{A4ADE9DB-F375-422C-BB89-AEB51D57D3B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075-4B65-BFD4-8CDFDC83F4C4}"/>
                </c:ext>
              </c:extLst>
            </c:dLbl>
            <c:dLbl>
              <c:idx val="1"/>
              <c:tx>
                <c:rich>
                  <a:bodyPr/>
                  <a:lstStyle/>
                  <a:p>
                    <a:fld id="{29FC1668-9925-49F5-ABD7-F5574FFDA318}"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75-4B65-BFD4-8CDFDC83F4C4}"/>
                </c:ext>
              </c:extLst>
            </c:dLbl>
            <c:dLbl>
              <c:idx val="2"/>
              <c:tx>
                <c:rich>
                  <a:bodyPr/>
                  <a:lstStyle/>
                  <a:p>
                    <a:fld id="{F79CDA6C-3386-43BE-B85B-7C1DB9874D7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075-4B65-BFD4-8CDFDC83F4C4}"/>
                </c:ext>
              </c:extLst>
            </c:dLbl>
            <c:dLbl>
              <c:idx val="3"/>
              <c:tx>
                <c:rich>
                  <a:bodyPr/>
                  <a:lstStyle/>
                  <a:p>
                    <a:fld id="{9C4A090C-DF8B-48B0-AA3A-4587FEC2FB9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075-4B65-BFD4-8CDFDC83F4C4}"/>
                </c:ext>
              </c:extLst>
            </c:dLbl>
            <c:dLbl>
              <c:idx val="4"/>
              <c:tx>
                <c:rich>
                  <a:bodyPr/>
                  <a:lstStyle/>
                  <a:p>
                    <a:fld id="{8CB4F9C4-DD2D-4DEB-9939-11A0CCD11B2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075-4B65-BFD4-8CDFDC83F4C4}"/>
                </c:ext>
              </c:extLst>
            </c:dLbl>
            <c:dLbl>
              <c:idx val="5"/>
              <c:tx>
                <c:rich>
                  <a:bodyPr/>
                  <a:lstStyle/>
                  <a:p>
                    <a:fld id="{BD66962C-7656-4242-BCEB-B8ABA941A3D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075-4B65-BFD4-8CDFDC83F4C4}"/>
                </c:ext>
              </c:extLst>
            </c:dLbl>
            <c:dLbl>
              <c:idx val="6"/>
              <c:tx>
                <c:rich>
                  <a:bodyPr/>
                  <a:lstStyle/>
                  <a:p>
                    <a:fld id="{EDF82CD8-646A-4423-B6A6-B16F551BC6E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075-4B65-BFD4-8CDFDC83F4C4}"/>
                </c:ext>
              </c:extLst>
            </c:dLbl>
            <c:dLbl>
              <c:idx val="7"/>
              <c:tx>
                <c:rich>
                  <a:bodyPr/>
                  <a:lstStyle/>
                  <a:p>
                    <a:fld id="{9E6E74E0-8D75-4B5A-8907-768BE17CEB2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075-4B65-BFD4-8CDFDC83F4C4}"/>
                </c:ext>
              </c:extLst>
            </c:dLbl>
            <c:dLbl>
              <c:idx val="8"/>
              <c:tx>
                <c:rich>
                  <a:bodyPr/>
                  <a:lstStyle/>
                  <a:p>
                    <a:fld id="{AB389602-C261-4E11-AA67-A0179C3F178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075-4B65-BFD4-8CDFDC83F4C4}"/>
                </c:ext>
              </c:extLst>
            </c:dLbl>
            <c:dLbl>
              <c:idx val="9"/>
              <c:tx>
                <c:rich>
                  <a:bodyPr/>
                  <a:lstStyle/>
                  <a:p>
                    <a:fld id="{A54AC0E5-868D-4F15-B4C2-DC2A82DC486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075-4B65-BFD4-8CDFDC83F4C4}"/>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Analysis!$E$35:$E$44</c:f>
              <c:strCache>
                <c:ptCount val="10"/>
                <c:pt idx="0">
                  <c:v>Algeria</c:v>
                </c:pt>
                <c:pt idx="1">
                  <c:v>China</c:v>
                </c:pt>
                <c:pt idx="2">
                  <c:v>Ecuador</c:v>
                </c:pt>
                <c:pt idx="3">
                  <c:v>Belize</c:v>
                </c:pt>
                <c:pt idx="4">
                  <c:v>Cayman Islands</c:v>
                </c:pt>
                <c:pt idx="5">
                  <c:v>Guinea-Bissau</c:v>
                </c:pt>
                <c:pt idx="6">
                  <c:v>Falkland Islands</c:v>
                </c:pt>
                <c:pt idx="7">
                  <c:v>Bangladesh</c:v>
                </c:pt>
                <c:pt idx="8">
                  <c:v>Comoros</c:v>
                </c:pt>
                <c:pt idx="9">
                  <c:v>Bhutan</c:v>
                </c:pt>
              </c:strCache>
            </c:strRef>
          </c:cat>
          <c:val>
            <c:numRef>
              <c:f>Analysis!$E$35:$E$44</c:f>
              <c:numCache>
                <c:formatCode>_-* #,##0_-;\-* #,##0_-;_-* "-"??_-;_-@_-</c:formatCode>
                <c:ptCount val="10"/>
                <c:pt idx="0">
                  <c:v>1286132</c:v>
                </c:pt>
                <c:pt idx="1">
                  <c:v>1146012</c:v>
                </c:pt>
                <c:pt idx="2">
                  <c:v>546494</c:v>
                </c:pt>
                <c:pt idx="3">
                  <c:v>417114</c:v>
                </c:pt>
                <c:pt idx="4">
                  <c:v>368599</c:v>
                </c:pt>
                <c:pt idx="5">
                  <c:v>278439</c:v>
                </c:pt>
                <c:pt idx="6">
                  <c:v>204040</c:v>
                </c:pt>
                <c:pt idx="7">
                  <c:v>190156</c:v>
                </c:pt>
                <c:pt idx="8">
                  <c:v>174770</c:v>
                </c:pt>
                <c:pt idx="9">
                  <c:v>166972</c:v>
                </c:pt>
              </c:numCache>
            </c:numRef>
          </c:val>
          <c:extLst>
            <c:ext xmlns:c15="http://schemas.microsoft.com/office/drawing/2012/chart" uri="{02D57815-91ED-43cb-92C2-25804820EDAC}">
              <c15:datalabelsRange>
                <c15:f>Analysis!$E$35:$E$44</c15:f>
                <c15:dlblRangeCache>
                  <c:ptCount val="10"/>
                  <c:pt idx="0">
                    <c:v> 1,286,132 </c:v>
                  </c:pt>
                  <c:pt idx="1">
                    <c:v> 1,146,012 </c:v>
                  </c:pt>
                  <c:pt idx="2">
                    <c:v> 546,494 </c:v>
                  </c:pt>
                  <c:pt idx="3">
                    <c:v> 417,114 </c:v>
                  </c:pt>
                  <c:pt idx="4">
                    <c:v> 368,599 </c:v>
                  </c:pt>
                  <c:pt idx="5">
                    <c:v> 278,439 </c:v>
                  </c:pt>
                  <c:pt idx="6">
                    <c:v> 204,040 </c:v>
                  </c:pt>
                  <c:pt idx="7">
                    <c:v> 190,156 </c:v>
                  </c:pt>
                  <c:pt idx="8">
                    <c:v> 174,770 </c:v>
                  </c:pt>
                  <c:pt idx="9">
                    <c:v> 166,972 </c:v>
                  </c:pt>
                </c15:dlblRangeCache>
              </c15:datalabelsRange>
            </c:ext>
            <c:ext xmlns:c16="http://schemas.microsoft.com/office/drawing/2014/chart" uri="{C3380CC4-5D6E-409C-BE32-E72D297353CC}">
              <c16:uniqueId val="{0000000A-8075-4B65-BFD4-8CDFDC83F4C4}"/>
            </c:ext>
          </c:extLst>
        </c:ser>
        <c:dLbls>
          <c:showLegendKey val="0"/>
          <c:showVal val="0"/>
          <c:showCatName val="0"/>
          <c:showSerName val="0"/>
          <c:showPercent val="0"/>
          <c:showBubbleSize val="0"/>
        </c:dLbls>
        <c:gapWidth val="150"/>
        <c:overlap val="100"/>
        <c:axId val="1407608368"/>
        <c:axId val="1407609328"/>
      </c:barChart>
      <c:catAx>
        <c:axId val="1407608368"/>
        <c:scaling>
          <c:orientation val="maxMin"/>
        </c:scaling>
        <c:delete val="1"/>
        <c:axPos val="l"/>
        <c:numFmt formatCode="General" sourceLinked="1"/>
        <c:majorTickMark val="none"/>
        <c:minorTickMark val="none"/>
        <c:tickLblPos val="nextTo"/>
        <c:crossAx val="1407609328"/>
        <c:crosses val="autoZero"/>
        <c:auto val="0"/>
        <c:lblAlgn val="ctr"/>
        <c:lblOffset val="100"/>
        <c:noMultiLvlLbl val="0"/>
      </c:catAx>
      <c:valAx>
        <c:axId val="1407609328"/>
        <c:scaling>
          <c:orientation val="minMax"/>
        </c:scaling>
        <c:delete val="1"/>
        <c:axPos val="t"/>
        <c:numFmt formatCode="_-* #,##0_-;\-* #,##0_-;_-* &quot;-&quot;??_-;_-@_-" sourceLinked="1"/>
        <c:majorTickMark val="none"/>
        <c:minorTickMark val="none"/>
        <c:tickLblPos val="nextTo"/>
        <c:crossAx val="140760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36</xdr:row>
      <xdr:rowOff>0</xdr:rowOff>
    </xdr:from>
    <xdr:to>
      <xdr:col>10</xdr:col>
      <xdr:colOff>965201</xdr:colOff>
      <xdr:row>39</xdr:row>
      <xdr:rowOff>122236</xdr:rowOff>
    </xdr:to>
    <mc:AlternateContent xmlns:mc="http://schemas.openxmlformats.org/markup-compatibility/2006">
      <mc:Choice xmlns:a14="http://schemas.microsoft.com/office/drawing/2010/main" Requires="a14">
        <xdr:graphicFrame macro="">
          <xdr:nvGraphicFramePr>
            <xdr:cNvPr id="20" name="Continent 1">
              <a:extLst>
                <a:ext uri="{FF2B5EF4-FFF2-40B4-BE49-F238E27FC236}">
                  <a16:creationId xmlns:a16="http://schemas.microsoft.com/office/drawing/2014/main" id="{41E4774C-2118-4381-896A-6F486CA18366}"/>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dr:sp macro="" textlink="">
          <xdr:nvSpPr>
            <xdr:cNvPr id="0" name=""/>
            <xdr:cNvSpPr>
              <a:spLocks noTextEdit="1"/>
            </xdr:cNvSpPr>
          </xdr:nvSpPr>
          <xdr:spPr>
            <a:xfrm>
              <a:off x="7754938" y="6572250"/>
              <a:ext cx="5465763" cy="669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6</xdr:row>
      <xdr:rowOff>71060</xdr:rowOff>
    </xdr:from>
    <xdr:to>
      <xdr:col>29</xdr:col>
      <xdr:colOff>102825</xdr:colOff>
      <xdr:row>43</xdr:row>
      <xdr:rowOff>2563</xdr:rowOff>
    </xdr:to>
    <xdr:sp macro="" textlink="">
      <xdr:nvSpPr>
        <xdr:cNvPr id="2" name="Rectangle: Rounded Corners 1">
          <a:extLst>
            <a:ext uri="{FF2B5EF4-FFF2-40B4-BE49-F238E27FC236}">
              <a16:creationId xmlns:a16="http://schemas.microsoft.com/office/drawing/2014/main" id="{12C11EEB-479E-4C86-863C-65BB1580D894}"/>
            </a:ext>
          </a:extLst>
        </xdr:cNvPr>
        <xdr:cNvSpPr/>
      </xdr:nvSpPr>
      <xdr:spPr>
        <a:xfrm>
          <a:off x="3450167" y="1150560"/>
          <a:ext cx="14453825" cy="6588420"/>
        </a:xfrm>
        <a:prstGeom prst="roundRect">
          <a:avLst>
            <a:gd name="adj" fmla="val 5797"/>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83162</xdr:colOff>
      <xdr:row>7</xdr:row>
      <xdr:rowOff>49892</xdr:rowOff>
    </xdr:from>
    <xdr:to>
      <xdr:col>28</xdr:col>
      <xdr:colOff>442996</xdr:colOff>
      <xdr:row>42</xdr:row>
      <xdr:rowOff>60475</xdr:rowOff>
    </xdr:to>
    <xdr:sp macro="" textlink="">
      <xdr:nvSpPr>
        <xdr:cNvPr id="3" name="Rectangle: Rounded Corners 2">
          <a:extLst>
            <a:ext uri="{FF2B5EF4-FFF2-40B4-BE49-F238E27FC236}">
              <a16:creationId xmlns:a16="http://schemas.microsoft.com/office/drawing/2014/main" id="{EA73E33F-031F-4C4D-BEDB-51998AC2D28C}"/>
            </a:ext>
          </a:extLst>
        </xdr:cNvPr>
        <xdr:cNvSpPr/>
      </xdr:nvSpPr>
      <xdr:spPr>
        <a:xfrm>
          <a:off x="3766162" y="1309309"/>
          <a:ext cx="13864167" cy="6307666"/>
        </a:xfrm>
        <a:prstGeom prst="roundRect">
          <a:avLst>
            <a:gd name="adj" fmla="val 5797"/>
          </a:avLst>
        </a:prstGeom>
        <a:solidFill>
          <a:srgbClr val="DDE4E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370416</xdr:colOff>
      <xdr:row>12</xdr:row>
      <xdr:rowOff>12091</xdr:rowOff>
    </xdr:from>
    <xdr:to>
      <xdr:col>28</xdr:col>
      <xdr:colOff>199183</xdr:colOff>
      <xdr:row>40</xdr:row>
      <xdr:rowOff>156336</xdr:rowOff>
    </xdr:to>
    <xdr:sp macro="" textlink="">
      <xdr:nvSpPr>
        <xdr:cNvPr id="4" name="Rectangle: Rounded Corners 3">
          <a:extLst>
            <a:ext uri="{FF2B5EF4-FFF2-40B4-BE49-F238E27FC236}">
              <a16:creationId xmlns:a16="http://schemas.microsoft.com/office/drawing/2014/main" id="{0FF6EE61-E8C9-44B0-89EC-BA8CE65DA57F}"/>
            </a:ext>
          </a:extLst>
        </xdr:cNvPr>
        <xdr:cNvSpPr/>
      </xdr:nvSpPr>
      <xdr:spPr>
        <a:xfrm>
          <a:off x="13260916" y="2171091"/>
          <a:ext cx="4125600" cy="5181912"/>
        </a:xfrm>
        <a:prstGeom prst="roundRect">
          <a:avLst>
            <a:gd name="adj" fmla="val 2541"/>
          </a:avLst>
        </a:prstGeom>
        <a:solidFill>
          <a:srgbClr val="B0C5E4">
            <a:alpha val="50000"/>
          </a:srgb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217720</xdr:colOff>
      <xdr:row>20</xdr:row>
      <xdr:rowOff>51396</xdr:rowOff>
    </xdr:from>
    <xdr:to>
      <xdr:col>12</xdr:col>
      <xdr:colOff>494720</xdr:colOff>
      <xdr:row>40</xdr:row>
      <xdr:rowOff>72561</xdr:rowOff>
    </xdr:to>
    <xdr:sp macro="" textlink="">
      <xdr:nvSpPr>
        <xdr:cNvPr id="5" name="Rectangle: Rounded Corners 4">
          <a:extLst>
            <a:ext uri="{FF2B5EF4-FFF2-40B4-BE49-F238E27FC236}">
              <a16:creationId xmlns:a16="http://schemas.microsoft.com/office/drawing/2014/main" id="{6CF8581A-13C3-4F61-8DF8-F2A54AA287AA}"/>
            </a:ext>
          </a:extLst>
        </xdr:cNvPr>
        <xdr:cNvSpPr/>
      </xdr:nvSpPr>
      <xdr:spPr>
        <a:xfrm>
          <a:off x="3864434" y="3679967"/>
          <a:ext cx="3923715" cy="3649737"/>
        </a:xfrm>
        <a:prstGeom prst="roundRect">
          <a:avLst>
            <a:gd name="adj" fmla="val 4081"/>
          </a:avLst>
        </a:prstGeom>
        <a:solidFill>
          <a:srgbClr val="B0C5E4">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14744</xdr:colOff>
      <xdr:row>12</xdr:row>
      <xdr:rowOff>1510</xdr:rowOff>
    </xdr:from>
    <xdr:to>
      <xdr:col>21</xdr:col>
      <xdr:colOff>256612</xdr:colOff>
      <xdr:row>26</xdr:row>
      <xdr:rowOff>1165</xdr:rowOff>
    </xdr:to>
    <xdr:sp macro="" textlink="">
      <xdr:nvSpPr>
        <xdr:cNvPr id="6" name="Rectangle: Rounded Corners 5">
          <a:extLst>
            <a:ext uri="{FF2B5EF4-FFF2-40B4-BE49-F238E27FC236}">
              <a16:creationId xmlns:a16="http://schemas.microsoft.com/office/drawing/2014/main" id="{9F17AEBF-B622-46B3-BFCE-D019B7C3A86F}"/>
            </a:ext>
          </a:extLst>
        </xdr:cNvPr>
        <xdr:cNvSpPr/>
      </xdr:nvSpPr>
      <xdr:spPr>
        <a:xfrm>
          <a:off x="7994577" y="2160510"/>
          <a:ext cx="5152535" cy="2518488"/>
        </a:xfrm>
        <a:prstGeom prst="roundRect">
          <a:avLst>
            <a:gd name="adj" fmla="val 4081"/>
          </a:avLst>
        </a:prstGeom>
        <a:solidFill>
          <a:srgbClr val="B0C5E4">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11343</xdr:colOff>
      <xdr:row>26</xdr:row>
      <xdr:rowOff>118277</xdr:rowOff>
    </xdr:from>
    <xdr:to>
      <xdr:col>21</xdr:col>
      <xdr:colOff>253211</xdr:colOff>
      <xdr:row>40</xdr:row>
      <xdr:rowOff>119443</xdr:rowOff>
    </xdr:to>
    <xdr:sp macro="" textlink="">
      <xdr:nvSpPr>
        <xdr:cNvPr id="7" name="Rectangle: Rounded Corners 6">
          <a:extLst>
            <a:ext uri="{FF2B5EF4-FFF2-40B4-BE49-F238E27FC236}">
              <a16:creationId xmlns:a16="http://schemas.microsoft.com/office/drawing/2014/main" id="{58AB2DE0-7925-4102-826F-2B1754F9F8F0}"/>
            </a:ext>
          </a:extLst>
        </xdr:cNvPr>
        <xdr:cNvSpPr/>
      </xdr:nvSpPr>
      <xdr:spPr>
        <a:xfrm>
          <a:off x="7912557" y="4835420"/>
          <a:ext cx="5104154" cy="2541166"/>
        </a:xfrm>
        <a:prstGeom prst="roundRect">
          <a:avLst>
            <a:gd name="adj" fmla="val 4081"/>
          </a:avLst>
        </a:prstGeom>
        <a:solidFill>
          <a:srgbClr val="B0C5E4">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216211</xdr:colOff>
      <xdr:row>11</xdr:row>
      <xdr:rowOff>134560</xdr:rowOff>
    </xdr:from>
    <xdr:to>
      <xdr:col>12</xdr:col>
      <xdr:colOff>529496</xdr:colOff>
      <xdr:row>19</xdr:row>
      <xdr:rowOff>123131</xdr:rowOff>
    </xdr:to>
    <xdr:sp macro="" textlink="">
      <xdr:nvSpPr>
        <xdr:cNvPr id="8" name="Rectangle: Rounded Corners 7">
          <a:extLst>
            <a:ext uri="{FF2B5EF4-FFF2-40B4-BE49-F238E27FC236}">
              <a16:creationId xmlns:a16="http://schemas.microsoft.com/office/drawing/2014/main" id="{2D5228F5-2EAE-4587-9375-C0B03C7F7AAE}"/>
            </a:ext>
          </a:extLst>
        </xdr:cNvPr>
        <xdr:cNvSpPr/>
      </xdr:nvSpPr>
      <xdr:spPr>
        <a:xfrm>
          <a:off x="3862925" y="2130274"/>
          <a:ext cx="3960000" cy="1440000"/>
        </a:xfrm>
        <a:prstGeom prst="roundRect">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294532</xdr:colOff>
      <xdr:row>12</xdr:row>
      <xdr:rowOff>50500</xdr:rowOff>
    </xdr:from>
    <xdr:to>
      <xdr:col>8</xdr:col>
      <xdr:colOff>266960</xdr:colOff>
      <xdr:row>19</xdr:row>
      <xdr:rowOff>40500</xdr:rowOff>
    </xdr:to>
    <xdr:sp macro="" textlink="">
      <xdr:nvSpPr>
        <xdr:cNvPr id="9" name="Rectangle: Rounded Corners 8">
          <a:extLst>
            <a:ext uri="{FF2B5EF4-FFF2-40B4-BE49-F238E27FC236}">
              <a16:creationId xmlns:a16="http://schemas.microsoft.com/office/drawing/2014/main" id="{6F4398A1-49C4-45C0-89F9-1786B2438F48}"/>
            </a:ext>
          </a:extLst>
        </xdr:cNvPr>
        <xdr:cNvSpPr/>
      </xdr:nvSpPr>
      <xdr:spPr>
        <a:xfrm>
          <a:off x="3941246" y="2227643"/>
          <a:ext cx="1188000" cy="1260000"/>
        </a:xfrm>
        <a:prstGeom prst="roundRect">
          <a:avLst/>
        </a:prstGeom>
        <a:solidFill>
          <a:srgbClr val="B0C5E4">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362262</xdr:colOff>
      <xdr:row>12</xdr:row>
      <xdr:rowOff>50500</xdr:rowOff>
    </xdr:from>
    <xdr:to>
      <xdr:col>10</xdr:col>
      <xdr:colOff>334691</xdr:colOff>
      <xdr:row>19</xdr:row>
      <xdr:rowOff>40500</xdr:rowOff>
    </xdr:to>
    <xdr:sp macro="" textlink="">
      <xdr:nvSpPr>
        <xdr:cNvPr id="10" name="Rectangle: Rounded Corners 9">
          <a:extLst>
            <a:ext uri="{FF2B5EF4-FFF2-40B4-BE49-F238E27FC236}">
              <a16:creationId xmlns:a16="http://schemas.microsoft.com/office/drawing/2014/main" id="{8C9E9D76-B3A1-412D-9367-336C35EA8D30}"/>
            </a:ext>
          </a:extLst>
        </xdr:cNvPr>
        <xdr:cNvSpPr/>
      </xdr:nvSpPr>
      <xdr:spPr>
        <a:xfrm>
          <a:off x="5224548" y="2227643"/>
          <a:ext cx="1188000" cy="1260000"/>
        </a:xfrm>
        <a:prstGeom prst="roundRect">
          <a:avLst/>
        </a:prstGeom>
        <a:solidFill>
          <a:srgbClr val="B0C5E4">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429993</xdr:colOff>
      <xdr:row>12</xdr:row>
      <xdr:rowOff>50500</xdr:rowOff>
    </xdr:from>
    <xdr:to>
      <xdr:col>12</xdr:col>
      <xdr:colOff>402421</xdr:colOff>
      <xdr:row>19</xdr:row>
      <xdr:rowOff>40500</xdr:rowOff>
    </xdr:to>
    <xdr:sp macro="" textlink="">
      <xdr:nvSpPr>
        <xdr:cNvPr id="11" name="Rectangle: Rounded Corners 10">
          <a:extLst>
            <a:ext uri="{FF2B5EF4-FFF2-40B4-BE49-F238E27FC236}">
              <a16:creationId xmlns:a16="http://schemas.microsoft.com/office/drawing/2014/main" id="{1DFA4F9E-F50C-459F-8983-374A3968B0CF}"/>
            </a:ext>
          </a:extLst>
        </xdr:cNvPr>
        <xdr:cNvSpPr/>
      </xdr:nvSpPr>
      <xdr:spPr>
        <a:xfrm>
          <a:off x="6507850" y="2227643"/>
          <a:ext cx="1188000" cy="1260000"/>
        </a:xfrm>
        <a:prstGeom prst="roundRect">
          <a:avLst/>
        </a:prstGeom>
        <a:solidFill>
          <a:srgbClr val="B0C5E4">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390073</xdr:colOff>
      <xdr:row>15</xdr:row>
      <xdr:rowOff>168730</xdr:rowOff>
    </xdr:from>
    <xdr:to>
      <xdr:col>8</xdr:col>
      <xdr:colOff>208643</xdr:colOff>
      <xdr:row>18</xdr:row>
      <xdr:rowOff>14515</xdr:rowOff>
    </xdr:to>
    <xdr:sp macro="" textlink="Analysis!I5">
      <xdr:nvSpPr>
        <xdr:cNvPr id="12" name="TextBox 11">
          <a:extLst>
            <a:ext uri="{FF2B5EF4-FFF2-40B4-BE49-F238E27FC236}">
              <a16:creationId xmlns:a16="http://schemas.microsoft.com/office/drawing/2014/main" id="{D48657BD-649D-0C5A-3830-F6D467770A27}"/>
            </a:ext>
          </a:extLst>
        </xdr:cNvPr>
        <xdr:cNvSpPr txBox="1"/>
      </xdr:nvSpPr>
      <xdr:spPr>
        <a:xfrm>
          <a:off x="4036787" y="2890159"/>
          <a:ext cx="1034142" cy="390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A2F9B3-8437-4BFA-89F7-EC78374855E1}" type="TxLink">
            <a:rPr lang="en-US" sz="2400" b="0" i="0" u="none" strike="noStrike">
              <a:solidFill>
                <a:srgbClr val="6B7280"/>
              </a:solidFill>
              <a:latin typeface="Calibri"/>
              <a:ea typeface="Calibri"/>
              <a:cs typeface="Calibri"/>
            </a:rPr>
            <a:t>8.16B</a:t>
          </a:fld>
          <a:endParaRPr lang="en-US" sz="2400">
            <a:solidFill>
              <a:srgbClr val="6B7280"/>
            </a:solidFill>
          </a:endParaRPr>
        </a:p>
      </xdr:txBody>
    </xdr:sp>
    <xdr:clientData/>
  </xdr:twoCellAnchor>
  <xdr:twoCellAnchor>
    <xdr:from>
      <xdr:col>6</xdr:col>
      <xdr:colOff>378717</xdr:colOff>
      <xdr:row>8</xdr:row>
      <xdr:rowOff>16330</xdr:rowOff>
    </xdr:from>
    <xdr:to>
      <xdr:col>14</xdr:col>
      <xdr:colOff>353786</xdr:colOff>
      <xdr:row>11</xdr:row>
      <xdr:rowOff>0</xdr:rowOff>
    </xdr:to>
    <xdr:sp macro="" textlink="Analysis!I5">
      <xdr:nvSpPr>
        <xdr:cNvPr id="13" name="TextBox 12">
          <a:extLst>
            <a:ext uri="{FF2B5EF4-FFF2-40B4-BE49-F238E27FC236}">
              <a16:creationId xmlns:a16="http://schemas.microsoft.com/office/drawing/2014/main" id="{DE32D55E-CC80-29A5-3E77-CAFE6A1C3797}"/>
            </a:ext>
          </a:extLst>
        </xdr:cNvPr>
        <xdr:cNvSpPr txBox="1"/>
      </xdr:nvSpPr>
      <xdr:spPr>
        <a:xfrm>
          <a:off x="4025431" y="1467759"/>
          <a:ext cx="4837355" cy="527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rgbClr val="023047"/>
              </a:solidFill>
            </a:rPr>
            <a:t>2024 Wolrd Population</a:t>
          </a:r>
          <a:r>
            <a:rPr lang="en-US" sz="2800" baseline="0">
              <a:solidFill>
                <a:srgbClr val="023047"/>
              </a:solidFill>
            </a:rPr>
            <a:t> Analysis</a:t>
          </a:r>
        </a:p>
      </xdr:txBody>
    </xdr:sp>
    <xdr:clientData/>
  </xdr:twoCellAnchor>
  <xdr:twoCellAnchor>
    <xdr:from>
      <xdr:col>6</xdr:col>
      <xdr:colOff>240835</xdr:colOff>
      <xdr:row>12</xdr:row>
      <xdr:rowOff>88900</xdr:rowOff>
    </xdr:from>
    <xdr:to>
      <xdr:col>8</xdr:col>
      <xdr:colOff>326571</xdr:colOff>
      <xdr:row>16</xdr:row>
      <xdr:rowOff>16328</xdr:rowOff>
    </xdr:to>
    <xdr:sp macro="" textlink="Analysis!I5">
      <xdr:nvSpPr>
        <xdr:cNvPr id="14" name="TextBox 13">
          <a:extLst>
            <a:ext uri="{FF2B5EF4-FFF2-40B4-BE49-F238E27FC236}">
              <a16:creationId xmlns:a16="http://schemas.microsoft.com/office/drawing/2014/main" id="{A577B4E7-C27F-DA2A-6404-F8964EF58951}"/>
            </a:ext>
          </a:extLst>
        </xdr:cNvPr>
        <xdr:cNvSpPr txBox="1"/>
      </xdr:nvSpPr>
      <xdr:spPr>
        <a:xfrm>
          <a:off x="3887549" y="2266043"/>
          <a:ext cx="1301308" cy="65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23047"/>
              </a:solidFill>
            </a:rPr>
            <a:t>Ttl. Population</a:t>
          </a:r>
          <a:endParaRPr lang="en-US" sz="1800" b="1" baseline="0">
            <a:solidFill>
              <a:srgbClr val="023047"/>
            </a:solidFill>
          </a:endParaRPr>
        </a:p>
      </xdr:txBody>
    </xdr:sp>
    <xdr:clientData/>
  </xdr:twoCellAnchor>
  <xdr:twoCellAnchor>
    <xdr:from>
      <xdr:col>8</xdr:col>
      <xdr:colOff>409798</xdr:colOff>
      <xdr:row>12</xdr:row>
      <xdr:rowOff>88900</xdr:rowOff>
    </xdr:from>
    <xdr:to>
      <xdr:col>10</xdr:col>
      <xdr:colOff>370346</xdr:colOff>
      <xdr:row>16</xdr:row>
      <xdr:rowOff>16328</xdr:rowOff>
    </xdr:to>
    <xdr:sp macro="" textlink="Analysis!I5">
      <xdr:nvSpPr>
        <xdr:cNvPr id="15" name="TextBox 14">
          <a:extLst>
            <a:ext uri="{FF2B5EF4-FFF2-40B4-BE49-F238E27FC236}">
              <a16:creationId xmlns:a16="http://schemas.microsoft.com/office/drawing/2014/main" id="{E116FE05-430A-601A-0D62-3DEB1C715B49}"/>
            </a:ext>
          </a:extLst>
        </xdr:cNvPr>
        <xdr:cNvSpPr txBox="1"/>
      </xdr:nvSpPr>
      <xdr:spPr>
        <a:xfrm>
          <a:off x="5272084" y="2266043"/>
          <a:ext cx="1176119" cy="653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23047"/>
              </a:solidFill>
            </a:rPr>
            <a:t>Ttl.</a:t>
          </a:r>
          <a:r>
            <a:rPr lang="en-US" sz="1800" b="1" baseline="0">
              <a:solidFill>
                <a:srgbClr val="023047"/>
              </a:solidFill>
            </a:rPr>
            <a:t> N</a:t>
          </a:r>
          <a:r>
            <a:rPr lang="en-US" sz="1800" b="1">
              <a:solidFill>
                <a:srgbClr val="023047"/>
              </a:solidFill>
            </a:rPr>
            <a:t>et Change</a:t>
          </a:r>
          <a:endParaRPr lang="en-US" sz="1800" b="1" baseline="0">
            <a:solidFill>
              <a:srgbClr val="023047"/>
            </a:solidFill>
          </a:endParaRPr>
        </a:p>
      </xdr:txBody>
    </xdr:sp>
    <xdr:clientData/>
  </xdr:twoCellAnchor>
  <xdr:twoCellAnchor>
    <xdr:from>
      <xdr:col>10</xdr:col>
      <xdr:colOff>381002</xdr:colOff>
      <xdr:row>12</xdr:row>
      <xdr:rowOff>108858</xdr:rowOff>
    </xdr:from>
    <xdr:to>
      <xdr:col>12</xdr:col>
      <xdr:colOff>390071</xdr:colOff>
      <xdr:row>15</xdr:row>
      <xdr:rowOff>172358</xdr:rowOff>
    </xdr:to>
    <xdr:sp macro="" textlink="Analysis!I5">
      <xdr:nvSpPr>
        <xdr:cNvPr id="16" name="TextBox 15">
          <a:extLst>
            <a:ext uri="{FF2B5EF4-FFF2-40B4-BE49-F238E27FC236}">
              <a16:creationId xmlns:a16="http://schemas.microsoft.com/office/drawing/2014/main" id="{466092FE-42D0-C913-266E-396F77E348FA}"/>
            </a:ext>
          </a:extLst>
        </xdr:cNvPr>
        <xdr:cNvSpPr txBox="1"/>
      </xdr:nvSpPr>
      <xdr:spPr>
        <a:xfrm>
          <a:off x="6458859" y="2286001"/>
          <a:ext cx="1224641" cy="607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23047"/>
              </a:solidFill>
            </a:rPr>
            <a:t>Avg Median Age</a:t>
          </a:r>
          <a:endParaRPr lang="en-US" sz="1600" b="1" baseline="0">
            <a:solidFill>
              <a:srgbClr val="023047"/>
            </a:solidFill>
          </a:endParaRPr>
        </a:p>
      </xdr:txBody>
    </xdr:sp>
    <xdr:clientData/>
  </xdr:twoCellAnchor>
  <xdr:twoCellAnchor>
    <xdr:from>
      <xdr:col>8</xdr:col>
      <xdr:colOff>312963</xdr:colOff>
      <xdr:row>15</xdr:row>
      <xdr:rowOff>150588</xdr:rowOff>
    </xdr:from>
    <xdr:to>
      <xdr:col>10</xdr:col>
      <xdr:colOff>340179</xdr:colOff>
      <xdr:row>17</xdr:row>
      <xdr:rowOff>177801</xdr:rowOff>
    </xdr:to>
    <xdr:sp macro="" textlink="Analysis!I6">
      <xdr:nvSpPr>
        <xdr:cNvPr id="17" name="TextBox 16">
          <a:extLst>
            <a:ext uri="{FF2B5EF4-FFF2-40B4-BE49-F238E27FC236}">
              <a16:creationId xmlns:a16="http://schemas.microsoft.com/office/drawing/2014/main" id="{456FD5B2-7E7E-E789-93A9-2183E17994BB}"/>
            </a:ext>
          </a:extLst>
        </xdr:cNvPr>
        <xdr:cNvSpPr txBox="1"/>
      </xdr:nvSpPr>
      <xdr:spPr>
        <a:xfrm>
          <a:off x="5175249" y="2872017"/>
          <a:ext cx="1242787" cy="390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2A89EA4-79B7-4B87-B2A2-4FE1594DC4E7}" type="TxLink">
            <a:rPr lang="en-US" sz="2400" b="0" i="0" u="none" strike="noStrike">
              <a:solidFill>
                <a:srgbClr val="6B7280"/>
              </a:solidFill>
              <a:latin typeface="Calibri"/>
              <a:ea typeface="Calibri"/>
              <a:cs typeface="Calibri"/>
            </a:rPr>
            <a:pPr marL="0" indent="0"/>
            <a:t>70.25 M</a:t>
          </a:fld>
          <a:endParaRPr lang="en-US" sz="2400" b="0" i="0" u="none" strike="noStrike">
            <a:solidFill>
              <a:srgbClr val="6B7280"/>
            </a:solidFill>
            <a:latin typeface="Calibri"/>
            <a:ea typeface="Calibri"/>
            <a:cs typeface="Calibri"/>
          </a:endParaRPr>
        </a:p>
      </xdr:txBody>
    </xdr:sp>
    <xdr:clientData/>
  </xdr:twoCellAnchor>
  <xdr:twoCellAnchor>
    <xdr:from>
      <xdr:col>10</xdr:col>
      <xdr:colOff>444500</xdr:colOff>
      <xdr:row>15</xdr:row>
      <xdr:rowOff>159659</xdr:rowOff>
    </xdr:from>
    <xdr:to>
      <xdr:col>12</xdr:col>
      <xdr:colOff>299358</xdr:colOff>
      <xdr:row>18</xdr:row>
      <xdr:rowOff>5444</xdr:rowOff>
    </xdr:to>
    <xdr:sp macro="" textlink="Analysis!I8">
      <xdr:nvSpPr>
        <xdr:cNvPr id="18" name="TextBox 17">
          <a:extLst>
            <a:ext uri="{FF2B5EF4-FFF2-40B4-BE49-F238E27FC236}">
              <a16:creationId xmlns:a16="http://schemas.microsoft.com/office/drawing/2014/main" id="{91733214-3E07-7A8C-D060-D2D1A00CEB2F}"/>
            </a:ext>
          </a:extLst>
        </xdr:cNvPr>
        <xdr:cNvSpPr txBox="1"/>
      </xdr:nvSpPr>
      <xdr:spPr>
        <a:xfrm>
          <a:off x="6522357" y="2881088"/>
          <a:ext cx="1070430" cy="390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B37BAEF-DAD9-440E-A537-E26634649A7C}" type="TxLink">
            <a:rPr lang="en-US" sz="2400" b="0" i="0" u="none" strike="noStrike">
              <a:solidFill>
                <a:srgbClr val="6B7280"/>
              </a:solidFill>
              <a:latin typeface="Calibri"/>
              <a:ea typeface="Calibri"/>
              <a:cs typeface="Calibri"/>
            </a:rPr>
            <a:pPr marL="0" indent="0"/>
            <a:t>3168%</a:t>
          </a:fld>
          <a:endParaRPr lang="en-US" sz="2400" b="0" i="0" u="none" strike="noStrike">
            <a:solidFill>
              <a:srgbClr val="6B7280"/>
            </a:solidFill>
            <a:latin typeface="Calibri"/>
            <a:ea typeface="Calibri"/>
            <a:cs typeface="Calibri"/>
          </a:endParaRPr>
        </a:p>
      </xdr:txBody>
    </xdr:sp>
    <xdr:clientData/>
  </xdr:twoCellAnchor>
  <xdr:twoCellAnchor>
    <xdr:from>
      <xdr:col>6</xdr:col>
      <xdr:colOff>340618</xdr:colOff>
      <xdr:row>20</xdr:row>
      <xdr:rowOff>150588</xdr:rowOff>
    </xdr:from>
    <xdr:to>
      <xdr:col>11</xdr:col>
      <xdr:colOff>0</xdr:colOff>
      <xdr:row>23</xdr:row>
      <xdr:rowOff>9072</xdr:rowOff>
    </xdr:to>
    <xdr:sp macro="" textlink="Analysis!I5">
      <xdr:nvSpPr>
        <xdr:cNvPr id="19" name="TextBox 18">
          <a:extLst>
            <a:ext uri="{FF2B5EF4-FFF2-40B4-BE49-F238E27FC236}">
              <a16:creationId xmlns:a16="http://schemas.microsoft.com/office/drawing/2014/main" id="{04B0CB56-F962-8871-9EBE-84BF0049033C}"/>
            </a:ext>
          </a:extLst>
        </xdr:cNvPr>
        <xdr:cNvSpPr txBox="1"/>
      </xdr:nvSpPr>
      <xdr:spPr>
        <a:xfrm>
          <a:off x="3987332" y="3779159"/>
          <a:ext cx="2698311" cy="40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23047"/>
              </a:solidFill>
            </a:rPr>
            <a:t>Population by Continent</a:t>
          </a:r>
          <a:endParaRPr lang="en-US" sz="2000" baseline="0">
            <a:solidFill>
              <a:srgbClr val="023047"/>
            </a:solidFill>
          </a:endParaRPr>
        </a:p>
      </xdr:txBody>
    </xdr:sp>
    <xdr:clientData/>
  </xdr:twoCellAnchor>
  <xdr:twoCellAnchor>
    <xdr:from>
      <xdr:col>6</xdr:col>
      <xdr:colOff>362858</xdr:colOff>
      <xdr:row>22</xdr:row>
      <xdr:rowOff>63500</xdr:rowOff>
    </xdr:from>
    <xdr:to>
      <xdr:col>12</xdr:col>
      <xdr:colOff>426357</xdr:colOff>
      <xdr:row>39</xdr:row>
      <xdr:rowOff>99786</xdr:rowOff>
    </xdr:to>
    <xdr:graphicFrame macro="">
      <xdr:nvGraphicFramePr>
        <xdr:cNvPr id="20" name="Chart 19">
          <a:extLst>
            <a:ext uri="{FF2B5EF4-FFF2-40B4-BE49-F238E27FC236}">
              <a16:creationId xmlns:a16="http://schemas.microsoft.com/office/drawing/2014/main" id="{8461453F-8797-48B3-A295-44A15C6F0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139234</xdr:colOff>
      <xdr:row>12</xdr:row>
      <xdr:rowOff>94344</xdr:rowOff>
    </xdr:from>
    <xdr:to>
      <xdr:col>17</xdr:col>
      <xdr:colOff>281215</xdr:colOff>
      <xdr:row>14</xdr:row>
      <xdr:rowOff>134257</xdr:rowOff>
    </xdr:to>
    <xdr:sp macro="" textlink="Analysis!I5">
      <xdr:nvSpPr>
        <xdr:cNvPr id="21" name="TextBox 20">
          <a:extLst>
            <a:ext uri="{FF2B5EF4-FFF2-40B4-BE49-F238E27FC236}">
              <a16:creationId xmlns:a16="http://schemas.microsoft.com/office/drawing/2014/main" id="{C8406FFA-DF21-BD54-A8FF-B17226052293}"/>
            </a:ext>
          </a:extLst>
        </xdr:cNvPr>
        <xdr:cNvSpPr txBox="1"/>
      </xdr:nvSpPr>
      <xdr:spPr>
        <a:xfrm>
          <a:off x="8040448" y="2271487"/>
          <a:ext cx="2573124" cy="40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23047"/>
              </a:solidFill>
            </a:rPr>
            <a:t>Growth% By Continent</a:t>
          </a:r>
          <a:endParaRPr lang="en-US" sz="2000" baseline="0">
            <a:solidFill>
              <a:srgbClr val="023047"/>
            </a:solidFill>
          </a:endParaRPr>
        </a:p>
      </xdr:txBody>
    </xdr:sp>
    <xdr:clientData/>
  </xdr:twoCellAnchor>
  <xdr:twoCellAnchor>
    <xdr:from>
      <xdr:col>13</xdr:col>
      <xdr:colOff>82990</xdr:colOff>
      <xdr:row>26</xdr:row>
      <xdr:rowOff>128816</xdr:rowOff>
    </xdr:from>
    <xdr:to>
      <xdr:col>17</xdr:col>
      <xdr:colOff>553356</xdr:colOff>
      <xdr:row>28</xdr:row>
      <xdr:rowOff>168729</xdr:rowOff>
    </xdr:to>
    <xdr:sp macro="" textlink="Analysis!I5">
      <xdr:nvSpPr>
        <xdr:cNvPr id="24" name="TextBox 23">
          <a:extLst>
            <a:ext uri="{FF2B5EF4-FFF2-40B4-BE49-F238E27FC236}">
              <a16:creationId xmlns:a16="http://schemas.microsoft.com/office/drawing/2014/main" id="{3EE98B36-5B33-4B04-7713-B8917338041D}"/>
            </a:ext>
          </a:extLst>
        </xdr:cNvPr>
        <xdr:cNvSpPr txBox="1"/>
      </xdr:nvSpPr>
      <xdr:spPr>
        <a:xfrm>
          <a:off x="7984204" y="4845959"/>
          <a:ext cx="2901509" cy="40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a:solidFill>
                <a:srgbClr val="023047"/>
              </a:solidFill>
              <a:latin typeface="+mn-lt"/>
              <a:ea typeface="+mn-ea"/>
              <a:cs typeface="+mn-cs"/>
            </a:rPr>
            <a:t>Net Change Contribution</a:t>
          </a:r>
        </a:p>
      </xdr:txBody>
    </xdr:sp>
    <xdr:clientData/>
  </xdr:twoCellAnchor>
  <xdr:twoCellAnchor>
    <xdr:from>
      <xdr:col>13</xdr:col>
      <xdr:colOff>199573</xdr:colOff>
      <xdr:row>28</xdr:row>
      <xdr:rowOff>36285</xdr:rowOff>
    </xdr:from>
    <xdr:to>
      <xdr:col>21</xdr:col>
      <xdr:colOff>308429</xdr:colOff>
      <xdr:row>40</xdr:row>
      <xdr:rowOff>72571</xdr:rowOff>
    </xdr:to>
    <xdr:graphicFrame macro="">
      <xdr:nvGraphicFramePr>
        <xdr:cNvPr id="25" name="Chart 24">
          <a:extLst>
            <a:ext uri="{FF2B5EF4-FFF2-40B4-BE49-F238E27FC236}">
              <a16:creationId xmlns:a16="http://schemas.microsoft.com/office/drawing/2014/main" id="{B0E5B75B-AFE7-4D70-8A1C-EB209AAAE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404724</xdr:colOff>
      <xdr:row>27</xdr:row>
      <xdr:rowOff>48382</xdr:rowOff>
    </xdr:from>
    <xdr:to>
      <xdr:col>27</xdr:col>
      <xdr:colOff>232834</xdr:colOff>
      <xdr:row>29</xdr:row>
      <xdr:rowOff>63501</xdr:rowOff>
    </xdr:to>
    <xdr:sp macro="" textlink="Analysis!I5">
      <xdr:nvSpPr>
        <xdr:cNvPr id="26" name="TextBox 25">
          <a:extLst>
            <a:ext uri="{FF2B5EF4-FFF2-40B4-BE49-F238E27FC236}">
              <a16:creationId xmlns:a16="http://schemas.microsoft.com/office/drawing/2014/main" id="{2B788F3E-656E-2441-E343-E9EEF3FC8F4B}"/>
            </a:ext>
          </a:extLst>
        </xdr:cNvPr>
        <xdr:cNvSpPr txBox="1"/>
      </xdr:nvSpPr>
      <xdr:spPr>
        <a:xfrm>
          <a:off x="13295224" y="4906132"/>
          <a:ext cx="3511110" cy="374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a:solidFill>
                <a:srgbClr val="023047"/>
              </a:solidFill>
              <a:latin typeface="+mn-lt"/>
              <a:ea typeface="+mn-ea"/>
              <a:cs typeface="+mn-cs"/>
            </a:rPr>
            <a:t>Top 10 Countries By Population</a:t>
          </a:r>
        </a:p>
      </xdr:txBody>
    </xdr:sp>
    <xdr:clientData/>
  </xdr:twoCellAnchor>
  <xdr:twoCellAnchor>
    <xdr:from>
      <xdr:col>21</xdr:col>
      <xdr:colOff>359832</xdr:colOff>
      <xdr:row>28</xdr:row>
      <xdr:rowOff>137584</xdr:rowOff>
    </xdr:from>
    <xdr:to>
      <xdr:col>28</xdr:col>
      <xdr:colOff>190500</xdr:colOff>
      <xdr:row>41</xdr:row>
      <xdr:rowOff>68792</xdr:rowOff>
    </xdr:to>
    <xdr:graphicFrame macro="">
      <xdr:nvGraphicFramePr>
        <xdr:cNvPr id="27" name="Chart 26">
          <a:extLst>
            <a:ext uri="{FF2B5EF4-FFF2-40B4-BE49-F238E27FC236}">
              <a16:creationId xmlns:a16="http://schemas.microsoft.com/office/drawing/2014/main" id="{8187A464-FF68-46FA-96CF-F72608C69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567707</xdr:colOff>
      <xdr:row>12</xdr:row>
      <xdr:rowOff>63198</xdr:rowOff>
    </xdr:from>
    <xdr:to>
      <xdr:col>25</xdr:col>
      <xdr:colOff>508000</xdr:colOff>
      <xdr:row>14</xdr:row>
      <xdr:rowOff>158750</xdr:rowOff>
    </xdr:to>
    <xdr:sp macro="" textlink="Analysis!I5">
      <xdr:nvSpPr>
        <xdr:cNvPr id="30" name="TextBox 29">
          <a:extLst>
            <a:ext uri="{FF2B5EF4-FFF2-40B4-BE49-F238E27FC236}">
              <a16:creationId xmlns:a16="http://schemas.microsoft.com/office/drawing/2014/main" id="{AD3AD3F6-C1FE-1A7D-65A9-B484A0C8F57E}"/>
            </a:ext>
          </a:extLst>
        </xdr:cNvPr>
        <xdr:cNvSpPr txBox="1"/>
      </xdr:nvSpPr>
      <xdr:spPr>
        <a:xfrm>
          <a:off x="13458207" y="2222198"/>
          <a:ext cx="2395626" cy="455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a:solidFill>
                <a:srgbClr val="023047"/>
              </a:solidFill>
              <a:latin typeface="+mn-lt"/>
              <a:ea typeface="+mn-ea"/>
              <a:cs typeface="+mn-cs"/>
            </a:rPr>
            <a:t>Migration Net</a:t>
          </a:r>
        </a:p>
      </xdr:txBody>
    </xdr:sp>
    <xdr:clientData/>
  </xdr:twoCellAnchor>
  <xdr:twoCellAnchor>
    <xdr:from>
      <xdr:col>13</xdr:col>
      <xdr:colOff>45719</xdr:colOff>
      <xdr:row>14</xdr:row>
      <xdr:rowOff>148165</xdr:rowOff>
    </xdr:from>
    <xdr:to>
      <xdr:col>21</xdr:col>
      <xdr:colOff>225636</xdr:colOff>
      <xdr:row>25</xdr:row>
      <xdr:rowOff>137582</xdr:rowOff>
    </xdr:to>
    <xdr:graphicFrame macro="">
      <xdr:nvGraphicFramePr>
        <xdr:cNvPr id="31" name="Chart 30">
          <a:extLst>
            <a:ext uri="{FF2B5EF4-FFF2-40B4-BE49-F238E27FC236}">
              <a16:creationId xmlns:a16="http://schemas.microsoft.com/office/drawing/2014/main" id="{ABC98DFE-A381-4126-8756-C7D9897C9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412747</xdr:colOff>
      <xdr:row>13</xdr:row>
      <xdr:rowOff>158751</xdr:rowOff>
    </xdr:from>
    <xdr:to>
      <xdr:col>28</xdr:col>
      <xdr:colOff>137583</xdr:colOff>
      <xdr:row>28</xdr:row>
      <xdr:rowOff>95251</xdr:rowOff>
    </xdr:to>
    <xdr:graphicFrame macro="">
      <xdr:nvGraphicFramePr>
        <xdr:cNvPr id="32" name="Chart 31">
          <a:extLst>
            <a:ext uri="{FF2B5EF4-FFF2-40B4-BE49-F238E27FC236}">
              <a16:creationId xmlns:a16="http://schemas.microsoft.com/office/drawing/2014/main" id="{622BCBEB-6CFB-401D-BE3E-EE6341566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423333</xdr:colOff>
      <xdr:row>8</xdr:row>
      <xdr:rowOff>74082</xdr:rowOff>
    </xdr:from>
    <xdr:to>
      <xdr:col>27</xdr:col>
      <xdr:colOff>147500</xdr:colOff>
      <xdr:row>11</xdr:row>
      <xdr:rowOff>38332</xdr:rowOff>
    </xdr:to>
    <mc:AlternateContent xmlns:mc="http://schemas.openxmlformats.org/markup-compatibility/2006">
      <mc:Choice xmlns:a14="http://schemas.microsoft.com/office/drawing/2010/main" Requires="a14">
        <xdr:graphicFrame macro="">
          <xdr:nvGraphicFramePr>
            <xdr:cNvPr id="33" name="Continent">
              <a:extLst>
                <a:ext uri="{FF2B5EF4-FFF2-40B4-BE49-F238E27FC236}">
                  <a16:creationId xmlns:a16="http://schemas.microsoft.com/office/drawing/2014/main" id="{8F23C3DA-88C6-4AC6-A308-9A6764B683D4}"/>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9017000" y="1513415"/>
              <a:ext cx="7704000" cy="50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AppData\Local\Temp\2af79851-e261-4db9-8929-ed5632fc9459_archive%20(1).zip.459\world_populatio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ld_population"/>
    </sheetNames>
    <sheetDataSet>
      <sheetData sheetId="0">
        <row r="2">
          <cell r="C2" t="str">
            <v>Afghanistan</v>
          </cell>
          <cell r="D2" t="str">
            <v>Kabul</v>
          </cell>
          <cell r="E2" t="str">
            <v>Asia</v>
          </cell>
        </row>
        <row r="3">
          <cell r="C3" t="str">
            <v>Albania</v>
          </cell>
          <cell r="D3" t="str">
            <v>Tirana</v>
          </cell>
          <cell r="E3" t="str">
            <v>Europe</v>
          </cell>
        </row>
        <row r="4">
          <cell r="C4" t="str">
            <v>Algeria</v>
          </cell>
          <cell r="D4" t="str">
            <v>Algiers</v>
          </cell>
          <cell r="E4" t="str">
            <v>Africa</v>
          </cell>
        </row>
        <row r="5">
          <cell r="C5" t="str">
            <v>American Samoa</v>
          </cell>
          <cell r="D5" t="str">
            <v>Pago Pago</v>
          </cell>
          <cell r="E5" t="str">
            <v>Oceania</v>
          </cell>
        </row>
        <row r="6">
          <cell r="C6" t="str">
            <v>Andorra</v>
          </cell>
          <cell r="D6" t="str">
            <v>Andorra la Vella</v>
          </cell>
          <cell r="E6" t="str">
            <v>Europe</v>
          </cell>
        </row>
        <row r="7">
          <cell r="C7" t="str">
            <v>Angola</v>
          </cell>
          <cell r="D7" t="str">
            <v>Luanda</v>
          </cell>
          <cell r="E7" t="str">
            <v>Africa</v>
          </cell>
        </row>
        <row r="8">
          <cell r="C8" t="str">
            <v>Anguilla</v>
          </cell>
          <cell r="D8" t="str">
            <v>The Valley</v>
          </cell>
          <cell r="E8" t="str">
            <v>North America</v>
          </cell>
        </row>
        <row r="9">
          <cell r="C9" t="str">
            <v>Antigua and Barbuda</v>
          </cell>
          <cell r="D9" t="str">
            <v>Saint Johnâ€™s</v>
          </cell>
          <cell r="E9" t="str">
            <v>North America</v>
          </cell>
        </row>
        <row r="10">
          <cell r="C10" t="str">
            <v>Argentina</v>
          </cell>
          <cell r="D10" t="str">
            <v>Buenos Aires</v>
          </cell>
          <cell r="E10" t="str">
            <v>South America</v>
          </cell>
        </row>
        <row r="11">
          <cell r="C11" t="str">
            <v>Armenia</v>
          </cell>
          <cell r="D11" t="str">
            <v>Yerevan</v>
          </cell>
          <cell r="E11" t="str">
            <v>Asia</v>
          </cell>
        </row>
        <row r="12">
          <cell r="C12" t="str">
            <v>Aruba</v>
          </cell>
          <cell r="D12" t="str">
            <v>Oranjestad</v>
          </cell>
          <cell r="E12" t="str">
            <v>North America</v>
          </cell>
        </row>
        <row r="13">
          <cell r="C13" t="str">
            <v>Australia</v>
          </cell>
          <cell r="D13" t="str">
            <v>Canberra</v>
          </cell>
          <cell r="E13" t="str">
            <v>Oceania</v>
          </cell>
        </row>
        <row r="14">
          <cell r="C14" t="str">
            <v>Austria</v>
          </cell>
          <cell r="D14" t="str">
            <v>Vienna</v>
          </cell>
          <cell r="E14" t="str">
            <v>Europe</v>
          </cell>
        </row>
        <row r="15">
          <cell r="C15" t="str">
            <v>Azerbaijan</v>
          </cell>
          <cell r="D15" t="str">
            <v>Baku</v>
          </cell>
          <cell r="E15" t="str">
            <v>Asia</v>
          </cell>
        </row>
        <row r="16">
          <cell r="C16" t="str">
            <v>Bahamas</v>
          </cell>
          <cell r="D16" t="str">
            <v>Nassau</v>
          </cell>
          <cell r="E16" t="str">
            <v>North America</v>
          </cell>
        </row>
        <row r="17">
          <cell r="C17" t="str">
            <v>Bahrain</v>
          </cell>
          <cell r="D17" t="str">
            <v>Manama</v>
          </cell>
          <cell r="E17" t="str">
            <v>Asia</v>
          </cell>
        </row>
        <row r="18">
          <cell r="C18" t="str">
            <v>Bangladesh</v>
          </cell>
          <cell r="D18" t="str">
            <v>Dhaka</v>
          </cell>
          <cell r="E18" t="str">
            <v>Asia</v>
          </cell>
        </row>
        <row r="19">
          <cell r="C19" t="str">
            <v>Barbados</v>
          </cell>
          <cell r="D19" t="str">
            <v>Bridgetown</v>
          </cell>
          <cell r="E19" t="str">
            <v>North America</v>
          </cell>
        </row>
        <row r="20">
          <cell r="C20" t="str">
            <v>Belarus</v>
          </cell>
          <cell r="D20" t="str">
            <v>Minsk</v>
          </cell>
          <cell r="E20" t="str">
            <v>Europe</v>
          </cell>
        </row>
        <row r="21">
          <cell r="C21" t="str">
            <v>Belgium</v>
          </cell>
          <cell r="D21" t="str">
            <v>Brussels</v>
          </cell>
          <cell r="E21" t="str">
            <v>Europe</v>
          </cell>
        </row>
        <row r="22">
          <cell r="C22" t="str">
            <v>Belize</v>
          </cell>
          <cell r="D22" t="str">
            <v>Belmopan</v>
          </cell>
          <cell r="E22" t="str">
            <v>North America</v>
          </cell>
        </row>
        <row r="23">
          <cell r="C23" t="str">
            <v>Benin</v>
          </cell>
          <cell r="D23" t="str">
            <v>Porto-Novo</v>
          </cell>
          <cell r="E23" t="str">
            <v>Africa</v>
          </cell>
        </row>
        <row r="24">
          <cell r="C24" t="str">
            <v>Bermuda</v>
          </cell>
          <cell r="D24" t="str">
            <v>Hamilton</v>
          </cell>
          <cell r="E24" t="str">
            <v>North America</v>
          </cell>
        </row>
        <row r="25">
          <cell r="C25" t="str">
            <v>Bhutan</v>
          </cell>
          <cell r="D25" t="str">
            <v>Thimphu</v>
          </cell>
          <cell r="E25" t="str">
            <v>Asia</v>
          </cell>
        </row>
        <row r="26">
          <cell r="C26" t="str">
            <v>Bolivia</v>
          </cell>
          <cell r="D26" t="str">
            <v>Sucre</v>
          </cell>
          <cell r="E26" t="str">
            <v>South America</v>
          </cell>
        </row>
        <row r="27">
          <cell r="C27" t="str">
            <v>Bosnia and Herzegovina</v>
          </cell>
          <cell r="D27" t="str">
            <v>Sarajevo</v>
          </cell>
          <cell r="E27" t="str">
            <v>Europe</v>
          </cell>
        </row>
        <row r="28">
          <cell r="C28" t="str">
            <v>Botswana</v>
          </cell>
          <cell r="D28" t="str">
            <v>Gaborone</v>
          </cell>
          <cell r="E28" t="str">
            <v>Africa</v>
          </cell>
        </row>
        <row r="29">
          <cell r="C29" t="str">
            <v>Brazil</v>
          </cell>
          <cell r="D29" t="str">
            <v>Brasilia</v>
          </cell>
          <cell r="E29" t="str">
            <v>South America</v>
          </cell>
        </row>
        <row r="30">
          <cell r="C30" t="str">
            <v>British Virgin Islands</v>
          </cell>
          <cell r="D30" t="str">
            <v>Road Town</v>
          </cell>
          <cell r="E30" t="str">
            <v>North America</v>
          </cell>
        </row>
        <row r="31">
          <cell r="C31" t="str">
            <v>Brunei</v>
          </cell>
          <cell r="D31" t="str">
            <v>Bandar Seri Begawan</v>
          </cell>
          <cell r="E31" t="str">
            <v>Asia</v>
          </cell>
        </row>
        <row r="32">
          <cell r="C32" t="str">
            <v>Bulgaria</v>
          </cell>
          <cell r="D32" t="str">
            <v>Sofia</v>
          </cell>
          <cell r="E32" t="str">
            <v>Europe</v>
          </cell>
        </row>
        <row r="33">
          <cell r="C33" t="str">
            <v>Burkina Faso</v>
          </cell>
          <cell r="D33" t="str">
            <v>Ouagadougou</v>
          </cell>
          <cell r="E33" t="str">
            <v>Africa</v>
          </cell>
        </row>
        <row r="34">
          <cell r="C34" t="str">
            <v>Burundi</v>
          </cell>
          <cell r="D34" t="str">
            <v>Bujumbura</v>
          </cell>
          <cell r="E34" t="str">
            <v>Africa</v>
          </cell>
        </row>
        <row r="35">
          <cell r="C35" t="str">
            <v>Cambodia</v>
          </cell>
          <cell r="D35" t="str">
            <v>Phnom Penh</v>
          </cell>
          <cell r="E35" t="str">
            <v>Asia</v>
          </cell>
        </row>
        <row r="36">
          <cell r="C36" t="str">
            <v>Cameroon</v>
          </cell>
          <cell r="D36" t="str">
            <v>Yaounde</v>
          </cell>
          <cell r="E36" t="str">
            <v>Africa</v>
          </cell>
        </row>
        <row r="37">
          <cell r="C37" t="str">
            <v>Canada</v>
          </cell>
          <cell r="D37" t="str">
            <v>Ottawa</v>
          </cell>
          <cell r="E37" t="str">
            <v>North America</v>
          </cell>
        </row>
        <row r="38">
          <cell r="C38" t="str">
            <v>Cape Verde</v>
          </cell>
          <cell r="D38" t="str">
            <v>Praia</v>
          </cell>
          <cell r="E38" t="str">
            <v>Africa</v>
          </cell>
        </row>
        <row r="39">
          <cell r="C39" t="str">
            <v>Cayman Islands</v>
          </cell>
          <cell r="D39" t="str">
            <v>George Town</v>
          </cell>
          <cell r="E39" t="str">
            <v>North America</v>
          </cell>
        </row>
        <row r="40">
          <cell r="C40" t="str">
            <v>Central African Republic</v>
          </cell>
          <cell r="D40" t="str">
            <v>Bangui</v>
          </cell>
          <cell r="E40" t="str">
            <v>Africa</v>
          </cell>
        </row>
        <row r="41">
          <cell r="C41" t="str">
            <v>Chad</v>
          </cell>
          <cell r="D41" t="str">
            <v>N'Djamena</v>
          </cell>
          <cell r="E41" t="str">
            <v>Africa</v>
          </cell>
        </row>
        <row r="42">
          <cell r="C42" t="str">
            <v>Chile</v>
          </cell>
          <cell r="D42" t="str">
            <v>Santiago</v>
          </cell>
          <cell r="E42" t="str">
            <v>South America</v>
          </cell>
        </row>
        <row r="43">
          <cell r="C43" t="str">
            <v>China</v>
          </cell>
          <cell r="D43" t="str">
            <v>Beijing</v>
          </cell>
          <cell r="E43" t="str">
            <v>Asia</v>
          </cell>
        </row>
        <row r="44">
          <cell r="C44" t="str">
            <v>Colombia</v>
          </cell>
          <cell r="D44" t="str">
            <v>Bogota</v>
          </cell>
          <cell r="E44" t="str">
            <v>South America</v>
          </cell>
        </row>
        <row r="45">
          <cell r="C45" t="str">
            <v>Comoros</v>
          </cell>
          <cell r="D45" t="str">
            <v>Moroni</v>
          </cell>
          <cell r="E45" t="str">
            <v>Africa</v>
          </cell>
        </row>
        <row r="46">
          <cell r="C46" t="str">
            <v>Cook Islands</v>
          </cell>
          <cell r="D46" t="str">
            <v>Avarua</v>
          </cell>
          <cell r="E46" t="str">
            <v>Oceania</v>
          </cell>
        </row>
        <row r="47">
          <cell r="C47" t="str">
            <v>Costa Rica</v>
          </cell>
          <cell r="D47" t="str">
            <v>San JosÃ©</v>
          </cell>
          <cell r="E47" t="str">
            <v>North America</v>
          </cell>
        </row>
        <row r="48">
          <cell r="C48" t="str">
            <v>Croatia</v>
          </cell>
          <cell r="D48" t="str">
            <v>Zagreb</v>
          </cell>
          <cell r="E48" t="str">
            <v>Europe</v>
          </cell>
        </row>
        <row r="49">
          <cell r="C49" t="str">
            <v>Cuba</v>
          </cell>
          <cell r="D49" t="str">
            <v>Havana</v>
          </cell>
          <cell r="E49" t="str">
            <v>North America</v>
          </cell>
        </row>
        <row r="50">
          <cell r="C50" t="str">
            <v>Curacao</v>
          </cell>
          <cell r="D50" t="str">
            <v>Willemstad</v>
          </cell>
          <cell r="E50" t="str">
            <v>North America</v>
          </cell>
        </row>
        <row r="51">
          <cell r="C51" t="str">
            <v>Cyprus</v>
          </cell>
          <cell r="D51" t="str">
            <v>Nicosia</v>
          </cell>
          <cell r="E51" t="str">
            <v>Europe</v>
          </cell>
        </row>
        <row r="52">
          <cell r="C52" t="str">
            <v>Czech Republic</v>
          </cell>
          <cell r="D52" t="str">
            <v>Prague</v>
          </cell>
          <cell r="E52" t="str">
            <v>Europe</v>
          </cell>
        </row>
        <row r="53">
          <cell r="C53" t="str">
            <v>Denmark</v>
          </cell>
          <cell r="D53" t="str">
            <v>Copenhagen</v>
          </cell>
          <cell r="E53" t="str">
            <v>Europe</v>
          </cell>
        </row>
        <row r="54">
          <cell r="C54" t="str">
            <v>Djibouti</v>
          </cell>
          <cell r="D54" t="str">
            <v>Djibouti</v>
          </cell>
          <cell r="E54" t="str">
            <v>Africa</v>
          </cell>
        </row>
        <row r="55">
          <cell r="C55" t="str">
            <v>Dominica</v>
          </cell>
          <cell r="D55" t="str">
            <v>Roseau</v>
          </cell>
          <cell r="E55" t="str">
            <v>North America</v>
          </cell>
        </row>
        <row r="56">
          <cell r="C56" t="str">
            <v>Dominican Republic</v>
          </cell>
          <cell r="D56" t="str">
            <v>Santo Domingo</v>
          </cell>
          <cell r="E56" t="str">
            <v>North America</v>
          </cell>
        </row>
        <row r="57">
          <cell r="C57" t="str">
            <v>DR Congo</v>
          </cell>
          <cell r="D57" t="str">
            <v>Kinshasa</v>
          </cell>
          <cell r="E57" t="str">
            <v>Africa</v>
          </cell>
        </row>
        <row r="58">
          <cell r="C58" t="str">
            <v>Ecuador</v>
          </cell>
          <cell r="D58" t="str">
            <v>Quito</v>
          </cell>
          <cell r="E58" t="str">
            <v>South America</v>
          </cell>
        </row>
        <row r="59">
          <cell r="C59" t="str">
            <v>Egypt</v>
          </cell>
          <cell r="D59" t="str">
            <v>Cairo</v>
          </cell>
          <cell r="E59" t="str">
            <v>Africa</v>
          </cell>
        </row>
        <row r="60">
          <cell r="C60" t="str">
            <v>El Salvador</v>
          </cell>
          <cell r="D60" t="str">
            <v>San Salvador</v>
          </cell>
          <cell r="E60" t="str">
            <v>North America</v>
          </cell>
        </row>
        <row r="61">
          <cell r="C61" t="str">
            <v>Equatorial Guinea</v>
          </cell>
          <cell r="D61" t="str">
            <v>Malabo</v>
          </cell>
          <cell r="E61" t="str">
            <v>Africa</v>
          </cell>
        </row>
        <row r="62">
          <cell r="C62" t="str">
            <v>Eritrea</v>
          </cell>
          <cell r="D62" t="str">
            <v>Asmara</v>
          </cell>
          <cell r="E62" t="str">
            <v>Africa</v>
          </cell>
        </row>
        <row r="63">
          <cell r="C63" t="str">
            <v>Estonia</v>
          </cell>
          <cell r="D63" t="str">
            <v>Tallinn</v>
          </cell>
          <cell r="E63" t="str">
            <v>Europe</v>
          </cell>
        </row>
        <row r="64">
          <cell r="C64" t="str">
            <v>Eswatini</v>
          </cell>
          <cell r="D64" t="str">
            <v>Mbabane</v>
          </cell>
          <cell r="E64" t="str">
            <v>Africa</v>
          </cell>
        </row>
        <row r="65">
          <cell r="C65" t="str">
            <v>Ethiopia</v>
          </cell>
          <cell r="D65" t="str">
            <v>Addis Ababa</v>
          </cell>
          <cell r="E65" t="str">
            <v>Africa</v>
          </cell>
        </row>
        <row r="66">
          <cell r="C66" t="str">
            <v>Falkland Islands</v>
          </cell>
          <cell r="D66" t="str">
            <v>Stanley</v>
          </cell>
          <cell r="E66" t="str">
            <v>South America</v>
          </cell>
        </row>
        <row r="67">
          <cell r="C67" t="str">
            <v>Faroe Islands</v>
          </cell>
          <cell r="D67" t="str">
            <v>TÃ³rshavn</v>
          </cell>
          <cell r="E67" t="str">
            <v>Europe</v>
          </cell>
        </row>
        <row r="68">
          <cell r="C68" t="str">
            <v>Fiji</v>
          </cell>
          <cell r="D68" t="str">
            <v>Suva</v>
          </cell>
          <cell r="E68" t="str">
            <v>Oceania</v>
          </cell>
        </row>
        <row r="69">
          <cell r="C69" t="str">
            <v>Finland</v>
          </cell>
          <cell r="D69" t="str">
            <v>Helsinki</v>
          </cell>
          <cell r="E69" t="str">
            <v>Europe</v>
          </cell>
        </row>
        <row r="70">
          <cell r="C70" t="str">
            <v>France</v>
          </cell>
          <cell r="D70" t="str">
            <v>Paris</v>
          </cell>
          <cell r="E70" t="str">
            <v>Europe</v>
          </cell>
        </row>
        <row r="71">
          <cell r="C71" t="str">
            <v>French Guiana</v>
          </cell>
          <cell r="D71" t="str">
            <v>Cayenne</v>
          </cell>
          <cell r="E71" t="str">
            <v>South America</v>
          </cell>
        </row>
        <row r="72">
          <cell r="C72" t="str">
            <v>French Polynesia</v>
          </cell>
          <cell r="D72" t="str">
            <v>Papeete</v>
          </cell>
          <cell r="E72" t="str">
            <v>Oceania</v>
          </cell>
        </row>
        <row r="73">
          <cell r="C73" t="str">
            <v>Gabon</v>
          </cell>
          <cell r="D73" t="str">
            <v>Libreville</v>
          </cell>
          <cell r="E73" t="str">
            <v>Africa</v>
          </cell>
        </row>
        <row r="74">
          <cell r="C74" t="str">
            <v>Gambia</v>
          </cell>
          <cell r="D74" t="str">
            <v>Banjul</v>
          </cell>
          <cell r="E74" t="str">
            <v>Africa</v>
          </cell>
        </row>
        <row r="75">
          <cell r="C75" t="str">
            <v>Georgia</v>
          </cell>
          <cell r="D75" t="str">
            <v>Tbilisi</v>
          </cell>
          <cell r="E75" t="str">
            <v>Asia</v>
          </cell>
        </row>
        <row r="76">
          <cell r="C76" t="str">
            <v>Germany</v>
          </cell>
          <cell r="D76" t="str">
            <v>Berlin</v>
          </cell>
          <cell r="E76" t="str">
            <v>Europe</v>
          </cell>
        </row>
        <row r="77">
          <cell r="C77" t="str">
            <v>Ghana</v>
          </cell>
          <cell r="D77" t="str">
            <v>Accra</v>
          </cell>
          <cell r="E77" t="str">
            <v>Africa</v>
          </cell>
        </row>
        <row r="78">
          <cell r="C78" t="str">
            <v>Gibraltar</v>
          </cell>
          <cell r="D78" t="str">
            <v>Gibraltar</v>
          </cell>
          <cell r="E78" t="str">
            <v>Europe</v>
          </cell>
        </row>
        <row r="79">
          <cell r="C79" t="str">
            <v>Greece</v>
          </cell>
          <cell r="D79" t="str">
            <v>Athens</v>
          </cell>
          <cell r="E79" t="str">
            <v>Europe</v>
          </cell>
        </row>
        <row r="80">
          <cell r="C80" t="str">
            <v>Greenland</v>
          </cell>
          <cell r="D80" t="str">
            <v>Nuuk</v>
          </cell>
          <cell r="E80" t="str">
            <v>North America</v>
          </cell>
        </row>
        <row r="81">
          <cell r="C81" t="str">
            <v>Grenada</v>
          </cell>
          <cell r="D81" t="str">
            <v>Saint George's</v>
          </cell>
          <cell r="E81" t="str">
            <v>North America</v>
          </cell>
        </row>
        <row r="82">
          <cell r="C82" t="str">
            <v>Guadeloupe</v>
          </cell>
          <cell r="D82" t="str">
            <v>Basse-Terre</v>
          </cell>
          <cell r="E82" t="str">
            <v>North America</v>
          </cell>
        </row>
        <row r="83">
          <cell r="C83" t="str">
            <v>Guam</v>
          </cell>
          <cell r="D83" t="str">
            <v>HagÃ¥tÃ±a</v>
          </cell>
          <cell r="E83" t="str">
            <v>Oceania</v>
          </cell>
        </row>
        <row r="84">
          <cell r="C84" t="str">
            <v>Guatemala</v>
          </cell>
          <cell r="D84" t="str">
            <v>Guatemala City</v>
          </cell>
          <cell r="E84" t="str">
            <v>North America</v>
          </cell>
        </row>
        <row r="85">
          <cell r="C85" t="str">
            <v>Guernsey</v>
          </cell>
          <cell r="D85" t="str">
            <v>Saint Peter Port</v>
          </cell>
          <cell r="E85" t="str">
            <v>Europe</v>
          </cell>
        </row>
        <row r="86">
          <cell r="C86" t="str">
            <v>Guinea</v>
          </cell>
          <cell r="D86" t="str">
            <v>Conakry</v>
          </cell>
          <cell r="E86" t="str">
            <v>Africa</v>
          </cell>
        </row>
        <row r="87">
          <cell r="C87" t="str">
            <v>Guinea-Bissau</v>
          </cell>
          <cell r="D87" t="str">
            <v>Bissau</v>
          </cell>
          <cell r="E87" t="str">
            <v>Africa</v>
          </cell>
        </row>
        <row r="88">
          <cell r="C88" t="str">
            <v>Guyana</v>
          </cell>
          <cell r="D88" t="str">
            <v>Georgetown</v>
          </cell>
          <cell r="E88" t="str">
            <v>South America</v>
          </cell>
        </row>
        <row r="89">
          <cell r="C89" t="str">
            <v>Haiti</v>
          </cell>
          <cell r="D89" t="str">
            <v>Port-au-Prince</v>
          </cell>
          <cell r="E89" t="str">
            <v>North America</v>
          </cell>
        </row>
        <row r="90">
          <cell r="C90" t="str">
            <v>Honduras</v>
          </cell>
          <cell r="D90" t="str">
            <v>Tegucigalpa</v>
          </cell>
          <cell r="E90" t="str">
            <v>North America</v>
          </cell>
        </row>
        <row r="91">
          <cell r="C91" t="str">
            <v>Hong Kong</v>
          </cell>
          <cell r="D91" t="str">
            <v>Hong Kong</v>
          </cell>
          <cell r="E91" t="str">
            <v>Asia</v>
          </cell>
        </row>
        <row r="92">
          <cell r="C92" t="str">
            <v>Hungary</v>
          </cell>
          <cell r="D92" t="str">
            <v>Budapest</v>
          </cell>
          <cell r="E92" t="str">
            <v>Europe</v>
          </cell>
        </row>
        <row r="93">
          <cell r="C93" t="str">
            <v>Iceland</v>
          </cell>
          <cell r="D93" t="str">
            <v>ReykjavÃ­k</v>
          </cell>
          <cell r="E93" t="str">
            <v>Europe</v>
          </cell>
        </row>
        <row r="94">
          <cell r="C94" t="str">
            <v>India</v>
          </cell>
          <cell r="D94" t="str">
            <v>New Delhi</v>
          </cell>
          <cell r="E94" t="str">
            <v>Asia</v>
          </cell>
        </row>
        <row r="95">
          <cell r="C95" t="str">
            <v>Indonesia</v>
          </cell>
          <cell r="D95" t="str">
            <v>Jakarta</v>
          </cell>
          <cell r="E95" t="str">
            <v>Asia</v>
          </cell>
        </row>
        <row r="96">
          <cell r="C96" t="str">
            <v>Iran</v>
          </cell>
          <cell r="D96" t="str">
            <v>Tehran</v>
          </cell>
          <cell r="E96" t="str">
            <v>Asia</v>
          </cell>
        </row>
        <row r="97">
          <cell r="C97" t="str">
            <v>Iraq</v>
          </cell>
          <cell r="D97" t="str">
            <v>Baghdad</v>
          </cell>
          <cell r="E97" t="str">
            <v>Asia</v>
          </cell>
        </row>
        <row r="98">
          <cell r="C98" t="str">
            <v>Ireland</v>
          </cell>
          <cell r="D98" t="str">
            <v>Dublin</v>
          </cell>
          <cell r="E98" t="str">
            <v>Europe</v>
          </cell>
        </row>
        <row r="99">
          <cell r="C99" t="str">
            <v>Isle of Man</v>
          </cell>
          <cell r="D99" t="str">
            <v>Douglas</v>
          </cell>
          <cell r="E99" t="str">
            <v>Europe</v>
          </cell>
        </row>
        <row r="100">
          <cell r="C100" t="str">
            <v>Israel</v>
          </cell>
          <cell r="D100" t="str">
            <v>Jerusalem</v>
          </cell>
          <cell r="E100" t="str">
            <v>Asia</v>
          </cell>
        </row>
        <row r="101">
          <cell r="C101" t="str">
            <v>Italy</v>
          </cell>
          <cell r="D101" t="str">
            <v>Rome</v>
          </cell>
          <cell r="E101" t="str">
            <v>Europe</v>
          </cell>
        </row>
        <row r="102">
          <cell r="C102" t="str">
            <v>Ivory Coast</v>
          </cell>
          <cell r="D102" t="str">
            <v>Yamoussoukro</v>
          </cell>
          <cell r="E102" t="str">
            <v>Africa</v>
          </cell>
        </row>
        <row r="103">
          <cell r="C103" t="str">
            <v>Jamaica</v>
          </cell>
          <cell r="D103" t="str">
            <v>Kingston</v>
          </cell>
          <cell r="E103" t="str">
            <v>North America</v>
          </cell>
        </row>
        <row r="104">
          <cell r="C104" t="str">
            <v>Japan</v>
          </cell>
          <cell r="D104" t="str">
            <v>Tokyo</v>
          </cell>
          <cell r="E104" t="str">
            <v>Asia</v>
          </cell>
        </row>
        <row r="105">
          <cell r="C105" t="str">
            <v>Jersey</v>
          </cell>
          <cell r="D105" t="str">
            <v>Saint Helier</v>
          </cell>
          <cell r="E105" t="str">
            <v>Europe</v>
          </cell>
        </row>
        <row r="106">
          <cell r="C106" t="str">
            <v>Jordan</v>
          </cell>
          <cell r="D106" t="str">
            <v>Amman</v>
          </cell>
          <cell r="E106" t="str">
            <v>Asia</v>
          </cell>
        </row>
        <row r="107">
          <cell r="C107" t="str">
            <v>Kazakhstan</v>
          </cell>
          <cell r="D107" t="str">
            <v>Nursultan</v>
          </cell>
          <cell r="E107" t="str">
            <v>Asia</v>
          </cell>
        </row>
        <row r="108">
          <cell r="C108" t="str">
            <v>Kenya</v>
          </cell>
          <cell r="D108" t="str">
            <v>Nairobi</v>
          </cell>
          <cell r="E108" t="str">
            <v>Africa</v>
          </cell>
        </row>
        <row r="109">
          <cell r="C109" t="str">
            <v>Kiribati</v>
          </cell>
          <cell r="D109" t="str">
            <v>Tarawa</v>
          </cell>
          <cell r="E109" t="str">
            <v>Oceania</v>
          </cell>
        </row>
        <row r="110">
          <cell r="C110" t="str">
            <v>Kuwait</v>
          </cell>
          <cell r="D110" t="str">
            <v>Kuwait City</v>
          </cell>
          <cell r="E110" t="str">
            <v>Asia</v>
          </cell>
        </row>
        <row r="111">
          <cell r="C111" t="str">
            <v>Kyrgyzstan</v>
          </cell>
          <cell r="D111" t="str">
            <v>Bishkek</v>
          </cell>
          <cell r="E111" t="str">
            <v>Asia</v>
          </cell>
        </row>
        <row r="112">
          <cell r="C112" t="str">
            <v>Laos</v>
          </cell>
          <cell r="D112" t="str">
            <v>Vientiane</v>
          </cell>
          <cell r="E112" t="str">
            <v>Asia</v>
          </cell>
        </row>
        <row r="113">
          <cell r="C113" t="str">
            <v>Latvia</v>
          </cell>
          <cell r="D113" t="str">
            <v>Riga</v>
          </cell>
          <cell r="E113" t="str">
            <v>Europe</v>
          </cell>
        </row>
        <row r="114">
          <cell r="C114" t="str">
            <v>Lebanon</v>
          </cell>
          <cell r="D114" t="str">
            <v>Beirut</v>
          </cell>
          <cell r="E114" t="str">
            <v>Asia</v>
          </cell>
        </row>
        <row r="115">
          <cell r="C115" t="str">
            <v>Lesotho</v>
          </cell>
          <cell r="D115" t="str">
            <v>Maseru</v>
          </cell>
          <cell r="E115" t="str">
            <v>Africa</v>
          </cell>
        </row>
        <row r="116">
          <cell r="C116" t="str">
            <v>Liberia</v>
          </cell>
          <cell r="D116" t="str">
            <v>Monrovia</v>
          </cell>
          <cell r="E116" t="str">
            <v>Africa</v>
          </cell>
        </row>
        <row r="117">
          <cell r="C117" t="str">
            <v>Libya</v>
          </cell>
          <cell r="D117" t="str">
            <v>Tripoli</v>
          </cell>
          <cell r="E117" t="str">
            <v>Africa</v>
          </cell>
        </row>
        <row r="118">
          <cell r="C118" t="str">
            <v>Liechtenstein</v>
          </cell>
          <cell r="D118" t="str">
            <v>Vaduz</v>
          </cell>
          <cell r="E118" t="str">
            <v>Europe</v>
          </cell>
        </row>
        <row r="119">
          <cell r="C119" t="str">
            <v>Lithuania</v>
          </cell>
          <cell r="D119" t="str">
            <v>Vilnius</v>
          </cell>
          <cell r="E119" t="str">
            <v>Europe</v>
          </cell>
        </row>
        <row r="120">
          <cell r="C120" t="str">
            <v>Luxembourg</v>
          </cell>
          <cell r="D120" t="str">
            <v>Luxembourg</v>
          </cell>
          <cell r="E120" t="str">
            <v>Europe</v>
          </cell>
        </row>
        <row r="121">
          <cell r="C121" t="str">
            <v>Macau</v>
          </cell>
          <cell r="D121" t="str">
            <v>Concelho de Macau</v>
          </cell>
          <cell r="E121" t="str">
            <v>Asia</v>
          </cell>
        </row>
        <row r="122">
          <cell r="C122" t="str">
            <v>Madagascar</v>
          </cell>
          <cell r="D122" t="str">
            <v>Antananarivo</v>
          </cell>
          <cell r="E122" t="str">
            <v>Africa</v>
          </cell>
        </row>
        <row r="123">
          <cell r="C123" t="str">
            <v>Malawi</v>
          </cell>
          <cell r="D123" t="str">
            <v>Lilongwe</v>
          </cell>
          <cell r="E123" t="str">
            <v>Africa</v>
          </cell>
        </row>
        <row r="124">
          <cell r="C124" t="str">
            <v>Malaysia</v>
          </cell>
          <cell r="D124" t="str">
            <v>Kuala Lumpur</v>
          </cell>
          <cell r="E124" t="str">
            <v>Asia</v>
          </cell>
        </row>
        <row r="125">
          <cell r="C125" t="str">
            <v>Maldives</v>
          </cell>
          <cell r="D125" t="str">
            <v>MalÃ©</v>
          </cell>
          <cell r="E125" t="str">
            <v>Asia</v>
          </cell>
        </row>
        <row r="126">
          <cell r="C126" t="str">
            <v>Mali</v>
          </cell>
          <cell r="D126" t="str">
            <v>Bamako</v>
          </cell>
          <cell r="E126" t="str">
            <v>Africa</v>
          </cell>
        </row>
        <row r="127">
          <cell r="C127" t="str">
            <v>Malta</v>
          </cell>
          <cell r="D127" t="str">
            <v>Valletta</v>
          </cell>
          <cell r="E127" t="str">
            <v>Europe</v>
          </cell>
        </row>
        <row r="128">
          <cell r="C128" t="str">
            <v>Marshall Islands</v>
          </cell>
          <cell r="D128" t="str">
            <v>Majuro</v>
          </cell>
          <cell r="E128" t="str">
            <v>Oceania</v>
          </cell>
        </row>
        <row r="129">
          <cell r="C129" t="str">
            <v>Martinique</v>
          </cell>
          <cell r="D129" t="str">
            <v>Fort-de-France</v>
          </cell>
          <cell r="E129" t="str">
            <v>North America</v>
          </cell>
        </row>
        <row r="130">
          <cell r="C130" t="str">
            <v>Mauritania</v>
          </cell>
          <cell r="D130" t="str">
            <v>Nouakchott</v>
          </cell>
          <cell r="E130" t="str">
            <v>Africa</v>
          </cell>
        </row>
        <row r="131">
          <cell r="C131" t="str">
            <v>Mauritius</v>
          </cell>
          <cell r="D131" t="str">
            <v>Port Louis</v>
          </cell>
          <cell r="E131" t="str">
            <v>Africa</v>
          </cell>
        </row>
        <row r="132">
          <cell r="C132" t="str">
            <v>Mayotte</v>
          </cell>
          <cell r="D132" t="str">
            <v>Mamoudzou</v>
          </cell>
          <cell r="E132" t="str">
            <v>Africa</v>
          </cell>
        </row>
        <row r="133">
          <cell r="C133" t="str">
            <v>Mexico</v>
          </cell>
          <cell r="D133" t="str">
            <v>Mexico City</v>
          </cell>
          <cell r="E133" t="str">
            <v>North America</v>
          </cell>
        </row>
        <row r="134">
          <cell r="C134" t="str">
            <v>Micronesia</v>
          </cell>
          <cell r="D134" t="str">
            <v>Palikir</v>
          </cell>
          <cell r="E134" t="str">
            <v>Oceania</v>
          </cell>
        </row>
        <row r="135">
          <cell r="C135" t="str">
            <v>Moldova</v>
          </cell>
          <cell r="D135" t="str">
            <v>Chisinau</v>
          </cell>
          <cell r="E135" t="str">
            <v>Europe</v>
          </cell>
        </row>
        <row r="136">
          <cell r="C136" t="str">
            <v>Monaco</v>
          </cell>
          <cell r="D136" t="str">
            <v>Monaco</v>
          </cell>
          <cell r="E136" t="str">
            <v>Europe</v>
          </cell>
        </row>
        <row r="137">
          <cell r="C137" t="str">
            <v>Mongolia</v>
          </cell>
          <cell r="D137" t="str">
            <v>Ulaanbaatar</v>
          </cell>
          <cell r="E137" t="str">
            <v>Asia</v>
          </cell>
        </row>
        <row r="138">
          <cell r="C138" t="str">
            <v>Montenegro</v>
          </cell>
          <cell r="D138" t="str">
            <v>Podgorica</v>
          </cell>
          <cell r="E138" t="str">
            <v>Europe</v>
          </cell>
        </row>
        <row r="139">
          <cell r="C139" t="str">
            <v>Montserrat</v>
          </cell>
          <cell r="D139" t="str">
            <v>Brades</v>
          </cell>
          <cell r="E139" t="str">
            <v>North America</v>
          </cell>
        </row>
        <row r="140">
          <cell r="C140" t="str">
            <v>Morocco</v>
          </cell>
          <cell r="D140" t="str">
            <v>Rabat</v>
          </cell>
          <cell r="E140" t="str">
            <v>Africa</v>
          </cell>
        </row>
        <row r="141">
          <cell r="C141" t="str">
            <v>Mozambique</v>
          </cell>
          <cell r="D141" t="str">
            <v>Maputo</v>
          </cell>
          <cell r="E141" t="str">
            <v>Africa</v>
          </cell>
        </row>
        <row r="142">
          <cell r="C142" t="str">
            <v>Myanmar</v>
          </cell>
          <cell r="D142" t="str">
            <v>Nay Pyi Taw</v>
          </cell>
          <cell r="E142" t="str">
            <v>Asia</v>
          </cell>
        </row>
        <row r="143">
          <cell r="C143" t="str">
            <v>Namibia</v>
          </cell>
          <cell r="D143" t="str">
            <v>Windhoek</v>
          </cell>
          <cell r="E143" t="str">
            <v>Africa</v>
          </cell>
        </row>
        <row r="144">
          <cell r="C144" t="str">
            <v>Nauru</v>
          </cell>
          <cell r="D144" t="str">
            <v>Yaren</v>
          </cell>
          <cell r="E144" t="str">
            <v>Oceania</v>
          </cell>
        </row>
        <row r="145">
          <cell r="C145" t="str">
            <v>Nepal</v>
          </cell>
          <cell r="D145" t="str">
            <v>Kathmandu</v>
          </cell>
          <cell r="E145" t="str">
            <v>Asia</v>
          </cell>
        </row>
        <row r="146">
          <cell r="C146" t="str">
            <v>Netherlands</v>
          </cell>
          <cell r="D146" t="str">
            <v>Amsterdam</v>
          </cell>
          <cell r="E146" t="str">
            <v>Europe</v>
          </cell>
        </row>
        <row r="147">
          <cell r="C147" t="str">
            <v>New Caledonia</v>
          </cell>
          <cell r="D147" t="str">
            <v>NoumÃ©a</v>
          </cell>
          <cell r="E147" t="str">
            <v>Oceania</v>
          </cell>
        </row>
        <row r="148">
          <cell r="C148" t="str">
            <v>New Zealand</v>
          </cell>
          <cell r="D148" t="str">
            <v>Wellington</v>
          </cell>
          <cell r="E148" t="str">
            <v>Oceania</v>
          </cell>
        </row>
        <row r="149">
          <cell r="C149" t="str">
            <v>Nicaragua</v>
          </cell>
          <cell r="D149" t="str">
            <v>Managua</v>
          </cell>
          <cell r="E149" t="str">
            <v>North America</v>
          </cell>
        </row>
        <row r="150">
          <cell r="C150" t="str">
            <v>Niger</v>
          </cell>
          <cell r="D150" t="str">
            <v>Niamey</v>
          </cell>
          <cell r="E150" t="str">
            <v>Africa</v>
          </cell>
        </row>
        <row r="151">
          <cell r="C151" t="str">
            <v>Nigeria</v>
          </cell>
          <cell r="D151" t="str">
            <v>Abuja</v>
          </cell>
          <cell r="E151" t="str">
            <v>Africa</v>
          </cell>
        </row>
        <row r="152">
          <cell r="C152" t="str">
            <v>Niue</v>
          </cell>
          <cell r="D152" t="str">
            <v>Alofi</v>
          </cell>
          <cell r="E152" t="str">
            <v>Oceania</v>
          </cell>
        </row>
        <row r="153">
          <cell r="C153" t="str">
            <v>North Korea</v>
          </cell>
          <cell r="D153" t="str">
            <v>Pyongyang</v>
          </cell>
          <cell r="E153" t="str">
            <v>Asia</v>
          </cell>
        </row>
        <row r="154">
          <cell r="C154" t="str">
            <v>North Macedonia</v>
          </cell>
          <cell r="D154" t="str">
            <v>Skopje</v>
          </cell>
          <cell r="E154" t="str">
            <v>Europe</v>
          </cell>
        </row>
        <row r="155">
          <cell r="C155" t="str">
            <v>Northern Mariana Islands</v>
          </cell>
          <cell r="D155" t="str">
            <v>Saipan</v>
          </cell>
          <cell r="E155" t="str">
            <v>Oceania</v>
          </cell>
        </row>
        <row r="156">
          <cell r="C156" t="str">
            <v>Norway</v>
          </cell>
          <cell r="D156" t="str">
            <v>Oslo</v>
          </cell>
          <cell r="E156" t="str">
            <v>Europe</v>
          </cell>
        </row>
        <row r="157">
          <cell r="C157" t="str">
            <v>Oman</v>
          </cell>
          <cell r="D157" t="str">
            <v>Muscat</v>
          </cell>
          <cell r="E157" t="str">
            <v>Asia</v>
          </cell>
        </row>
        <row r="158">
          <cell r="C158" t="str">
            <v>Pakistan</v>
          </cell>
          <cell r="D158" t="str">
            <v>Islamabad</v>
          </cell>
          <cell r="E158" t="str">
            <v>Asia</v>
          </cell>
        </row>
        <row r="159">
          <cell r="C159" t="str">
            <v>Palau</v>
          </cell>
          <cell r="D159" t="str">
            <v>Ngerulmud</v>
          </cell>
          <cell r="E159" t="str">
            <v>Oceania</v>
          </cell>
        </row>
        <row r="160">
          <cell r="C160" t="str">
            <v>Palestine</v>
          </cell>
          <cell r="D160" t="str">
            <v>Ramallah</v>
          </cell>
          <cell r="E160" t="str">
            <v>Asia</v>
          </cell>
        </row>
        <row r="161">
          <cell r="C161" t="str">
            <v>Panama</v>
          </cell>
          <cell r="D161" t="str">
            <v>Panama City</v>
          </cell>
          <cell r="E161" t="str">
            <v>North America</v>
          </cell>
        </row>
        <row r="162">
          <cell r="C162" t="str">
            <v>Papua New Guinea</v>
          </cell>
          <cell r="D162" t="str">
            <v>Port Moresby</v>
          </cell>
          <cell r="E162" t="str">
            <v>Oceania</v>
          </cell>
        </row>
        <row r="163">
          <cell r="C163" t="str">
            <v>Paraguay</v>
          </cell>
          <cell r="D163" t="str">
            <v>AsunciÃ³n</v>
          </cell>
          <cell r="E163" t="str">
            <v>South America</v>
          </cell>
        </row>
        <row r="164">
          <cell r="C164" t="str">
            <v>Peru</v>
          </cell>
          <cell r="D164" t="str">
            <v>Lima</v>
          </cell>
          <cell r="E164" t="str">
            <v>South America</v>
          </cell>
        </row>
        <row r="165">
          <cell r="C165" t="str">
            <v>Philippines</v>
          </cell>
          <cell r="D165" t="str">
            <v>Manila</v>
          </cell>
          <cell r="E165" t="str">
            <v>Asia</v>
          </cell>
        </row>
        <row r="166">
          <cell r="C166" t="str">
            <v>Poland</v>
          </cell>
          <cell r="D166" t="str">
            <v>Warsaw</v>
          </cell>
          <cell r="E166" t="str">
            <v>Europe</v>
          </cell>
        </row>
        <row r="167">
          <cell r="C167" t="str">
            <v>Portugal</v>
          </cell>
          <cell r="D167" t="str">
            <v>Lisbon</v>
          </cell>
          <cell r="E167" t="str">
            <v>Europe</v>
          </cell>
        </row>
        <row r="168">
          <cell r="C168" t="str">
            <v>Puerto Rico</v>
          </cell>
          <cell r="D168" t="str">
            <v>San Juan</v>
          </cell>
          <cell r="E168" t="str">
            <v>North America</v>
          </cell>
        </row>
        <row r="169">
          <cell r="C169" t="str">
            <v>Qatar</v>
          </cell>
          <cell r="D169" t="str">
            <v>Doha</v>
          </cell>
          <cell r="E169" t="str">
            <v>Asia</v>
          </cell>
        </row>
        <row r="170">
          <cell r="C170" t="str">
            <v>Republic of the Congo</v>
          </cell>
          <cell r="D170" t="str">
            <v>Brazzaville</v>
          </cell>
          <cell r="E170" t="str">
            <v>Africa</v>
          </cell>
        </row>
        <row r="171">
          <cell r="C171" t="str">
            <v>Reunion</v>
          </cell>
          <cell r="D171" t="str">
            <v>Saint-Denis</v>
          </cell>
          <cell r="E171" t="str">
            <v>Africa</v>
          </cell>
        </row>
        <row r="172">
          <cell r="C172" t="str">
            <v>Romania</v>
          </cell>
          <cell r="D172" t="str">
            <v>Bucharest</v>
          </cell>
          <cell r="E172" t="str">
            <v>Europe</v>
          </cell>
        </row>
        <row r="173">
          <cell r="C173" t="str">
            <v>Russia</v>
          </cell>
          <cell r="D173" t="str">
            <v>Moscow</v>
          </cell>
          <cell r="E173" t="str">
            <v>Europe</v>
          </cell>
        </row>
        <row r="174">
          <cell r="C174" t="str">
            <v>Rwanda</v>
          </cell>
          <cell r="D174" t="str">
            <v>Kigali</v>
          </cell>
          <cell r="E174" t="str">
            <v>Africa</v>
          </cell>
        </row>
        <row r="175">
          <cell r="C175" t="str">
            <v>Saint Barthelemy</v>
          </cell>
          <cell r="D175" t="str">
            <v>Gustavia</v>
          </cell>
          <cell r="E175" t="str">
            <v>North America</v>
          </cell>
        </row>
        <row r="176">
          <cell r="C176" t="str">
            <v>Saint Kitts and Nevis</v>
          </cell>
          <cell r="D176" t="str">
            <v>Basseterre</v>
          </cell>
          <cell r="E176" t="str">
            <v>North America</v>
          </cell>
        </row>
        <row r="177">
          <cell r="C177" t="str">
            <v>Saint Lucia</v>
          </cell>
          <cell r="D177" t="str">
            <v>Castries</v>
          </cell>
          <cell r="E177" t="str">
            <v>North America</v>
          </cell>
        </row>
        <row r="178">
          <cell r="C178" t="str">
            <v>Saint Martin</v>
          </cell>
          <cell r="D178" t="str">
            <v>Marigot</v>
          </cell>
          <cell r="E178" t="str">
            <v>North America</v>
          </cell>
        </row>
        <row r="179">
          <cell r="C179" t="str">
            <v>Saint Pierre and Miquelon</v>
          </cell>
          <cell r="D179" t="str">
            <v>Saint-Pierre</v>
          </cell>
          <cell r="E179" t="str">
            <v>North America</v>
          </cell>
        </row>
        <row r="180">
          <cell r="C180" t="str">
            <v>Saint Vincent and the Grenadines</v>
          </cell>
          <cell r="D180" t="str">
            <v>Kingstown</v>
          </cell>
          <cell r="E180" t="str">
            <v>North America</v>
          </cell>
        </row>
        <row r="181">
          <cell r="C181" t="str">
            <v>Samoa</v>
          </cell>
          <cell r="D181" t="str">
            <v>Apia</v>
          </cell>
          <cell r="E181" t="str">
            <v>Oceania</v>
          </cell>
        </row>
        <row r="182">
          <cell r="C182" t="str">
            <v>San Marino</v>
          </cell>
          <cell r="D182" t="str">
            <v>San Marino</v>
          </cell>
          <cell r="E182" t="str">
            <v>Europe</v>
          </cell>
        </row>
        <row r="183">
          <cell r="C183" t="str">
            <v>Sao Tome and Principe</v>
          </cell>
          <cell r="D183" t="str">
            <v>SÃ£o TomÃ©</v>
          </cell>
          <cell r="E183" t="str">
            <v>Africa</v>
          </cell>
        </row>
        <row r="184">
          <cell r="C184" t="str">
            <v>Saudi Arabia</v>
          </cell>
          <cell r="D184" t="str">
            <v>Riyadh</v>
          </cell>
          <cell r="E184" t="str">
            <v>Asia</v>
          </cell>
        </row>
        <row r="185">
          <cell r="C185" t="str">
            <v>Senegal</v>
          </cell>
          <cell r="D185" t="str">
            <v>Dakar</v>
          </cell>
          <cell r="E185" t="str">
            <v>Africa</v>
          </cell>
        </row>
        <row r="186">
          <cell r="C186" t="str">
            <v>Serbia</v>
          </cell>
          <cell r="D186" t="str">
            <v>Belgrade</v>
          </cell>
          <cell r="E186" t="str">
            <v>Europe</v>
          </cell>
        </row>
        <row r="187">
          <cell r="C187" t="str">
            <v>Seychelles</v>
          </cell>
          <cell r="D187" t="str">
            <v>Victoria</v>
          </cell>
          <cell r="E187" t="str">
            <v>Africa</v>
          </cell>
        </row>
        <row r="188">
          <cell r="C188" t="str">
            <v>Sierra Leone</v>
          </cell>
          <cell r="D188" t="str">
            <v>Freetown</v>
          </cell>
          <cell r="E188" t="str">
            <v>Africa</v>
          </cell>
        </row>
        <row r="189">
          <cell r="C189" t="str">
            <v>Singapore</v>
          </cell>
          <cell r="D189" t="str">
            <v>Singapore</v>
          </cell>
          <cell r="E189" t="str">
            <v>Asia</v>
          </cell>
        </row>
        <row r="190">
          <cell r="C190" t="str">
            <v>Sint Maarten</v>
          </cell>
          <cell r="D190" t="str">
            <v>Philipsburg</v>
          </cell>
          <cell r="E190" t="str">
            <v>North America</v>
          </cell>
        </row>
        <row r="191">
          <cell r="C191" t="str">
            <v>Slovakia</v>
          </cell>
          <cell r="D191" t="str">
            <v>Bratislava</v>
          </cell>
          <cell r="E191" t="str">
            <v>Europe</v>
          </cell>
        </row>
        <row r="192">
          <cell r="C192" t="str">
            <v>Slovenia</v>
          </cell>
          <cell r="D192" t="str">
            <v>Ljubljana</v>
          </cell>
          <cell r="E192" t="str">
            <v>Europe</v>
          </cell>
        </row>
        <row r="193">
          <cell r="C193" t="str">
            <v>Solomon Islands</v>
          </cell>
          <cell r="D193" t="str">
            <v>Honiara</v>
          </cell>
          <cell r="E193" t="str">
            <v>Oceania</v>
          </cell>
        </row>
        <row r="194">
          <cell r="C194" t="str">
            <v>Somalia</v>
          </cell>
          <cell r="D194" t="str">
            <v>Mogadishu</v>
          </cell>
          <cell r="E194" t="str">
            <v>Africa</v>
          </cell>
        </row>
        <row r="195">
          <cell r="C195" t="str">
            <v>South Africa</v>
          </cell>
          <cell r="D195" t="str">
            <v>Pretoria</v>
          </cell>
          <cell r="E195" t="str">
            <v>Africa</v>
          </cell>
        </row>
        <row r="196">
          <cell r="C196" t="str">
            <v>South Korea</v>
          </cell>
          <cell r="D196" t="str">
            <v>Seoul</v>
          </cell>
          <cell r="E196" t="str">
            <v>Asia</v>
          </cell>
        </row>
        <row r="197">
          <cell r="C197" t="str">
            <v>South Sudan</v>
          </cell>
          <cell r="D197" t="str">
            <v>Juba</v>
          </cell>
          <cell r="E197" t="str">
            <v>Africa</v>
          </cell>
        </row>
        <row r="198">
          <cell r="C198" t="str">
            <v>Spain</v>
          </cell>
          <cell r="D198" t="str">
            <v>Madrid</v>
          </cell>
          <cell r="E198" t="str">
            <v>Europe</v>
          </cell>
        </row>
        <row r="199">
          <cell r="C199" t="str">
            <v>Sri Lanka</v>
          </cell>
          <cell r="D199" t="str">
            <v>Colombo</v>
          </cell>
          <cell r="E199" t="str">
            <v>Asia</v>
          </cell>
        </row>
        <row r="200">
          <cell r="C200" t="str">
            <v>Sudan</v>
          </cell>
          <cell r="D200" t="str">
            <v>Khartoum</v>
          </cell>
          <cell r="E200" t="str">
            <v>Africa</v>
          </cell>
        </row>
        <row r="201">
          <cell r="C201" t="str">
            <v>Suriname</v>
          </cell>
          <cell r="D201" t="str">
            <v>Paramaribo</v>
          </cell>
          <cell r="E201" t="str">
            <v>South America</v>
          </cell>
        </row>
        <row r="202">
          <cell r="C202" t="str">
            <v>Sweden</v>
          </cell>
          <cell r="D202" t="str">
            <v>Stockholm</v>
          </cell>
          <cell r="E202" t="str">
            <v>Europe</v>
          </cell>
        </row>
        <row r="203">
          <cell r="C203" t="str">
            <v>Switzerland</v>
          </cell>
          <cell r="D203" t="str">
            <v>Bern</v>
          </cell>
          <cell r="E203" t="str">
            <v>Europe</v>
          </cell>
        </row>
        <row r="204">
          <cell r="C204" t="str">
            <v>Syria</v>
          </cell>
          <cell r="D204" t="str">
            <v>Damascus</v>
          </cell>
          <cell r="E204" t="str">
            <v>Asia</v>
          </cell>
        </row>
        <row r="205">
          <cell r="C205" t="str">
            <v>Taiwan</v>
          </cell>
          <cell r="D205" t="str">
            <v>Taipei</v>
          </cell>
          <cell r="E205" t="str">
            <v>Asia</v>
          </cell>
        </row>
        <row r="206">
          <cell r="C206" t="str">
            <v>Tajikistan</v>
          </cell>
          <cell r="D206" t="str">
            <v>Dushanbe</v>
          </cell>
          <cell r="E206" t="str">
            <v>Asia</v>
          </cell>
        </row>
        <row r="207">
          <cell r="C207" t="str">
            <v>Tanzania</v>
          </cell>
          <cell r="D207" t="str">
            <v>Dodoma</v>
          </cell>
          <cell r="E207" t="str">
            <v>Africa</v>
          </cell>
        </row>
        <row r="208">
          <cell r="C208" t="str">
            <v>Thailand</v>
          </cell>
          <cell r="D208" t="str">
            <v>Bangkok</v>
          </cell>
          <cell r="E208" t="str">
            <v>Asia</v>
          </cell>
        </row>
        <row r="209">
          <cell r="C209" t="str">
            <v>Timor-Leste</v>
          </cell>
          <cell r="D209" t="str">
            <v>Dili</v>
          </cell>
          <cell r="E209" t="str">
            <v>Asia</v>
          </cell>
        </row>
        <row r="210">
          <cell r="C210" t="str">
            <v>Togo</v>
          </cell>
          <cell r="D210" t="str">
            <v>LomÃ©</v>
          </cell>
          <cell r="E210" t="str">
            <v>Africa</v>
          </cell>
        </row>
        <row r="211">
          <cell r="C211" t="str">
            <v>Tokelau</v>
          </cell>
          <cell r="D211" t="str">
            <v>Nukunonu</v>
          </cell>
          <cell r="E211" t="str">
            <v>Oceania</v>
          </cell>
        </row>
        <row r="212">
          <cell r="C212" t="str">
            <v>Tonga</v>
          </cell>
          <cell r="D212" t="str">
            <v>Nukuâ€˜alofa</v>
          </cell>
          <cell r="E212" t="str">
            <v>Oceania</v>
          </cell>
        </row>
        <row r="213">
          <cell r="C213" t="str">
            <v>Trinidad and Tobago</v>
          </cell>
          <cell r="D213" t="str">
            <v>Port-of-Spain</v>
          </cell>
          <cell r="E213" t="str">
            <v>North America</v>
          </cell>
        </row>
        <row r="214">
          <cell r="C214" t="str">
            <v>Tunisia</v>
          </cell>
          <cell r="D214" t="str">
            <v>Tunis</v>
          </cell>
          <cell r="E214" t="str">
            <v>Africa</v>
          </cell>
        </row>
        <row r="215">
          <cell r="C215" t="str">
            <v>Turkey</v>
          </cell>
          <cell r="D215" t="str">
            <v>Ankara</v>
          </cell>
          <cell r="E215" t="str">
            <v>Asia</v>
          </cell>
        </row>
        <row r="216">
          <cell r="C216" t="str">
            <v>Turkmenistan</v>
          </cell>
          <cell r="D216" t="str">
            <v>Ashgabat</v>
          </cell>
          <cell r="E216" t="str">
            <v>Asia</v>
          </cell>
        </row>
        <row r="217">
          <cell r="C217" t="str">
            <v>Turks and Caicos Islands</v>
          </cell>
          <cell r="D217" t="str">
            <v>Cockburn Town</v>
          </cell>
          <cell r="E217" t="str">
            <v>North America</v>
          </cell>
        </row>
        <row r="218">
          <cell r="C218" t="str">
            <v>Tuvalu</v>
          </cell>
          <cell r="D218" t="str">
            <v>Funafuti</v>
          </cell>
          <cell r="E218" t="str">
            <v>Oceania</v>
          </cell>
        </row>
        <row r="219">
          <cell r="C219" t="str">
            <v>Uganda</v>
          </cell>
          <cell r="D219" t="str">
            <v>Kampala</v>
          </cell>
          <cell r="E219" t="str">
            <v>Africa</v>
          </cell>
        </row>
        <row r="220">
          <cell r="C220" t="str">
            <v>Ukraine</v>
          </cell>
          <cell r="D220" t="str">
            <v>Kiev</v>
          </cell>
          <cell r="E220" t="str">
            <v>Europe</v>
          </cell>
        </row>
        <row r="221">
          <cell r="C221" t="str">
            <v>United Arab Emirates</v>
          </cell>
          <cell r="D221" t="str">
            <v>Abu Dhabi</v>
          </cell>
          <cell r="E221" t="str">
            <v>Asia</v>
          </cell>
        </row>
        <row r="222">
          <cell r="C222" t="str">
            <v>United Kingdom</v>
          </cell>
          <cell r="D222" t="str">
            <v>London</v>
          </cell>
          <cell r="E222" t="str">
            <v>Europe</v>
          </cell>
        </row>
        <row r="223">
          <cell r="C223" t="str">
            <v>United States</v>
          </cell>
          <cell r="D223" t="str">
            <v>Washington, D.C.</v>
          </cell>
          <cell r="E223" t="str">
            <v>North America</v>
          </cell>
        </row>
        <row r="224">
          <cell r="C224" t="str">
            <v>United States Virgin Islands</v>
          </cell>
          <cell r="D224" t="str">
            <v>Charlotte Amalie</v>
          </cell>
          <cell r="E224" t="str">
            <v>North America</v>
          </cell>
        </row>
        <row r="225">
          <cell r="C225" t="str">
            <v>Uruguay</v>
          </cell>
          <cell r="D225" t="str">
            <v>Montevideo</v>
          </cell>
          <cell r="E225" t="str">
            <v>South America</v>
          </cell>
        </row>
        <row r="226">
          <cell r="C226" t="str">
            <v>Uzbekistan</v>
          </cell>
          <cell r="D226" t="str">
            <v>Tashkent</v>
          </cell>
          <cell r="E226" t="str">
            <v>Asia</v>
          </cell>
        </row>
        <row r="227">
          <cell r="C227" t="str">
            <v>Vanuatu</v>
          </cell>
          <cell r="D227" t="str">
            <v>Port-Vila</v>
          </cell>
          <cell r="E227" t="str">
            <v>Oceania</v>
          </cell>
        </row>
        <row r="228">
          <cell r="C228" t="str">
            <v>Vatican City</v>
          </cell>
          <cell r="D228" t="str">
            <v>Vatican City</v>
          </cell>
          <cell r="E228" t="str">
            <v>Europe</v>
          </cell>
        </row>
        <row r="229">
          <cell r="C229" t="str">
            <v>Venezuela</v>
          </cell>
          <cell r="D229" t="str">
            <v>Caracas</v>
          </cell>
          <cell r="E229" t="str">
            <v>South America</v>
          </cell>
        </row>
        <row r="230">
          <cell r="C230" t="str">
            <v>Vietnam</v>
          </cell>
          <cell r="D230" t="str">
            <v>Hanoi</v>
          </cell>
          <cell r="E230" t="str">
            <v>Asia</v>
          </cell>
        </row>
        <row r="231">
          <cell r="C231" t="str">
            <v>Wallis and Futuna</v>
          </cell>
          <cell r="D231" t="str">
            <v>Mata-Utu</v>
          </cell>
          <cell r="E231" t="str">
            <v>Oceania</v>
          </cell>
        </row>
        <row r="232">
          <cell r="C232" t="str">
            <v>Western Sahara</v>
          </cell>
          <cell r="D232" t="str">
            <v>El AaiÃºn</v>
          </cell>
          <cell r="E232" t="str">
            <v>Africa</v>
          </cell>
        </row>
        <row r="233">
          <cell r="C233" t="str">
            <v>Yemen</v>
          </cell>
          <cell r="D233" t="str">
            <v>Sanaa</v>
          </cell>
          <cell r="E233" t="str">
            <v>Asia</v>
          </cell>
        </row>
        <row r="234">
          <cell r="C234" t="str">
            <v>Zambia</v>
          </cell>
          <cell r="D234" t="str">
            <v>Lusaka</v>
          </cell>
          <cell r="E234" t="str">
            <v>Africa</v>
          </cell>
        </row>
        <row r="235">
          <cell r="C235" t="str">
            <v>Zimbabwe</v>
          </cell>
          <cell r="D235" t="str">
            <v>Harare</v>
          </cell>
          <cell r="E235" t="str">
            <v>Africa</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26.922876504628" createdVersion="8" refreshedVersion="8" minRefreshableVersion="3" recordCount="234" xr:uid="{28C629EF-5A69-4F64-8A77-188B0E8F68F3}">
  <cacheSource type="worksheet">
    <worksheetSource name="Table1"/>
  </cacheSource>
  <cacheFields count="14">
    <cacheField name="Rank" numFmtId="0">
      <sharedItems containsSemiMixedTypes="0" containsString="0" containsNumber="1" containsInteger="1" minValue="1" maxValue="234"/>
    </cacheField>
    <cacheField name="Country/Territory" numFmtId="0">
      <sharedItems count="234">
        <s v="Afghanistan"/>
        <s v="Albania"/>
        <s v="Algeria"/>
        <s v="American Samo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s v="Bulgaria"/>
        <s v="Burkina Faso"/>
        <s v="Burundi"/>
        <s v="Cambodia"/>
        <s v="Cameroon"/>
        <s v="Canada"/>
        <s v="Cape Verde"/>
        <s v="Cayman Islands"/>
        <s v="Central African Republic"/>
        <s v="Chad"/>
        <s v="Chile"/>
        <s v="China"/>
        <s v="Colombia"/>
        <s v="Comoros"/>
        <s v="Cook Islands"/>
        <s v="Costa Rica"/>
        <s v="Croatia"/>
        <s v="Cuba"/>
        <s v="Curacao"/>
        <s v="Cyprus"/>
        <s v="Czech Republic"/>
        <s v="Denmark"/>
        <s v="Djibouti"/>
        <s v="Dominica"/>
        <s v="Dominican Republic"/>
        <s v="DR Congo"/>
        <s v="Ecuador"/>
        <s v="Egypt"/>
        <s v="El Salvador"/>
        <s v="Equatorial Guinea"/>
        <s v="Eritrea"/>
        <s v="Estonia"/>
        <s v="Eswatini"/>
        <s v="Ethiopia"/>
        <s v="Falkland Islands"/>
        <s v="Faroe Islands"/>
        <s v="Fiji"/>
        <s v="Finland"/>
        <s v="France"/>
        <s v="French Guiana"/>
        <s v="French Polynesia"/>
        <s v="Gabon"/>
        <s v="Gambia"/>
        <s v="Georgia"/>
        <s v="Germany"/>
        <s v="Ghana"/>
        <s v="Gibraltar"/>
        <s v="Greece"/>
        <s v="Greenland"/>
        <s v="Grenada"/>
        <s v="Guadeloupe"/>
        <s v="Guam"/>
        <s v="Guatemala"/>
        <s v="Guernsey"/>
        <s v="Guinea"/>
        <s v="Guinea-Bissau"/>
        <s v="Guyana"/>
        <s v="Haiti"/>
        <s v="Honduras"/>
        <s v="Hong Kong"/>
        <s v="Hungary"/>
        <s v="Iceland"/>
        <s v="India"/>
        <s v="Indonesia"/>
        <s v="Iran"/>
        <s v="Iraq"/>
        <s v="Ireland"/>
        <s v="Isle of Man"/>
        <s v="Israel"/>
        <s v="Italy"/>
        <s v="Ivory Coast"/>
        <s v="Jamaica"/>
        <s v="Japan"/>
        <s v="Jersey"/>
        <s v="Jordan"/>
        <s v="Kazakhstan"/>
        <s v="Kenya"/>
        <s v="Kiribati"/>
        <s v="Kuwait"/>
        <s v="Kyrgyzstan"/>
        <s v="Laos"/>
        <s v="Latvia"/>
        <s v="Lebanon"/>
        <s v="Lesotho"/>
        <s v="Liberia"/>
        <s v="Libya"/>
        <s v="Liechtenstein"/>
        <s v="Lithuania"/>
        <s v="Luxembourg"/>
        <s v="Macau"/>
        <s v="Madagascar"/>
        <s v="Malawi"/>
        <s v="Malaysia"/>
        <s v="Maldives"/>
        <s v="Mali"/>
        <s v="Malta"/>
        <s v="Marshall Islands"/>
        <s v="Martinique"/>
        <s v="Mauritania"/>
        <s v="Mauritius"/>
        <s v="Mayotte"/>
        <s v="Mexico"/>
        <s v="Micronesia"/>
        <s v="Moldova"/>
        <s v="Monaco"/>
        <s v="Mongolia"/>
        <s v="Montenegro"/>
        <s v="Montserrat"/>
        <s v="Morocco"/>
        <s v="Mozambique"/>
        <s v="Myanmar"/>
        <s v="Namibia"/>
        <s v="Nauru"/>
        <s v="Nepal"/>
        <s v="Netherlands"/>
        <s v="New Caledonia"/>
        <s v="New Zealand"/>
        <s v="Nicaragua"/>
        <s v="Niger"/>
        <s v="Nigeria"/>
        <s v="Niue"/>
        <s v="North Korea"/>
        <s v="North Macedonia"/>
        <s v="Northern Mariana Islands"/>
        <s v="Norway"/>
        <s v="Oman"/>
        <s v="Pakistan"/>
        <s v="Palau"/>
        <s v="Palestine"/>
        <s v="Panama"/>
        <s v="Papua New Guinea"/>
        <s v="Paraguay"/>
        <s v="Peru"/>
        <s v="Philippines"/>
        <s v="Poland"/>
        <s v="Portugal"/>
        <s v="Puerto Rico"/>
        <s v="Qatar"/>
        <s v="Republic of the Congo"/>
        <s v="Reunion"/>
        <s v="Romania"/>
        <s v="Russia"/>
        <s v="Rwanda"/>
        <s v="Saint Barthelemy"/>
        <s v="Saint Kitts and Nevis"/>
        <s v="Saint Lucia"/>
        <s v="Saint Martin"/>
        <s v="Saint Pierre and Miquelon"/>
        <s v="Saint Vincent and the Grenadines"/>
        <s v="Samoa"/>
        <s v="San Marino"/>
        <s v="Sao Tome and Principe"/>
        <s v="Saudi Arabia"/>
        <s v="Senegal"/>
        <s v="Serbia"/>
        <s v="Seychelles"/>
        <s v="Sierra Leone"/>
        <s v="Singapore"/>
        <s v="Sint Maarten"/>
        <s v="Slovakia"/>
        <s v="Slovenia"/>
        <s v="Solomon Islands"/>
        <s v="Somalia"/>
        <s v="South Africa"/>
        <s v="South Korea"/>
        <s v="South Sudan"/>
        <s v="Spain"/>
        <s v="Sri Lanka"/>
        <s v="Sudan"/>
        <s v="Suriname"/>
        <s v="Sweden"/>
        <s v="Switzerland"/>
        <s v="Syria"/>
        <s v="Taiwan"/>
        <s v="Tajikistan"/>
        <s v="Tanzania"/>
        <s v="Thailand"/>
        <s v="Timor-Leste"/>
        <s v="Togo"/>
        <s v="Tokelau"/>
        <s v="Tonga"/>
        <s v="Trinidad and Tobago"/>
        <s v="Tunisia"/>
        <s v="Turkey"/>
        <s v="Turkmenistan"/>
        <s v="Turks and Caicos Islands"/>
        <s v="Tuvalu"/>
        <s v="Uganda"/>
        <s v="Ukraine"/>
        <s v="United Arab Emirates"/>
        <s v="United Kingdom"/>
        <s v="United States"/>
        <s v="United States Virgin Islands"/>
        <s v="Uruguay"/>
        <s v="Uzbekistan"/>
        <s v="Vanuatu"/>
        <s v="Vatican City"/>
        <s v="Venezuela"/>
        <s v="Vietnam"/>
        <s v="Wallis and Futuna"/>
        <s v="Western Sahara"/>
        <s v="Yemen"/>
        <s v="Zambia"/>
        <s v="Zimbabwe"/>
      </sharedItems>
    </cacheField>
    <cacheField name="Continent" numFmtId="0">
      <sharedItems count="6">
        <s v="Asia"/>
        <s v="Europe"/>
        <s v="Africa"/>
        <s v="Oceania"/>
        <s v="North America"/>
        <s v="South America"/>
      </sharedItems>
    </cacheField>
    <cacheField name="Capital" numFmtId="0">
      <sharedItems count="234">
        <s v="Kabul"/>
        <s v="Tirana"/>
        <s v="Algiers"/>
        <s v="Pago Pago"/>
        <s v="Andorra la Vella"/>
        <s v="Luanda"/>
        <s v="The Valley"/>
        <s v="Saint Johnâ€™s"/>
        <s v="Buenos Aires"/>
        <s v="Yerevan"/>
        <s v="Oranjestad"/>
        <s v="Canberra"/>
        <s v="Vienna"/>
        <s v="Baku"/>
        <s v="Nassau"/>
        <s v="Manama"/>
        <s v="Dhaka"/>
        <s v="Bridgetown"/>
        <s v="Minsk"/>
        <s v="Brussels"/>
        <s v="Belmopan"/>
        <s v="Porto-Novo"/>
        <s v="Hamilton"/>
        <s v="Thimphu"/>
        <s v="Sucre"/>
        <s v="Sarajevo"/>
        <s v="Gaborone"/>
        <s v="Brasilia"/>
        <s v="Road Town"/>
        <s v="Bandar Seri Begawan"/>
        <s v="Sofia"/>
        <s v="Ouagadougou"/>
        <s v="Bujumbura"/>
        <s v="Phnom Penh"/>
        <s v="Yaounde"/>
        <s v="Ottawa"/>
        <s v="Praia"/>
        <s v="George Town"/>
        <s v="Bangui"/>
        <s v="N'Djamena"/>
        <s v="Santiago"/>
        <s v="Beijing"/>
        <s v="Bogota"/>
        <s v="Moroni"/>
        <s v="Avarua"/>
        <s v="San JosÃ©"/>
        <s v="Zagreb"/>
        <s v="Havana"/>
        <s v="Willemstad"/>
        <s v="Nicosia"/>
        <s v="Prague"/>
        <s v="Copenhagen"/>
        <s v="Djibouti"/>
        <s v="Roseau"/>
        <s v="Santo Domingo"/>
        <s v="Kinshasa"/>
        <s v="Quito"/>
        <s v="Cairo"/>
        <s v="San Salvador"/>
        <s v="Malabo"/>
        <s v="Asmara"/>
        <s v="Tallinn"/>
        <s v="Mbabane"/>
        <s v="Addis Ababa"/>
        <s v="Stanley"/>
        <s v="TÃ³rshavn"/>
        <s v="Suva"/>
        <s v="Helsinki"/>
        <s v="Paris"/>
        <s v="Cayenne"/>
        <s v="Papeete"/>
        <s v="Libreville"/>
        <s v="Banjul"/>
        <s v="Tbilisi"/>
        <s v="Berlin"/>
        <s v="Accra"/>
        <s v="Gibraltar"/>
        <s v="Athens"/>
        <s v="Nuuk"/>
        <s v="Saint George's"/>
        <s v="Basse-Terre"/>
        <s v="HagÃ¥tÃ±a"/>
        <s v="Guatemala City"/>
        <s v="Saint Peter Port"/>
        <s v="Conakry"/>
        <s v="Bissau"/>
        <s v="Georgetown"/>
        <s v="Port-au-Prince"/>
        <s v="Tegucigalpa"/>
        <s v="Hong Kong"/>
        <s v="Budapest"/>
        <s v="ReykjavÃ­k"/>
        <s v="New Delhi"/>
        <s v="Jakarta"/>
        <s v="Tehran"/>
        <s v="Baghdad"/>
        <s v="Dublin"/>
        <s v="Douglas"/>
        <s v="Jerusalem"/>
        <s v="Rome"/>
        <s v="Yamoussoukro"/>
        <s v="Kingston"/>
        <s v="Tokyo"/>
        <s v="Saint Helier"/>
        <s v="Amman"/>
        <s v="Nursultan"/>
        <s v="Nairobi"/>
        <s v="Tarawa"/>
        <s v="Kuwait City"/>
        <s v="Bishkek"/>
        <s v="Vientiane"/>
        <s v="Riga"/>
        <s v="Beirut"/>
        <s v="Maseru"/>
        <s v="Monrovia"/>
        <s v="Tripoli"/>
        <s v="Vaduz"/>
        <s v="Vilnius"/>
        <s v="Luxembourg"/>
        <s v="Concelho de Macau"/>
        <s v="Antananarivo"/>
        <s v="Lilongwe"/>
        <s v="Kuala Lumpur"/>
        <s v="MalÃ©"/>
        <s v="Bamako"/>
        <s v="Valletta"/>
        <s v="Majuro"/>
        <s v="Fort-de-France"/>
        <s v="Nouakchott"/>
        <s v="Port Louis"/>
        <s v="Mamoudzou"/>
        <s v="Mexico City"/>
        <s v="Palikir"/>
        <s v="Chisinau"/>
        <s v="Monaco"/>
        <s v="Ulaanbaatar"/>
        <s v="Podgorica"/>
        <s v="Brades"/>
        <s v="Rabat"/>
        <s v="Maputo"/>
        <s v="Nay Pyi Taw"/>
        <s v="Windhoek"/>
        <s v="Yaren"/>
        <s v="Kathmandu"/>
        <s v="Amsterdam"/>
        <s v="NoumÃ©a"/>
        <s v="Wellington"/>
        <s v="Managua"/>
        <s v="Niamey"/>
        <s v="Abuja"/>
        <s v="Alofi"/>
        <s v="Pyongyang"/>
        <s v="Skopje"/>
        <s v="Saipan"/>
        <s v="Oslo"/>
        <s v="Muscat"/>
        <s v="Islamabad"/>
        <s v="Ngerulmud"/>
        <s v="Ramallah"/>
        <s v="Panama City"/>
        <s v="Port Moresby"/>
        <s v="AsunciÃ³n"/>
        <s v="Lima"/>
        <s v="Manila"/>
        <s v="Warsaw"/>
        <s v="Lisbon"/>
        <s v="San Juan"/>
        <s v="Doha"/>
        <s v="Brazzaville"/>
        <s v="Saint-Denis"/>
        <s v="Bucharest"/>
        <s v="Moscow"/>
        <s v="Kigali"/>
        <s v="Gustavia"/>
        <s v="Basseterre"/>
        <s v="Castries"/>
        <s v="Marigot"/>
        <s v="Saint-Pierre"/>
        <s v="Kingstown"/>
        <s v="Apia"/>
        <s v="San Marino"/>
        <s v="SÃ£o TomÃ©"/>
        <s v="Riyadh"/>
        <s v="Dakar"/>
        <s v="Belgrade"/>
        <s v="Victoria"/>
        <s v="Freetown"/>
        <s v="Singapore"/>
        <s v="Philipsburg"/>
        <s v="Bratislava"/>
        <s v="Ljubljana"/>
        <s v="Honiara"/>
        <s v="Mogadishu"/>
        <s v="Pretoria"/>
        <s v="Seoul"/>
        <s v="Juba"/>
        <s v="Madrid"/>
        <s v="Colombo"/>
        <s v="Khartoum"/>
        <s v="Paramaribo"/>
        <s v="Stockholm"/>
        <s v="Bern"/>
        <s v="Damascus"/>
        <s v="Taipei"/>
        <s v="Dushanbe"/>
        <s v="Dodoma"/>
        <s v="Bangkok"/>
        <s v="Dili"/>
        <s v="LomÃ©"/>
        <s v="Nukunonu"/>
        <s v="Nukuâ€˜alofa"/>
        <s v="Port-of-Spain"/>
        <s v="Tunis"/>
        <s v="Ankara"/>
        <s v="Ashgabat"/>
        <s v="Cockburn Town"/>
        <s v="Funafuti"/>
        <s v="Kampala"/>
        <s v="Kiev"/>
        <s v="Abu Dhabi"/>
        <s v="London"/>
        <s v="Washington, D.C."/>
        <s v="Charlotte Amalie"/>
        <s v="Montevideo"/>
        <s v="Tashkent"/>
        <s v="Port-Vila"/>
        <s v="Vatican City"/>
        <s v="Caracas"/>
        <s v="Hanoi"/>
        <s v="Mata-Utu"/>
        <s v="El AaiÃºn"/>
        <s v="Sanaa"/>
        <s v="Lusaka"/>
        <s v="Harare"/>
      </sharedItems>
    </cacheField>
    <cacheField name="Population (2024)" numFmtId="0">
      <sharedItems containsSemiMixedTypes="0" containsString="0" containsNumber="1" containsInteger="1" minValue="496" maxValue="1450935791"/>
    </cacheField>
    <cacheField name="Yearly Change" numFmtId="10">
      <sharedItems containsSemiMixedTypes="0" containsString="0" containsNumber="1" minValue="-5.04E-2" maxValue="5.0700000000000002E-2"/>
    </cacheField>
    <cacheField name="Net Change" numFmtId="0">
      <sharedItems containsSemiMixedTypes="0" containsString="0" containsNumber="1" containsInteger="1" minValue="-3263655" maxValue="12866195"/>
    </cacheField>
    <cacheField name="Density (P/KmÂ²)" numFmtId="0">
      <sharedItems containsSemiMixedTypes="0" containsString="0" containsNumber="1" containsInteger="1" minValue="0" maxValue="25927"/>
    </cacheField>
    <cacheField name="Land Area (KmÂ²)" numFmtId="0">
      <sharedItems containsSemiMixedTypes="0" containsString="0" containsNumber="1" containsInteger="1" minValue="0" maxValue="16376870"/>
    </cacheField>
    <cacheField name="Migrants (net)" numFmtId="0">
      <sharedItems containsSemiMixedTypes="0" containsString="0" containsNumber="1" containsInteger="1" minValue="-1401173" maxValue="1286132"/>
    </cacheField>
    <cacheField name="Fert. Rate" numFmtId="0">
      <sharedItems containsSemiMixedTypes="0" containsString="0" containsNumber="1" minValue="0.7" maxValue="6"/>
    </cacheField>
    <cacheField name="Med. Age" numFmtId="0">
      <sharedItems containsSemiMixedTypes="0" containsString="0" containsNumber="1" containsInteger="1" minValue="14" maxValue="59"/>
    </cacheField>
    <cacheField name="Urban Pop %" numFmtId="0">
      <sharedItems containsMixedTypes="1" containsNumber="1" minValue="0" maxValue="1"/>
    </cacheField>
    <cacheField name="World Share" numFmtId="10">
      <sharedItems containsSemiMixedTypes="0" containsString="0" containsNumber="1" minValue="0" maxValue="0.17780000000000001"/>
    </cacheField>
  </cacheFields>
  <extLst>
    <ext xmlns:x14="http://schemas.microsoft.com/office/spreadsheetml/2009/9/main" uri="{725AE2AE-9491-48be-B2B4-4EB974FC3084}">
      <x14:pivotCacheDefinition pivotCacheId="1315597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n v="1"/>
    <x v="0"/>
    <x v="0"/>
    <x v="0"/>
    <n v="1450935791"/>
    <n v="8.8999999999999999E-3"/>
    <n v="12866195"/>
    <n v="488"/>
    <n v="2973190"/>
    <n v="-630830"/>
    <n v="2"/>
    <n v="28"/>
    <n v="0.37"/>
    <n v="0.17780000000000001"/>
  </r>
  <r>
    <n v="2"/>
    <x v="1"/>
    <x v="1"/>
    <x v="1"/>
    <n v="1419321278"/>
    <n v="-2.3E-3"/>
    <n v="-3263655"/>
    <n v="151"/>
    <n v="9388211"/>
    <n v="-318992"/>
    <n v="1"/>
    <n v="40"/>
    <n v="0.66"/>
    <n v="0.1739"/>
  </r>
  <r>
    <n v="3"/>
    <x v="2"/>
    <x v="2"/>
    <x v="2"/>
    <n v="345426571"/>
    <n v="5.7000000000000002E-3"/>
    <n v="1949236"/>
    <n v="38"/>
    <n v="9147420"/>
    <n v="1286132"/>
    <n v="1.6"/>
    <n v="38"/>
    <n v="0.82"/>
    <n v="4.2299999999999997E-2"/>
  </r>
  <r>
    <n v="4"/>
    <x v="3"/>
    <x v="3"/>
    <x v="3"/>
    <n v="283487931"/>
    <n v="8.2000000000000007E-3"/>
    <n v="2297864"/>
    <n v="156"/>
    <n v="1811570"/>
    <n v="-38469"/>
    <n v="2.1"/>
    <n v="30"/>
    <n v="0.59"/>
    <n v="3.4700000000000002E-2"/>
  </r>
  <r>
    <n v="5"/>
    <x v="4"/>
    <x v="1"/>
    <x v="4"/>
    <n v="251269164"/>
    <n v="1.52E-2"/>
    <n v="3764669"/>
    <n v="326"/>
    <n v="770880"/>
    <n v="-1401173"/>
    <n v="3.5"/>
    <n v="20"/>
    <n v="0.34"/>
    <n v="3.0800000000000001E-2"/>
  </r>
  <r>
    <n v="6"/>
    <x v="5"/>
    <x v="2"/>
    <x v="5"/>
    <n v="232679478"/>
    <n v="2.1000000000000001E-2"/>
    <n v="4796533"/>
    <n v="255"/>
    <n v="910770"/>
    <n v="-35202"/>
    <n v="4.4000000000000004"/>
    <n v="18"/>
    <n v="0.54"/>
    <n v="2.8500000000000001E-2"/>
  </r>
  <r>
    <n v="7"/>
    <x v="6"/>
    <x v="4"/>
    <x v="6"/>
    <n v="211998573"/>
    <n v="4.1000000000000003E-3"/>
    <n v="857844"/>
    <n v="25"/>
    <n v="8358140"/>
    <n v="-225510"/>
    <n v="1.6"/>
    <n v="34"/>
    <n v="0.91"/>
    <n v="2.5999999999999999E-2"/>
  </r>
  <r>
    <n v="8"/>
    <x v="7"/>
    <x v="4"/>
    <x v="7"/>
    <n v="173562364"/>
    <n v="1.2200000000000001E-2"/>
    <n v="2095374"/>
    <n v="1333"/>
    <n v="130170"/>
    <n v="-473362"/>
    <n v="2.1"/>
    <n v="26"/>
    <n v="0.42"/>
    <n v="2.1299999999999999E-2"/>
  </r>
  <r>
    <n v="9"/>
    <x v="8"/>
    <x v="5"/>
    <x v="8"/>
    <n v="144820423"/>
    <n v="-4.3E-3"/>
    <n v="-620077"/>
    <n v="9"/>
    <n v="16376870"/>
    <n v="-178042"/>
    <n v="1.5"/>
    <n v="40"/>
    <n v="0.75"/>
    <n v="1.77E-2"/>
  </r>
  <r>
    <n v="10"/>
    <x v="9"/>
    <x v="0"/>
    <x v="9"/>
    <n v="132059767"/>
    <n v="2.6200000000000001E-2"/>
    <n v="3368075"/>
    <n v="132"/>
    <n v="1000000"/>
    <n v="30069"/>
    <n v="3.9"/>
    <n v="19"/>
    <n v="0.22"/>
    <n v="1.6199999999999999E-2"/>
  </r>
  <r>
    <n v="11"/>
    <x v="10"/>
    <x v="4"/>
    <x v="10"/>
    <n v="130861007"/>
    <n v="8.6E-3"/>
    <n v="1121248"/>
    <n v="67"/>
    <n v="1943950"/>
    <n v="-104581"/>
    <n v="1.9"/>
    <n v="29"/>
    <n v="0.87"/>
    <n v="1.6E-2"/>
  </r>
  <r>
    <n v="12"/>
    <x v="11"/>
    <x v="3"/>
    <x v="11"/>
    <n v="123753041"/>
    <n v="-5.0000000000000001E-3"/>
    <n v="-617906"/>
    <n v="339"/>
    <n v="364555"/>
    <n v="153357"/>
    <n v="1.2"/>
    <n v="49"/>
    <n v="0.93"/>
    <n v="1.52E-2"/>
  </r>
  <r>
    <n v="13"/>
    <x v="12"/>
    <x v="1"/>
    <x v="12"/>
    <n v="116538258"/>
    <n v="1.7500000000000002E-2"/>
    <n v="2002486"/>
    <n v="117"/>
    <n v="995450"/>
    <n v="123884"/>
    <n v="2.7"/>
    <n v="24"/>
    <n v="0.41"/>
    <n v="1.43E-2"/>
  </r>
  <r>
    <n v="14"/>
    <x v="13"/>
    <x v="0"/>
    <x v="13"/>
    <n v="115843670"/>
    <n v="8.3000000000000001E-3"/>
    <n v="952471"/>
    <n v="389"/>
    <n v="298170"/>
    <n v="-160373"/>
    <n v="1.9"/>
    <n v="26"/>
    <n v="0.49"/>
    <n v="1.4200000000000001E-2"/>
  </r>
  <r>
    <n v="15"/>
    <x v="14"/>
    <x v="4"/>
    <x v="14"/>
    <n v="109276265"/>
    <n v="3.3000000000000002E-2"/>
    <n v="3486534"/>
    <n v="48"/>
    <n v="2267050"/>
    <n v="-26968"/>
    <n v="6"/>
    <n v="16"/>
    <n v="0.44"/>
    <n v="1.34E-2"/>
  </r>
  <r>
    <n v="16"/>
    <x v="15"/>
    <x v="0"/>
    <x v="15"/>
    <n v="100987686"/>
    <n v="6.3E-3"/>
    <n v="635494"/>
    <n v="326"/>
    <n v="310070"/>
    <n v="-59645"/>
    <n v="1.9"/>
    <n v="33"/>
    <n v="0.41"/>
    <n v="1.24E-2"/>
  </r>
  <r>
    <n v="17"/>
    <x v="16"/>
    <x v="0"/>
    <x v="16"/>
    <n v="91567738"/>
    <n v="1.06E-2"/>
    <n v="959031"/>
    <n v="56"/>
    <n v="1628550"/>
    <n v="190156"/>
    <n v="1.7"/>
    <n v="33"/>
    <n v="0.73"/>
    <n v="1.12E-2"/>
  </r>
  <r>
    <n v="18"/>
    <x v="17"/>
    <x v="4"/>
    <x v="17"/>
    <n v="87473805"/>
    <n v="2.3E-3"/>
    <n v="203304"/>
    <n v="114"/>
    <n v="769630"/>
    <n v="-275952"/>
    <n v="1.6"/>
    <n v="33"/>
    <n v="0.76"/>
    <n v="1.0699999999999999E-2"/>
  </r>
  <r>
    <n v="19"/>
    <x v="18"/>
    <x v="1"/>
    <x v="18"/>
    <n v="84552242"/>
    <n v="0"/>
    <n v="4011"/>
    <n v="243"/>
    <n v="348560"/>
    <n v="36954"/>
    <n v="1.4"/>
    <n v="45"/>
    <n v="0.76"/>
    <n v="1.04E-2"/>
  </r>
  <r>
    <n v="20"/>
    <x v="19"/>
    <x v="1"/>
    <x v="19"/>
    <n v="71668011"/>
    <n v="-5.0000000000000001E-4"/>
    <n v="-34424"/>
    <n v="140"/>
    <n v="510890"/>
    <n v="23321"/>
    <n v="1.2"/>
    <n v="40"/>
    <n v="0.53"/>
    <n v="8.8000000000000005E-3"/>
  </r>
  <r>
    <n v="21"/>
    <x v="20"/>
    <x v="4"/>
    <x v="20"/>
    <n v="69138192"/>
    <n v="6.6E-3"/>
    <n v="455230"/>
    <n v="286"/>
    <n v="241930"/>
    <n v="417114"/>
    <n v="1.6"/>
    <n v="40"/>
    <n v="0.84"/>
    <n v="8.5000000000000006E-3"/>
  </r>
  <r>
    <n v="22"/>
    <x v="21"/>
    <x v="2"/>
    <x v="21"/>
    <n v="68560157"/>
    <n v="2.92E-2"/>
    <n v="1942551"/>
    <n v="77"/>
    <n v="885800"/>
    <n v="-29865"/>
    <n v="4.5"/>
    <n v="17"/>
    <n v="0.39"/>
    <n v="8.3999999999999995E-3"/>
  </r>
  <r>
    <n v="23"/>
    <x v="22"/>
    <x v="4"/>
    <x v="22"/>
    <n v="66548530"/>
    <n v="1.6999999999999999E-3"/>
    <n v="109708"/>
    <n v="122"/>
    <n v="547557"/>
    <n v="90527"/>
    <n v="1.6"/>
    <n v="42"/>
    <n v="0.82"/>
    <n v="8.2000000000000007E-3"/>
  </r>
  <r>
    <n v="24"/>
    <x v="23"/>
    <x v="0"/>
    <x v="23"/>
    <n v="64007187"/>
    <n v="1.26E-2"/>
    <n v="794803"/>
    <n v="53"/>
    <n v="1213090"/>
    <n v="166972"/>
    <n v="2.2000000000000002"/>
    <n v="28"/>
    <n v="0.66"/>
    <n v="7.7999999999999996E-3"/>
  </r>
  <r>
    <n v="25"/>
    <x v="24"/>
    <x v="5"/>
    <x v="24"/>
    <n v="59342867"/>
    <n v="-2.5999999999999999E-3"/>
    <n v="-156586"/>
    <n v="202"/>
    <n v="294140"/>
    <n v="95246"/>
    <n v="1.2"/>
    <n v="48"/>
    <n v="0.72"/>
    <n v="7.3000000000000001E-3"/>
  </r>
  <r>
    <n v="26"/>
    <x v="25"/>
    <x v="1"/>
    <x v="25"/>
    <n v="56432944"/>
    <n v="1.9800000000000002E-2"/>
    <n v="1093941"/>
    <n v="99"/>
    <n v="569140"/>
    <n v="-19781"/>
    <n v="3.2"/>
    <n v="20"/>
    <n v="0.31"/>
    <n v="6.8999999999999999E-3"/>
  </r>
  <r>
    <n v="27"/>
    <x v="26"/>
    <x v="2"/>
    <x v="26"/>
    <n v="54500091"/>
    <n v="6.7999999999999996E-3"/>
    <n v="366293"/>
    <n v="83"/>
    <n v="653290"/>
    <n v="-37979"/>
    <n v="2.1"/>
    <n v="30"/>
    <n v="0.34"/>
    <n v="6.7000000000000002E-3"/>
  </r>
  <r>
    <n v="28"/>
    <x v="27"/>
    <x v="5"/>
    <x v="27"/>
    <n v="52886363"/>
    <n v="1.0800000000000001E-2"/>
    <n v="565211"/>
    <n v="48"/>
    <n v="1109500"/>
    <n v="141643"/>
    <n v="1.6"/>
    <n v="32"/>
    <n v="0.81"/>
    <n v="6.4999999999999997E-3"/>
  </r>
  <r>
    <n v="29"/>
    <x v="28"/>
    <x v="4"/>
    <x v="28"/>
    <n v="51717590"/>
    <n v="-5.9999999999999995E-4"/>
    <n v="-31149"/>
    <n v="532"/>
    <n v="97230"/>
    <n v="75963"/>
    <n v="0.7"/>
    <n v="45"/>
    <n v="0.82"/>
    <n v="6.3E-3"/>
  </r>
  <r>
    <n v="30"/>
    <x v="29"/>
    <x v="0"/>
    <x v="29"/>
    <n v="50448963"/>
    <n v="8.0999999999999996E-3"/>
    <n v="406172"/>
    <n v="29"/>
    <n v="1765048"/>
    <n v="-544257"/>
    <n v="4.3"/>
    <n v="18"/>
    <n v="0.35"/>
    <n v="6.1999999999999998E-3"/>
  </r>
  <r>
    <n v="31"/>
    <x v="30"/>
    <x v="1"/>
    <x v="30"/>
    <n v="50015092"/>
    <n v="2.7900000000000001E-2"/>
    <n v="1358491"/>
    <n v="250"/>
    <n v="199810"/>
    <n v="-117924"/>
    <n v="4.2"/>
    <n v="17"/>
    <n v="0.28999999999999998"/>
    <n v="6.1000000000000004E-3"/>
  </r>
  <r>
    <n v="32"/>
    <x v="31"/>
    <x v="2"/>
    <x v="31"/>
    <n v="47910526"/>
    <n v="0"/>
    <n v="-1053"/>
    <n v="96"/>
    <n v="498800"/>
    <n v="111674"/>
    <n v="1.2"/>
    <n v="45"/>
    <n v="0.79"/>
    <n v="5.8999999999999999E-3"/>
  </r>
  <r>
    <n v="33"/>
    <x v="32"/>
    <x v="2"/>
    <x v="32"/>
    <n v="46814308"/>
    <n v="1.41E-2"/>
    <n v="650089"/>
    <n v="20"/>
    <n v="2381740"/>
    <n v="-31240"/>
    <n v="2.7"/>
    <n v="28"/>
    <n v="0.74"/>
    <n v="5.7000000000000002E-3"/>
  </r>
  <r>
    <n v="34"/>
    <x v="33"/>
    <x v="0"/>
    <x v="33"/>
    <n v="46042015"/>
    <n v="2.1499999999999998E-2"/>
    <n v="967966"/>
    <n v="106"/>
    <n v="434320"/>
    <n v="-17735"/>
    <n v="3.2"/>
    <n v="21"/>
    <n v="0.72"/>
    <n v="5.5999999999999999E-3"/>
  </r>
  <r>
    <n v="35"/>
    <x v="34"/>
    <x v="2"/>
    <x v="34"/>
    <n v="45696159"/>
    <n v="3.5000000000000001E-3"/>
    <n v="157758"/>
    <n v="17"/>
    <n v="2736690"/>
    <n v="3454"/>
    <n v="1.5"/>
    <n v="33"/>
    <n v="0.95"/>
    <n v="5.5999999999999999E-3"/>
  </r>
  <r>
    <n v="36"/>
    <x v="35"/>
    <x v="4"/>
    <x v="35"/>
    <n v="42647492"/>
    <n v="2.8799999999999999E-2"/>
    <n v="1192731"/>
    <n v="65"/>
    <n v="652860"/>
    <n v="-44089"/>
    <n v="4.8"/>
    <n v="17"/>
    <n v="0.27"/>
    <n v="5.1999999999999998E-3"/>
  </r>
  <r>
    <n v="37"/>
    <x v="36"/>
    <x v="2"/>
    <x v="36"/>
    <n v="40583164"/>
    <n v="3.0300000000000001E-2"/>
    <n v="1192365"/>
    <n v="77"/>
    <n v="527970"/>
    <n v="-10482"/>
    <n v="4.5"/>
    <n v="18"/>
    <n v="0.33"/>
    <n v="5.0000000000000001E-3"/>
  </r>
  <r>
    <n v="38"/>
    <x v="37"/>
    <x v="4"/>
    <x v="37"/>
    <n v="39742430"/>
    <n v="1.1299999999999999E-2"/>
    <n v="443325"/>
    <n v="4"/>
    <n v="9093510"/>
    <n v="368599"/>
    <n v="1.3"/>
    <n v="40"/>
    <n v="0.8"/>
    <n v="4.8999999999999998E-3"/>
  </r>
  <r>
    <n v="39"/>
    <x v="38"/>
    <x v="2"/>
    <x v="38"/>
    <n v="38539201"/>
    <n v="-5.7999999999999996E-3"/>
    <n v="-223643"/>
    <n v="126"/>
    <n v="306230"/>
    <n v="-238062"/>
    <n v="1.3"/>
    <n v="42"/>
    <n v="0.59"/>
    <n v="4.7000000000000002E-3"/>
  </r>
  <r>
    <n v="40"/>
    <x v="39"/>
    <x v="2"/>
    <x v="39"/>
    <n v="38081173"/>
    <n v="9.7999999999999997E-3"/>
    <n v="368668"/>
    <n v="85"/>
    <n v="446300"/>
    <n v="-46802"/>
    <n v="2.2000000000000002"/>
    <n v="30"/>
    <n v="0.67"/>
    <n v="4.7000000000000002E-3"/>
  </r>
  <r>
    <n v="41"/>
    <x v="40"/>
    <x v="5"/>
    <x v="40"/>
    <n v="37885849"/>
    <n v="3.09E-2"/>
    <n v="1135943"/>
    <n v="30"/>
    <n v="1246700"/>
    <n v="-2629"/>
    <n v="5"/>
    <n v="17"/>
    <n v="0.68"/>
    <n v="4.5999999999999999E-3"/>
  </r>
  <r>
    <n v="42"/>
    <x v="41"/>
    <x v="0"/>
    <x v="41"/>
    <n v="37860221"/>
    <n v="3.3999999999999998E-3"/>
    <n v="127385"/>
    <n v="65"/>
    <n v="579320"/>
    <n v="1146012"/>
    <n v="1"/>
    <n v="42"/>
    <n v="0.79"/>
    <n v="4.5999999999999999E-3"/>
  </r>
  <r>
    <n v="43"/>
    <x v="42"/>
    <x v="5"/>
    <x v="42"/>
    <n v="36361859"/>
    <n v="1.9900000000000001E-2"/>
    <n v="709552"/>
    <n v="85"/>
    <n v="425400"/>
    <n v="-7066"/>
    <n v="3.5"/>
    <n v="27"/>
    <n v="0.48"/>
    <n v="4.4999999999999997E-3"/>
  </r>
  <r>
    <n v="44"/>
    <x v="43"/>
    <x v="2"/>
    <x v="43"/>
    <n v="35557673"/>
    <n v="1.23E-2"/>
    <n v="431375"/>
    <n v="108"/>
    <n v="328550"/>
    <n v="174770"/>
    <n v="1.5"/>
    <n v="31"/>
    <n v="0.77"/>
    <n v="4.4000000000000003E-3"/>
  </r>
  <r>
    <n v="45"/>
    <x v="44"/>
    <x v="3"/>
    <x v="44"/>
    <n v="34631766"/>
    <n v="2.9600000000000001E-2"/>
    <n v="996606"/>
    <n v="44"/>
    <n v="786380"/>
    <n v="-38940"/>
    <n v="4.7"/>
    <n v="16"/>
    <n v="0.41"/>
    <n v="4.1999999999999997E-3"/>
  </r>
  <r>
    <n v="46"/>
    <x v="45"/>
    <x v="4"/>
    <x v="45"/>
    <n v="34427414"/>
    <n v="1.89E-2"/>
    <n v="639500"/>
    <n v="151"/>
    <n v="227540"/>
    <n v="-13114"/>
    <n v="3.3"/>
    <n v="21"/>
    <n v="0.57999999999999996"/>
    <n v="4.1999999999999997E-3"/>
  </r>
  <r>
    <n v="47"/>
    <x v="46"/>
    <x v="1"/>
    <x v="46"/>
    <n v="34217848"/>
    <n v="1.0999999999999999E-2"/>
    <n v="372231"/>
    <n v="27"/>
    <n v="1280000"/>
    <n v="18406"/>
    <n v="2"/>
    <n v="30"/>
    <n v="0.8"/>
    <n v="4.1999999999999997E-3"/>
  </r>
  <r>
    <n v="48"/>
    <x v="47"/>
    <x v="4"/>
    <x v="47"/>
    <n v="33962757"/>
    <n v="2.1000000000000001E-2"/>
    <n v="698465"/>
    <n v="16"/>
    <n v="2149690"/>
    <n v="122170"/>
    <n v="2.2999999999999998"/>
    <n v="30"/>
    <n v="0.92"/>
    <n v="4.1999999999999997E-3"/>
  </r>
  <r>
    <n v="49"/>
    <x v="48"/>
    <x v="4"/>
    <x v="48"/>
    <n v="31964956"/>
    <n v="2.47E-2"/>
    <n v="769024"/>
    <n v="55"/>
    <n v="581795"/>
    <n v="-1795"/>
    <n v="3.9"/>
    <n v="19"/>
    <n v="0.4"/>
    <n v="3.8999999999999998E-3"/>
  </r>
  <r>
    <n v="50"/>
    <x v="49"/>
    <x v="1"/>
    <x v="49"/>
    <n v="31934230"/>
    <n v="2.47E-2"/>
    <n v="768576"/>
    <n v="100"/>
    <n v="318000"/>
    <n v="7838"/>
    <n v="4.2"/>
    <n v="18"/>
    <n v="0.49"/>
    <n v="3.8999999999999998E-3"/>
  </r>
  <r>
    <n v="51"/>
    <x v="50"/>
    <x v="1"/>
    <x v="50"/>
    <n v="29651054"/>
    <n v="-1.5E-3"/>
    <n v="-43560"/>
    <n v="207"/>
    <n v="143350"/>
    <n v="-401282"/>
    <n v="2"/>
    <n v="25"/>
    <n v="0.24"/>
    <n v="3.5999999999999999E-3"/>
  </r>
  <r>
    <n v="52"/>
    <x v="51"/>
    <x v="1"/>
    <x v="51"/>
    <n v="29123744"/>
    <n v="2.6499999999999999E-2"/>
    <n v="751057"/>
    <n v="62"/>
    <n v="472710"/>
    <n v="-13892"/>
    <n v="4.3"/>
    <n v="18"/>
    <n v="0.59"/>
    <n v="3.5999999999999999E-3"/>
  </r>
  <r>
    <n v="53"/>
    <x v="52"/>
    <x v="2"/>
    <x v="52"/>
    <n v="28405543"/>
    <n v="3.7000000000000002E-3"/>
    <n v="104689"/>
    <n v="32"/>
    <n v="882050"/>
    <n v="-105297"/>
    <n v="2.1"/>
    <n v="29"/>
    <s v="N.A."/>
    <n v="3.5000000000000001E-3"/>
  </r>
  <r>
    <n v="54"/>
    <x v="53"/>
    <x v="4"/>
    <x v="53"/>
    <n v="27032412"/>
    <n v="3.3399999999999999E-2"/>
    <n v="872545"/>
    <n v="21"/>
    <n v="1266700"/>
    <n v="-4041"/>
    <n v="5.9"/>
    <n v="15"/>
    <n v="0.18"/>
    <n v="3.3E-3"/>
  </r>
  <r>
    <n v="55"/>
    <x v="54"/>
    <x v="4"/>
    <x v="54"/>
    <n v="26713205"/>
    <n v="9.9000000000000008E-3"/>
    <n v="262081"/>
    <n v="3"/>
    <n v="7682300"/>
    <n v="138510"/>
    <n v="1.6"/>
    <n v="38"/>
    <n v="0.86"/>
    <n v="3.3E-3"/>
  </r>
  <r>
    <n v="56"/>
    <x v="55"/>
    <x v="2"/>
    <x v="55"/>
    <n v="26498823"/>
    <n v="3.0999999999999999E-3"/>
    <n v="80619"/>
    <n v="220"/>
    <n v="120410"/>
    <n v="-2473"/>
    <n v="1.8"/>
    <n v="36"/>
    <n v="0.63"/>
    <n v="3.2000000000000002E-3"/>
  </r>
  <r>
    <n v="57"/>
    <x v="56"/>
    <x v="5"/>
    <x v="56"/>
    <n v="24672760"/>
    <n v="4.5699999999999998E-2"/>
    <n v="1078137"/>
    <n v="134"/>
    <n v="183630"/>
    <n v="546494"/>
    <n v="2.7"/>
    <n v="23"/>
    <n v="0.53"/>
    <n v="3.0000000000000001E-3"/>
  </r>
  <r>
    <n v="58"/>
    <x v="57"/>
    <x v="2"/>
    <x v="57"/>
    <n v="24478595"/>
    <n v="2.98E-2"/>
    <n v="709468"/>
    <n v="20"/>
    <n v="1220190"/>
    <n v="-46880"/>
    <n v="5.5"/>
    <n v="16"/>
    <n v="0.44"/>
    <n v="3.0000000000000001E-3"/>
  </r>
  <r>
    <n v="59"/>
    <x v="58"/>
    <x v="4"/>
    <x v="58"/>
    <n v="23548781"/>
    <n v="2.2700000000000001E-2"/>
    <n v="523005"/>
    <n v="86"/>
    <n v="273600"/>
    <n v="-25807"/>
    <n v="4.0999999999999996"/>
    <n v="17"/>
    <n v="0.33"/>
    <n v="2.8999999999999998E-3"/>
  </r>
  <r>
    <n v="60"/>
    <x v="59"/>
    <x v="2"/>
    <x v="59"/>
    <n v="23213962"/>
    <n v="-4.4000000000000003E-3"/>
    <n v="-103183"/>
    <n v="656"/>
    <n v="35410"/>
    <n v="-25832"/>
    <n v="0.9"/>
    <n v="44"/>
    <n v="0.83"/>
    <n v="2.8E-3"/>
  </r>
  <r>
    <n v="61"/>
    <x v="60"/>
    <x v="2"/>
    <x v="60"/>
    <n v="23103565"/>
    <n v="5.7000000000000002E-3"/>
    <n v="131948"/>
    <n v="368"/>
    <n v="62710"/>
    <n v="-27245"/>
    <n v="2"/>
    <n v="33"/>
    <n v="0.18"/>
    <n v="2.8E-3"/>
  </r>
  <r>
    <n v="62"/>
    <x v="61"/>
    <x v="1"/>
    <x v="61"/>
    <n v="21655286"/>
    <n v="2.6100000000000002E-2"/>
    <n v="550804"/>
    <n v="230"/>
    <n v="94280"/>
    <n v="-1507"/>
    <n v="3.6"/>
    <n v="18"/>
    <n v="0.19"/>
    <n v="2.7000000000000001E-3"/>
  </r>
  <r>
    <n v="63"/>
    <x v="62"/>
    <x v="2"/>
    <x v="62"/>
    <n v="21314956"/>
    <n v="2.8500000000000001E-2"/>
    <n v="590991"/>
    <n v="29"/>
    <n v="743390"/>
    <n v="7381"/>
    <n v="4"/>
    <n v="18"/>
    <n v="0.46"/>
    <n v="2.5999999999999999E-3"/>
  </r>
  <r>
    <n v="64"/>
    <x v="63"/>
    <x v="2"/>
    <x v="63"/>
    <n v="20592571"/>
    <n v="1.29E-2"/>
    <n v="262467"/>
    <n v="8"/>
    <n v="2699700"/>
    <n v="-7368"/>
    <n v="3"/>
    <n v="30"/>
    <n v="0.55000000000000004"/>
    <n v="2.5000000000000001E-3"/>
  </r>
  <r>
    <n v="65"/>
    <x v="64"/>
    <x v="5"/>
    <x v="64"/>
    <n v="20299123"/>
    <n v="5.0700000000000002E-2"/>
    <n v="980059"/>
    <n v="16"/>
    <n v="1259200"/>
    <n v="204040"/>
    <n v="6"/>
    <n v="16"/>
    <n v="0.22"/>
    <n v="2.5000000000000001E-3"/>
  </r>
  <r>
    <n v="66"/>
    <x v="65"/>
    <x v="1"/>
    <x v="65"/>
    <n v="19764771"/>
    <n v="5.4000000000000003E-3"/>
    <n v="105936"/>
    <n v="27"/>
    <n v="743532"/>
    <n v="58316"/>
    <n v="1.1000000000000001"/>
    <n v="36"/>
    <n v="0.85"/>
    <n v="2.3999999999999998E-3"/>
  </r>
  <r>
    <n v="67"/>
    <x v="66"/>
    <x v="3"/>
    <x v="66"/>
    <n v="19015088"/>
    <n v="-5.4000000000000003E-3"/>
    <n v="-103391"/>
    <n v="83"/>
    <n v="230170"/>
    <n v="-28466"/>
    <n v="1.7"/>
    <n v="43"/>
    <n v="0.55000000000000004"/>
    <n v="2.3E-3"/>
  </r>
  <r>
    <n v="68"/>
    <x v="67"/>
    <x v="1"/>
    <x v="67"/>
    <n v="19009151"/>
    <n v="3.5400000000000001E-2"/>
    <n v="650536"/>
    <n v="30"/>
    <n v="627340"/>
    <n v="26859"/>
    <n v="6"/>
    <n v="16"/>
    <n v="0.46"/>
    <n v="2.3E-3"/>
  </r>
  <r>
    <n v="69"/>
    <x v="68"/>
    <x v="1"/>
    <x v="68"/>
    <n v="18501984"/>
    <n v="2.35E-2"/>
    <n v="424411"/>
    <n v="96"/>
    <n v="192530"/>
    <n v="-10307"/>
    <n v="3.8"/>
    <n v="19"/>
    <n v="0.52"/>
    <n v="2.3E-3"/>
  </r>
  <r>
    <n v="70"/>
    <x v="69"/>
    <x v="5"/>
    <x v="69"/>
    <n v="18406359"/>
    <n v="1.55E-2"/>
    <n v="281521"/>
    <n v="172"/>
    <n v="107160"/>
    <n v="-7725"/>
    <n v="2.2999999999999998"/>
    <n v="23"/>
    <n v="0.56000000000000005"/>
    <n v="2.3E-3"/>
  </r>
  <r>
    <n v="71"/>
    <x v="70"/>
    <x v="3"/>
    <x v="70"/>
    <n v="18228742"/>
    <n v="7.4999999999999997E-3"/>
    <n v="136218"/>
    <n v="541"/>
    <n v="33720"/>
    <n v="121628"/>
    <n v="1.4"/>
    <n v="41"/>
    <n v="0.89"/>
    <n v="2.2000000000000001E-3"/>
  </r>
  <r>
    <n v="72"/>
    <x v="71"/>
    <x v="2"/>
    <x v="71"/>
    <n v="18135478"/>
    <n v="8.6E-3"/>
    <n v="155395"/>
    <n v="73"/>
    <n v="248360"/>
    <n v="-19704"/>
    <n v="1.8"/>
    <n v="29"/>
    <n v="0.65"/>
    <n v="2.2000000000000001E-3"/>
  </r>
  <r>
    <n v="73"/>
    <x v="72"/>
    <x v="2"/>
    <x v="72"/>
    <n v="17638801"/>
    <n v="1.23E-2"/>
    <n v="214921"/>
    <n v="100"/>
    <n v="176520"/>
    <n v="-32960"/>
    <n v="2.5"/>
    <n v="26"/>
    <n v="0.26"/>
    <n v="2.2000000000000001E-3"/>
  </r>
  <r>
    <n v="74"/>
    <x v="73"/>
    <x v="0"/>
    <x v="73"/>
    <n v="16634373"/>
    <n v="1.7999999999999999E-2"/>
    <n v="293551"/>
    <n v="43"/>
    <n v="386850"/>
    <n v="-60528"/>
    <n v="3.7"/>
    <n v="18"/>
    <n v="0.38"/>
    <n v="2E-3"/>
  </r>
  <r>
    <n v="75"/>
    <x v="74"/>
    <x v="1"/>
    <x v="74"/>
    <n v="14754785"/>
    <n v="2.4199999999999999E-2"/>
    <n v="349317"/>
    <n v="60"/>
    <n v="245720"/>
    <n v="-12024"/>
    <n v="4.0999999999999996"/>
    <n v="18"/>
    <n v="0.4"/>
    <n v="1.8E-3"/>
  </r>
  <r>
    <n v="76"/>
    <x v="75"/>
    <x v="2"/>
    <x v="75"/>
    <n v="14462724"/>
    <n v="2.4899999999999999E-2"/>
    <n v="351690"/>
    <n v="128"/>
    <n v="112760"/>
    <n v="-7725"/>
    <n v="4.5"/>
    <n v="18"/>
    <n v="0.47"/>
    <n v="1.8E-3"/>
  </r>
  <r>
    <n v="77"/>
    <x v="76"/>
    <x v="1"/>
    <x v="76"/>
    <n v="14256567"/>
    <n v="2.1600000000000001E-2"/>
    <n v="302096"/>
    <n v="578"/>
    <n v="24670"/>
    <n v="-15582"/>
    <n v="3.6"/>
    <n v="20"/>
    <n v="0.18"/>
    <n v="1.6999999999999999E-3"/>
  </r>
  <r>
    <n v="78"/>
    <x v="77"/>
    <x v="1"/>
    <x v="77"/>
    <n v="14047786"/>
    <n v="2.6200000000000001E-2"/>
    <n v="358336"/>
    <n v="547"/>
    <n v="25680"/>
    <n v="-27074"/>
    <n v="4.8"/>
    <n v="16"/>
    <n v="0.14000000000000001"/>
    <n v="1.6999999999999999E-3"/>
  </r>
  <r>
    <n v="79"/>
    <x v="78"/>
    <x v="4"/>
    <x v="78"/>
    <n v="12413315"/>
    <n v="1.38E-2"/>
    <n v="169156"/>
    <n v="11"/>
    <n v="1083300"/>
    <n v="-3000"/>
    <n v="2.5"/>
    <n v="25"/>
    <n v="0.7"/>
    <n v="1.5E-3"/>
  </r>
  <r>
    <n v="80"/>
    <x v="79"/>
    <x v="4"/>
    <x v="79"/>
    <n v="12277109"/>
    <n v="6.3E-3"/>
    <n v="76678"/>
    <n v="79"/>
    <n v="155360"/>
    <n v="-15221"/>
    <n v="1.8"/>
    <n v="33"/>
    <n v="0.71"/>
    <n v="1.5E-3"/>
  </r>
  <r>
    <n v="81"/>
    <x v="80"/>
    <x v="4"/>
    <x v="80"/>
    <n v="11943408"/>
    <n v="4.0099999999999997E-2"/>
    <n v="460034"/>
    <n v="20"/>
    <n v="610952"/>
    <n v="15374"/>
    <n v="3.8"/>
    <n v="18"/>
    <n v="0.27"/>
    <n v="1.5E-3"/>
  </r>
  <r>
    <n v="82"/>
    <x v="81"/>
    <x v="3"/>
    <x v="81"/>
    <n v="11772557"/>
    <n v="1.1599999999999999E-2"/>
    <n v="135159"/>
    <n v="427"/>
    <n v="27560"/>
    <n v="-31747"/>
    <n v="2.6"/>
    <n v="24"/>
    <n v="0.61"/>
    <n v="1.4E-3"/>
  </r>
  <r>
    <n v="83"/>
    <x v="82"/>
    <x v="4"/>
    <x v="82"/>
    <n v="11738763"/>
    <n v="2.2000000000000001E-3"/>
    <n v="25870"/>
    <n v="388"/>
    <n v="30280"/>
    <n v="36243"/>
    <n v="1.4"/>
    <n v="42"/>
    <n v="0.99"/>
    <n v="1.4E-3"/>
  </r>
  <r>
    <n v="84"/>
    <x v="83"/>
    <x v="1"/>
    <x v="83"/>
    <n v="11552876"/>
    <n v="9.9000000000000008E-3"/>
    <n v="113663"/>
    <n v="130"/>
    <n v="88780"/>
    <n v="-156369"/>
    <n v="2.6"/>
    <n v="25"/>
    <n v="0.84"/>
    <n v="1.4E-3"/>
  </r>
  <r>
    <n v="85"/>
    <x v="84"/>
    <x v="2"/>
    <x v="84"/>
    <n v="11427557"/>
    <n v="8.5000000000000006E-3"/>
    <n v="96292"/>
    <n v="236"/>
    <n v="48320"/>
    <n v="-34806"/>
    <n v="2.2000000000000002"/>
    <n v="28"/>
    <n v="0.86"/>
    <n v="1.4E-3"/>
  </r>
  <r>
    <n v="86"/>
    <x v="85"/>
    <x v="2"/>
    <x v="85"/>
    <n v="11027129"/>
    <n v="3.6200000000000003E-2"/>
    <n v="385048"/>
    <n v="132"/>
    <n v="83600"/>
    <n v="278439"/>
    <n v="1.2"/>
    <n v="32"/>
    <n v="0.82"/>
    <n v="1.4E-3"/>
  </r>
  <r>
    <n v="87"/>
    <x v="86"/>
    <x v="5"/>
    <x v="86"/>
    <n v="10979783"/>
    <n v="-3.5999999999999999E-3"/>
    <n v="-40148"/>
    <n v="103"/>
    <n v="106440"/>
    <n v="-22356"/>
    <n v="1.4"/>
    <n v="42"/>
    <n v="0.81"/>
    <n v="1.2999999999999999E-3"/>
  </r>
  <r>
    <n v="88"/>
    <x v="87"/>
    <x v="4"/>
    <x v="87"/>
    <n v="10825703"/>
    <n v="1.7000000000000001E-2"/>
    <n v="180852"/>
    <n v="97"/>
    <n v="111890"/>
    <n v="-4821"/>
    <n v="2.5"/>
    <n v="24"/>
    <n v="0.57999999999999996"/>
    <n v="1.2999999999999999E-3"/>
  </r>
  <r>
    <n v="89"/>
    <x v="88"/>
    <x v="4"/>
    <x v="88"/>
    <n v="10735859"/>
    <n v="-6.7999999999999996E-3"/>
    <n v="-73857"/>
    <n v="139"/>
    <n v="77240"/>
    <n v="-86169"/>
    <n v="1.5"/>
    <n v="43"/>
    <n v="0.74"/>
    <n v="1.2999999999999999E-3"/>
  </r>
  <r>
    <n v="90"/>
    <x v="89"/>
    <x v="0"/>
    <x v="89"/>
    <n v="10606999"/>
    <n v="5.3E-3"/>
    <n v="55505"/>
    <n v="26"/>
    <n v="410340"/>
    <n v="50115"/>
    <n v="1.4"/>
    <n v="40"/>
    <n v="0.87"/>
    <n v="1.2999999999999999E-3"/>
  </r>
  <r>
    <n v="91"/>
    <x v="90"/>
    <x v="1"/>
    <x v="90"/>
    <n v="10590927"/>
    <n v="1.9400000000000001E-2"/>
    <n v="201128"/>
    <n v="76"/>
    <n v="139960"/>
    <n v="-21236"/>
    <n v="3"/>
    <n v="22"/>
    <n v="0.27"/>
    <n v="1.2999999999999999E-3"/>
  </r>
  <r>
    <n v="92"/>
    <x v="91"/>
    <x v="1"/>
    <x v="91"/>
    <n v="10576502"/>
    <n v="1.7999999999999999E-2"/>
    <n v="186867"/>
    <n v="23"/>
    <n v="452860"/>
    <n v="-707"/>
    <n v="3.1"/>
    <n v="23"/>
    <n v="0.12"/>
    <n v="1.2999999999999999E-3"/>
  </r>
  <r>
    <n v="93"/>
    <x v="92"/>
    <x v="0"/>
    <x v="92"/>
    <n v="10425292"/>
    <n v="-5.0000000000000001E-4"/>
    <n v="-5446"/>
    <n v="114"/>
    <n v="91590"/>
    <n v="20648"/>
    <n v="1.5"/>
    <n v="47"/>
    <n v="0.66"/>
    <n v="1.2999999999999999E-3"/>
  </r>
  <r>
    <n v="94"/>
    <x v="93"/>
    <x v="0"/>
    <x v="93"/>
    <n v="10336577"/>
    <n v="1.8E-3"/>
    <n v="18370"/>
    <n v="125"/>
    <n v="82658"/>
    <n v="10864"/>
    <n v="1.7"/>
    <n v="33"/>
    <n v="0.57999999999999996"/>
    <n v="1.2999999999999999E-3"/>
  </r>
  <r>
    <n v="95"/>
    <x v="94"/>
    <x v="0"/>
    <x v="94"/>
    <n v="10047817"/>
    <n v="-1.9E-2"/>
    <n v="-195091"/>
    <n v="78"/>
    <n v="128900"/>
    <n v="-122772"/>
    <n v="1.3"/>
    <n v="46"/>
    <n v="0.88"/>
    <n v="1.1999999999999999E-3"/>
  </r>
  <r>
    <n v="96"/>
    <x v="95"/>
    <x v="0"/>
    <x v="95"/>
    <n v="9676135"/>
    <n v="-1.1000000000000001E-3"/>
    <n v="-10328"/>
    <n v="107"/>
    <n v="90530"/>
    <n v="16223"/>
    <n v="1.5"/>
    <n v="44"/>
    <n v="0.72"/>
    <n v="1.1999999999999999E-3"/>
  </r>
  <r>
    <n v="97"/>
    <x v="96"/>
    <x v="1"/>
    <x v="96"/>
    <n v="9515236"/>
    <n v="2.2700000000000001E-2"/>
    <n v="210899"/>
    <n v="175"/>
    <n v="54390"/>
    <n v="-14014"/>
    <n v="4.0999999999999996"/>
    <n v="19"/>
    <n v="0.44"/>
    <n v="1.1999999999999999E-3"/>
  </r>
  <r>
    <n v="98"/>
    <x v="97"/>
    <x v="1"/>
    <x v="97"/>
    <n v="9387021"/>
    <n v="1.41E-2"/>
    <n v="130707"/>
    <n v="434"/>
    <n v="21640"/>
    <n v="10612"/>
    <n v="2.8"/>
    <n v="29"/>
    <n v="0.91"/>
    <n v="1.1999999999999999E-3"/>
  </r>
  <r>
    <n v="99"/>
    <x v="98"/>
    <x v="0"/>
    <x v="98"/>
    <n v="9120813"/>
    <n v="-1.1000000000000001E-3"/>
    <n v="-9616"/>
    <n v="111"/>
    <n v="82409"/>
    <n v="8813"/>
    <n v="1.3"/>
    <n v="43"/>
    <n v="0.57999999999999996"/>
    <n v="1.1000000000000001E-3"/>
  </r>
  <r>
    <n v="100"/>
    <x v="99"/>
    <x v="1"/>
    <x v="99"/>
    <n v="9056696"/>
    <n v="-6.4999999999999997E-3"/>
    <n v="-58984"/>
    <n v="45"/>
    <n v="202910"/>
    <n v="-3119"/>
    <n v="1.2"/>
    <n v="41"/>
    <n v="0.84"/>
    <n v="1.1000000000000001E-3"/>
  </r>
  <r>
    <n v="101"/>
    <x v="100"/>
    <x v="2"/>
    <x v="100"/>
    <n v="8921981"/>
    <n v="5.7999999999999996E-3"/>
    <n v="51420"/>
    <n v="226"/>
    <n v="39516"/>
    <n v="40099"/>
    <n v="1.4"/>
    <n v="43"/>
    <n v="0.74"/>
    <n v="1.1000000000000001E-3"/>
  </r>
  <r>
    <n v="102"/>
    <x v="101"/>
    <x v="4"/>
    <x v="101"/>
    <n v="8642022"/>
    <n v="2.1499999999999998E-2"/>
    <n v="181510"/>
    <n v="120"/>
    <n v="72180"/>
    <n v="-11000"/>
    <n v="3.7"/>
    <n v="19"/>
    <n v="0.45"/>
    <n v="1.1000000000000001E-3"/>
  </r>
  <r>
    <n v="103"/>
    <x v="102"/>
    <x v="0"/>
    <x v="102"/>
    <n v="7769819"/>
    <n v="1.37E-2"/>
    <n v="104826"/>
    <n v="34"/>
    <n v="230800"/>
    <n v="-10284"/>
    <n v="2.4"/>
    <n v="25"/>
    <n v="0.38"/>
    <n v="1E-3"/>
  </r>
  <r>
    <n v="104"/>
    <x v="103"/>
    <x v="1"/>
    <x v="103"/>
    <n v="7494498"/>
    <n v="1.77E-2"/>
    <n v="130060"/>
    <n v="16"/>
    <n v="469930"/>
    <n v="14646"/>
    <n v="2.7"/>
    <n v="27"/>
    <n v="0.46"/>
    <n v="8.9999999999999998E-4"/>
  </r>
  <r>
    <n v="105"/>
    <x v="104"/>
    <x v="0"/>
    <x v="104"/>
    <n v="7414909"/>
    <n v="-3.7000000000000002E-3"/>
    <n v="-27825"/>
    <n v="7062"/>
    <n v="1050"/>
    <n v="-19272"/>
    <n v="0.7"/>
    <n v="47"/>
    <s v="N.A."/>
    <n v="8.9999999999999998E-4"/>
  </r>
  <r>
    <n v="106"/>
    <x v="105"/>
    <x v="0"/>
    <x v="105"/>
    <n v="7381023"/>
    <n v="1.03E-2"/>
    <n v="75364"/>
    <n v="4"/>
    <n v="1759540"/>
    <n v="3448"/>
    <n v="2.2999999999999998"/>
    <n v="27"/>
    <n v="0.77"/>
    <n v="8.9999999999999998E-4"/>
  </r>
  <r>
    <n v="107"/>
    <x v="106"/>
    <x v="2"/>
    <x v="106"/>
    <n v="7186009"/>
    <n v="1.5900000000000001E-2"/>
    <n v="112493"/>
    <n v="37"/>
    <n v="191800"/>
    <n v="3645"/>
    <n v="2.8"/>
    <n v="25"/>
    <n v="0.35"/>
    <n v="8.9999999999999998E-4"/>
  </r>
  <r>
    <n v="108"/>
    <x v="107"/>
    <x v="3"/>
    <x v="107"/>
    <n v="6929153"/>
    <n v="1.24E-2"/>
    <n v="85007"/>
    <n v="17"/>
    <n v="397300"/>
    <n v="-12451"/>
    <n v="2.4"/>
    <n v="27"/>
    <n v="0.68"/>
    <n v="8.0000000000000004E-4"/>
  </r>
  <r>
    <n v="109"/>
    <x v="108"/>
    <x v="0"/>
    <x v="108"/>
    <n v="6916140"/>
    <n v="1.3599999999999999E-2"/>
    <n v="92527"/>
    <n v="57"/>
    <n v="120340"/>
    <n v="-8189"/>
    <n v="2.2000000000000002"/>
    <n v="26"/>
    <n v="0.57999999999999996"/>
    <n v="8.0000000000000004E-4"/>
  </r>
  <r>
    <n v="110"/>
    <x v="109"/>
    <x v="0"/>
    <x v="109"/>
    <n v="6757689"/>
    <n v="-5.5999999999999999E-3"/>
    <n v="-38114"/>
    <n v="62"/>
    <n v="108560"/>
    <n v="524"/>
    <n v="1.7"/>
    <n v="45"/>
    <n v="0.77"/>
    <n v="8.0000000000000004E-4"/>
  </r>
  <r>
    <n v="111"/>
    <x v="110"/>
    <x v="0"/>
    <x v="110"/>
    <n v="6736216"/>
    <n v="-5.4999999999999997E-3"/>
    <n v="-36985"/>
    <n v="77"/>
    <n v="87460"/>
    <n v="-8132"/>
    <n v="1.5"/>
    <n v="44"/>
    <n v="0.73"/>
    <n v="8.0000000000000004E-4"/>
  </r>
  <r>
    <n v="112"/>
    <x v="111"/>
    <x v="1"/>
    <x v="111"/>
    <n v="6338193"/>
    <n v="4.4999999999999997E-3"/>
    <n v="28569"/>
    <n v="306"/>
    <n v="20720"/>
    <n v="-23102"/>
    <n v="1.8"/>
    <n v="27"/>
    <n v="0.79"/>
    <n v="8.0000000000000004E-4"/>
  </r>
  <r>
    <n v="113"/>
    <x v="112"/>
    <x v="0"/>
    <x v="112"/>
    <n v="6332961"/>
    <n v="2.4299999999999999E-2"/>
    <n v="150076"/>
    <n v="19"/>
    <n v="341500"/>
    <n v="-2491"/>
    <n v="4.0999999999999996"/>
    <n v="18"/>
    <n v="0.69"/>
    <n v="8.0000000000000004E-4"/>
  </r>
  <r>
    <n v="114"/>
    <x v="113"/>
    <x v="2"/>
    <x v="113"/>
    <n v="5977412"/>
    <n v="4.8999999999999998E-3"/>
    <n v="29276"/>
    <n v="141"/>
    <n v="42430"/>
    <n v="25639"/>
    <n v="1.5"/>
    <n v="41"/>
    <n v="0.87"/>
    <n v="6.9999999999999999E-4"/>
  </r>
  <r>
    <n v="115"/>
    <x v="114"/>
    <x v="2"/>
    <x v="114"/>
    <n v="5832387"/>
    <n v="7.4999999999999997E-3"/>
    <n v="43297"/>
    <n v="8332"/>
    <n v="700"/>
    <n v="20011"/>
    <n v="1"/>
    <n v="36"/>
    <s v="N.A."/>
    <n v="6.9999999999999999E-4"/>
  </r>
  <r>
    <n v="116"/>
    <x v="115"/>
    <x v="2"/>
    <x v="115"/>
    <n v="5805962"/>
    <n v="5.5999999999999999E-3"/>
    <n v="32469"/>
    <n v="568"/>
    <n v="10230"/>
    <n v="-17267"/>
    <n v="2.2000000000000002"/>
    <n v="29"/>
    <n v="0.88"/>
    <n v="6.9999999999999999E-4"/>
  </r>
  <r>
    <n v="117"/>
    <x v="116"/>
    <x v="1"/>
    <x v="116"/>
    <n v="5617310"/>
    <n v="2.8999999999999998E-3"/>
    <n v="16125"/>
    <n v="18"/>
    <n v="303890"/>
    <n v="26894"/>
    <n v="1.3"/>
    <n v="43"/>
    <n v="0.86"/>
    <n v="6.9999999999999999E-4"/>
  </r>
  <r>
    <n v="118"/>
    <x v="117"/>
    <x v="1"/>
    <x v="117"/>
    <n v="5612817"/>
    <n v="2.18E-2"/>
    <n v="119786"/>
    <n v="58"/>
    <n v="96320"/>
    <n v="-7779"/>
    <n v="3.9"/>
    <n v="19"/>
    <n v="0.54"/>
    <n v="6.9999999999999999E-4"/>
  </r>
  <r>
    <n v="119"/>
    <x v="118"/>
    <x v="1"/>
    <x v="118"/>
    <n v="5576660"/>
    <n v="1.04E-2"/>
    <n v="57493"/>
    <n v="15"/>
    <n v="365268"/>
    <n v="44356"/>
    <n v="1.4"/>
    <n v="40"/>
    <n v="0.86"/>
    <n v="6.9999999999999999E-4"/>
  </r>
  <r>
    <n v="120"/>
    <x v="119"/>
    <x v="0"/>
    <x v="119"/>
    <n v="5506760"/>
    <n v="-2E-3"/>
    <n v="-11295"/>
    <n v="115"/>
    <n v="48088"/>
    <n v="-21027"/>
    <n v="1.6"/>
    <n v="42"/>
    <n v="0.54"/>
    <n v="6.9999999999999999E-4"/>
  </r>
  <r>
    <n v="121"/>
    <x v="120"/>
    <x v="2"/>
    <x v="120"/>
    <n v="5495443"/>
    <n v="1.5900000000000001E-2"/>
    <n v="86241"/>
    <n v="913"/>
    <n v="6020"/>
    <n v="-23145"/>
    <n v="3.3"/>
    <n v="20"/>
    <n v="0.83"/>
    <n v="6.9999999999999999E-4"/>
  </r>
  <r>
    <n v="122"/>
    <x v="121"/>
    <x v="2"/>
    <x v="121"/>
    <n v="5330690"/>
    <n v="3.4599999999999999E-2"/>
    <n v="178269"/>
    <n v="9"/>
    <n v="622980"/>
    <n v="-15357"/>
    <n v="6"/>
    <n v="14"/>
    <n v="0.44"/>
    <n v="6.9999999999999999E-4"/>
  </r>
  <r>
    <n v="123"/>
    <x v="122"/>
    <x v="0"/>
    <x v="122"/>
    <n v="5281538"/>
    <n v="4.5999999999999999E-2"/>
    <n v="232269"/>
    <n v="17"/>
    <n v="309500"/>
    <n v="154219"/>
    <n v="2.5"/>
    <n v="29"/>
    <n v="0.93"/>
    <n v="5.9999999999999995E-4"/>
  </r>
  <r>
    <n v="124"/>
    <x v="123"/>
    <x v="0"/>
    <x v="123"/>
    <n v="5255017"/>
    <n v="1.12E-2"/>
    <n v="58387"/>
    <n v="76"/>
    <n v="68890"/>
    <n v="39059"/>
    <n v="1.6"/>
    <n v="39"/>
    <n v="0.62"/>
    <n v="5.9999999999999995E-4"/>
  </r>
  <r>
    <n v="125"/>
    <x v="124"/>
    <x v="2"/>
    <x v="124"/>
    <n v="5213944"/>
    <n v="7.9000000000000008E-3"/>
    <n v="41108"/>
    <n v="20"/>
    <n v="263310"/>
    <n v="18766"/>
    <n v="1.7"/>
    <n v="38"/>
    <n v="0.83"/>
    <n v="5.9999999999999995E-4"/>
  </r>
  <r>
    <n v="126"/>
    <x v="125"/>
    <x v="1"/>
    <x v="125"/>
    <n v="5169395"/>
    <n v="2.93E-2"/>
    <n v="146954"/>
    <n v="5"/>
    <n v="1030700"/>
    <n v="-2185"/>
    <n v="4.5999999999999996"/>
    <n v="17"/>
    <n v="0.6"/>
    <n v="5.9999999999999995E-4"/>
  </r>
  <r>
    <n v="127"/>
    <x v="126"/>
    <x v="3"/>
    <x v="126"/>
    <n v="5129910"/>
    <n v="4.7999999999999996E-3"/>
    <n v="24385"/>
    <n v="100"/>
    <n v="51060"/>
    <n v="967"/>
    <n v="1.3"/>
    <n v="35"/>
    <n v="0.84"/>
    <n v="5.9999999999999995E-4"/>
  </r>
  <r>
    <n v="128"/>
    <x v="127"/>
    <x v="4"/>
    <x v="127"/>
    <n v="4934507"/>
    <n v="1.9800000000000002E-2"/>
    <n v="95725"/>
    <n v="277"/>
    <n v="17820"/>
    <n v="61624"/>
    <n v="1.5"/>
    <n v="35"/>
    <n v="0.92"/>
    <n v="5.9999999999999995E-4"/>
  </r>
  <r>
    <n v="129"/>
    <x v="128"/>
    <x v="2"/>
    <x v="128"/>
    <n v="4515577"/>
    <n v="1.2699999999999999E-2"/>
    <n v="56818"/>
    <n v="61"/>
    <n v="74340"/>
    <n v="6706"/>
    <n v="2.1"/>
    <n v="30"/>
    <n v="0.7"/>
    <n v="5.9999999999999995E-4"/>
  </r>
  <r>
    <n v="130"/>
    <x v="129"/>
    <x v="2"/>
    <x v="129"/>
    <n v="3875325"/>
    <n v="-5.3E-3"/>
    <n v="-20698"/>
    <n v="69"/>
    <n v="55960"/>
    <n v="-5186"/>
    <n v="1.5"/>
    <n v="45"/>
    <n v="0.61"/>
    <n v="5.0000000000000001E-4"/>
  </r>
  <r>
    <n v="131"/>
    <x v="130"/>
    <x v="2"/>
    <x v="130"/>
    <n v="3807670"/>
    <n v="0"/>
    <n v="178"/>
    <n v="55"/>
    <n v="69490"/>
    <n v="1745"/>
    <n v="1.8"/>
    <n v="37"/>
    <n v="0.62"/>
    <n v="5.0000000000000001E-4"/>
  </r>
  <r>
    <n v="132"/>
    <x v="131"/>
    <x v="4"/>
    <x v="131"/>
    <n v="3535603"/>
    <n v="1.8800000000000001E-2"/>
    <n v="65213"/>
    <n v="35"/>
    <n v="101000"/>
    <n v="-12696"/>
    <n v="3.7"/>
    <n v="19"/>
    <n v="0.74"/>
    <n v="4.0000000000000002E-4"/>
  </r>
  <r>
    <n v="133"/>
    <x v="132"/>
    <x v="3"/>
    <x v="132"/>
    <n v="3475540"/>
    <n v="1.2699999999999999E-2"/>
    <n v="43608"/>
    <n v="2"/>
    <n v="1553560"/>
    <n v="83"/>
    <n v="2.6"/>
    <n v="27"/>
    <n v="0.67"/>
    <n v="4.0000000000000002E-4"/>
  </r>
  <r>
    <n v="134"/>
    <x v="133"/>
    <x v="1"/>
    <x v="133"/>
    <n v="3386588"/>
    <n v="-4.0000000000000002E-4"/>
    <n v="-1493"/>
    <n v="19"/>
    <n v="175020"/>
    <n v="-1348"/>
    <n v="1.4"/>
    <n v="36"/>
    <s v="N.A."/>
    <n v="4.0000000000000002E-4"/>
  </r>
  <r>
    <n v="135"/>
    <x v="134"/>
    <x v="1"/>
    <x v="134"/>
    <n v="3242204"/>
    <n v="1E-4"/>
    <n v="181"/>
    <n v="366"/>
    <n v="8870"/>
    <n v="11561"/>
    <n v="0.9"/>
    <n v="45"/>
    <s v="N.A."/>
    <n v="4.0000000000000002E-4"/>
  </r>
  <r>
    <n v="136"/>
    <x v="135"/>
    <x v="0"/>
    <x v="135"/>
    <n v="3164253"/>
    <n v="-6.4999999999999997E-3"/>
    <n v="-20820"/>
    <n v="62"/>
    <n v="51000"/>
    <n v="-4497"/>
    <n v="1.5"/>
    <n v="45"/>
    <n v="0.56000000000000005"/>
    <n v="4.0000000000000002E-4"/>
  </r>
  <r>
    <n v="137"/>
    <x v="136"/>
    <x v="1"/>
    <x v="136"/>
    <n v="3048423"/>
    <n v="2.3300000000000001E-2"/>
    <n v="69341"/>
    <n v="263"/>
    <n v="11610"/>
    <n v="46105"/>
    <n v="1.7"/>
    <n v="34"/>
    <n v="0.97"/>
    <n v="4.0000000000000002E-4"/>
  </r>
  <r>
    <n v="138"/>
    <x v="137"/>
    <x v="4"/>
    <x v="137"/>
    <n v="3034961"/>
    <n v="-1.0500000000000001E-2"/>
    <n v="-32109"/>
    <n v="92"/>
    <n v="32850"/>
    <n v="-27088"/>
    <n v="1.7"/>
    <n v="38"/>
    <n v="0.56999999999999995"/>
    <n v="4.0000000000000002E-4"/>
  </r>
  <r>
    <n v="139"/>
    <x v="138"/>
    <x v="2"/>
    <x v="138"/>
    <n v="3030131"/>
    <n v="2.2599999999999999E-2"/>
    <n v="67036"/>
    <n v="4"/>
    <n v="823290"/>
    <n v="4211"/>
    <n v="3.2"/>
    <n v="21"/>
    <n v="0.54"/>
    <n v="4.0000000000000002E-4"/>
  </r>
  <r>
    <n v="140"/>
    <x v="139"/>
    <x v="2"/>
    <x v="139"/>
    <n v="2973840"/>
    <n v="1.03E-2"/>
    <n v="30447"/>
    <n v="104"/>
    <n v="28470"/>
    <n v="-29966"/>
    <n v="1.7"/>
    <n v="36"/>
    <n v="0.63"/>
    <n v="4.0000000000000002E-4"/>
  </r>
  <r>
    <n v="141"/>
    <x v="140"/>
    <x v="0"/>
    <x v="140"/>
    <n v="2859110"/>
    <n v="1.8E-3"/>
    <n v="5011"/>
    <n v="46"/>
    <n v="62674"/>
    <n v="2617"/>
    <n v="1.2"/>
    <n v="42"/>
    <n v="0.68"/>
    <n v="4.0000000000000002E-4"/>
  </r>
  <r>
    <n v="142"/>
    <x v="141"/>
    <x v="2"/>
    <x v="141"/>
    <n v="2839175"/>
    <n v="-2.0000000000000001E-4"/>
    <n v="-611"/>
    <n v="262"/>
    <n v="10830"/>
    <n v="-10506"/>
    <n v="1.4"/>
    <n v="32"/>
    <n v="0.6"/>
    <n v="2.9999999999999997E-4"/>
  </r>
  <r>
    <n v="143"/>
    <x v="142"/>
    <x v="3"/>
    <x v="142"/>
    <n v="2791765"/>
    <n v="-7.1000000000000004E-3"/>
    <n v="-19890"/>
    <n v="102"/>
    <n v="27400"/>
    <n v="-24472"/>
    <n v="1.3"/>
    <n v="37"/>
    <n v="0.69"/>
    <n v="2.9999999999999997E-4"/>
  </r>
  <r>
    <n v="144"/>
    <x v="143"/>
    <x v="0"/>
    <x v="143"/>
    <n v="2759988"/>
    <n v="2.3E-2"/>
    <n v="62143"/>
    <n v="273"/>
    <n v="10120"/>
    <n v="-2989"/>
    <n v="3.9"/>
    <n v="18"/>
    <n v="0.6"/>
    <n v="2.9999999999999997E-4"/>
  </r>
  <r>
    <n v="145"/>
    <x v="144"/>
    <x v="1"/>
    <x v="144"/>
    <n v="2538952"/>
    <n v="2.18E-2"/>
    <n v="54163"/>
    <n v="10"/>
    <n v="257670"/>
    <n v="1105"/>
    <n v="3.6"/>
    <n v="22"/>
    <n v="0.84"/>
    <n v="2.9999999999999997E-4"/>
  </r>
  <r>
    <n v="146"/>
    <x v="145"/>
    <x v="3"/>
    <x v="145"/>
    <n v="2521139"/>
    <n v="1.6500000000000001E-2"/>
    <n v="40895"/>
    <n v="4"/>
    <n v="566730"/>
    <n v="-5778"/>
    <n v="2.7"/>
    <n v="23"/>
    <n v="0.75"/>
    <n v="2.9999999999999997E-4"/>
  </r>
  <r>
    <n v="147"/>
    <x v="146"/>
    <x v="3"/>
    <x v="146"/>
    <n v="2337423"/>
    <n v="1.12E-2"/>
    <n v="25951"/>
    <n v="77"/>
    <n v="30360"/>
    <n v="-5107"/>
    <n v="2.7"/>
    <n v="22"/>
    <n v="0.32"/>
    <n v="2.9999999999999997E-4"/>
  </r>
  <r>
    <n v="148"/>
    <x v="147"/>
    <x v="4"/>
    <x v="147"/>
    <n v="2201352"/>
    <n v="2.23E-2"/>
    <n v="48013"/>
    <n v="78"/>
    <n v="28120"/>
    <n v="-1712"/>
    <n v="3.8"/>
    <n v="19"/>
    <n v="0.46"/>
    <n v="2.9999999999999997E-4"/>
  </r>
  <r>
    <n v="149"/>
    <x v="148"/>
    <x v="2"/>
    <x v="148"/>
    <n v="2118697"/>
    <n v="1E-4"/>
    <n v="301"/>
    <n v="105"/>
    <n v="20140"/>
    <n v="3319"/>
    <n v="1.6"/>
    <n v="44"/>
    <n v="0.55000000000000004"/>
    <n v="2.9999999999999997E-4"/>
  </r>
  <r>
    <n v="150"/>
    <x v="149"/>
    <x v="2"/>
    <x v="149"/>
    <n v="1892516"/>
    <n v="2.4299999999999999E-2"/>
    <n v="44967"/>
    <n v="67"/>
    <n v="28050"/>
    <n v="3891"/>
    <n v="4.0999999999999996"/>
    <n v="21"/>
    <n v="0.63"/>
    <n v="2.0000000000000001E-4"/>
  </r>
  <r>
    <n v="151"/>
    <x v="150"/>
    <x v="3"/>
    <x v="150"/>
    <n v="1871871"/>
    <n v="-5.5999999999999999E-3"/>
    <n v="-10525"/>
    <n v="30"/>
    <n v="62200"/>
    <n v="-2225"/>
    <n v="1.3"/>
    <n v="43"/>
    <n v="0.67"/>
    <n v="2.0000000000000001E-4"/>
  </r>
  <r>
    <n v="152"/>
    <x v="151"/>
    <x v="0"/>
    <x v="151"/>
    <n v="1823009"/>
    <n v="-4.7999999999999996E-3"/>
    <n v="-8793"/>
    <n v="72"/>
    <n v="25220"/>
    <n v="-5728"/>
    <n v="1.5"/>
    <n v="41"/>
    <n v="0.69"/>
    <n v="2.0000000000000001E-4"/>
  </r>
  <r>
    <n v="153"/>
    <x v="152"/>
    <x v="1"/>
    <x v="152"/>
    <n v="1607049"/>
    <n v="2.3800000000000002E-2"/>
    <n v="37383"/>
    <n v="2115"/>
    <n v="760"/>
    <n v="22699"/>
    <n v="1.8"/>
    <n v="33"/>
    <s v="N.A."/>
    <n v="2.0000000000000001E-4"/>
  </r>
  <r>
    <n v="154"/>
    <x v="153"/>
    <x v="3"/>
    <x v="153"/>
    <n v="1507782"/>
    <n v="3.2000000000000002E-3"/>
    <n v="4850"/>
    <n v="294"/>
    <n v="5130"/>
    <n v="1334"/>
    <n v="1.5"/>
    <n v="37"/>
    <n v="0.49"/>
    <n v="2.0000000000000001E-4"/>
  </r>
  <r>
    <n v="155"/>
    <x v="154"/>
    <x v="1"/>
    <x v="154"/>
    <n v="1400638"/>
    <n v="1.18E-2"/>
    <n v="16352"/>
    <n v="94"/>
    <n v="14870"/>
    <n v="-2552"/>
    <n v="2.6"/>
    <n v="21"/>
    <n v="0.35"/>
    <n v="2.0000000000000001E-4"/>
  </r>
  <r>
    <n v="156"/>
    <x v="155"/>
    <x v="0"/>
    <x v="155"/>
    <n v="1360546"/>
    <n v="-4.8999999999999998E-3"/>
    <n v="-6650"/>
    <n v="32"/>
    <n v="42390"/>
    <n v="-7742"/>
    <n v="1.4"/>
    <n v="42"/>
    <n v="0.66"/>
    <n v="2.0000000000000001E-4"/>
  </r>
  <r>
    <n v="157"/>
    <x v="156"/>
    <x v="0"/>
    <x v="156"/>
    <n v="1358282"/>
    <n v="9.9000000000000008E-3"/>
    <n v="13306"/>
    <n v="147"/>
    <n v="9240"/>
    <n v="8138"/>
    <n v="1.4"/>
    <n v="38"/>
    <n v="0.61"/>
    <n v="2.0000000000000001E-4"/>
  </r>
  <r>
    <n v="158"/>
    <x v="157"/>
    <x v="3"/>
    <x v="157"/>
    <n v="1271169"/>
    <n v="-1.9E-3"/>
    <n v="-2419"/>
    <n v="626"/>
    <n v="2030"/>
    <n v="-2787"/>
    <n v="1.2"/>
    <n v="37"/>
    <n v="0.41"/>
    <n v="2.0000000000000001E-4"/>
  </r>
  <r>
    <n v="159"/>
    <x v="158"/>
    <x v="0"/>
    <x v="158"/>
    <n v="1242822"/>
    <n v="0.01"/>
    <n v="12316"/>
    <n v="72"/>
    <n v="17200"/>
    <n v="-6754"/>
    <n v="2.7"/>
    <n v="22"/>
    <n v="0.31"/>
    <n v="2.0000000000000001E-4"/>
  </r>
  <r>
    <n v="160"/>
    <x v="159"/>
    <x v="4"/>
    <x v="159"/>
    <n v="1168722"/>
    <n v="1.37E-2"/>
    <n v="15778"/>
    <n v="50"/>
    <n v="23180"/>
    <n v="-11"/>
    <n v="2.6"/>
    <n v="25"/>
    <n v="0.71"/>
    <n v="1E-4"/>
  </r>
  <r>
    <n v="161"/>
    <x v="160"/>
    <x v="3"/>
    <x v="160"/>
    <n v="928784"/>
    <n v="5.0000000000000001E-3"/>
    <n v="4639"/>
    <n v="51"/>
    <n v="18270"/>
    <n v="-3278"/>
    <n v="2.2999999999999998"/>
    <n v="28"/>
    <n v="0.6"/>
    <n v="1E-4"/>
  </r>
  <r>
    <n v="162"/>
    <x v="161"/>
    <x v="5"/>
    <x v="161"/>
    <n v="878591"/>
    <n v="4.1999999999999997E-3"/>
    <n v="3708"/>
    <n v="351"/>
    <n v="2500"/>
    <n v="-2931"/>
    <n v="2.2000000000000002"/>
    <n v="38"/>
    <s v="N.A."/>
    <n v="1E-4"/>
  </r>
  <r>
    <n v="163"/>
    <x v="162"/>
    <x v="5"/>
    <x v="162"/>
    <n v="866628"/>
    <n v="1.9099999999999999E-2"/>
    <n v="16241"/>
    <n v="466"/>
    <n v="1861"/>
    <n v="-2051"/>
    <n v="3.8"/>
    <n v="21"/>
    <n v="0.33"/>
    <n v="1E-4"/>
  </r>
  <r>
    <n v="164"/>
    <x v="163"/>
    <x v="0"/>
    <x v="163"/>
    <n v="831087"/>
    <n v="5.7000000000000002E-3"/>
    <n v="4734"/>
    <n v="4"/>
    <n v="196850"/>
    <n v="-5407"/>
    <n v="2.4"/>
    <n v="26"/>
    <n v="0.27"/>
    <n v="1E-4"/>
  </r>
  <r>
    <n v="165"/>
    <x v="164"/>
    <x v="1"/>
    <x v="164"/>
    <n v="819198"/>
    <n v="2.4E-2"/>
    <n v="19193"/>
    <n v="29"/>
    <n v="27990"/>
    <n v="1610"/>
    <n v="3.5"/>
    <n v="20"/>
    <n v="0.23"/>
    <n v="1E-4"/>
  </r>
  <r>
    <n v="166"/>
    <x v="165"/>
    <x v="1"/>
    <x v="165"/>
    <n v="791524"/>
    <n v="6.4999999999999997E-3"/>
    <n v="5139"/>
    <n v="21"/>
    <n v="38117"/>
    <n v="-277"/>
    <n v="1.4"/>
    <n v="30"/>
    <n v="0.49"/>
    <n v="1E-4"/>
  </r>
  <r>
    <n v="167"/>
    <x v="166"/>
    <x v="4"/>
    <x v="166"/>
    <n v="720262"/>
    <n v="8.8999999999999999E-3"/>
    <n v="6350"/>
    <n v="24009"/>
    <n v="30"/>
    <n v="1620"/>
    <n v="0.7"/>
    <n v="39"/>
    <n v="0.96"/>
    <n v="1E-4"/>
  </r>
  <r>
    <n v="168"/>
    <x v="167"/>
    <x v="0"/>
    <x v="167"/>
    <n v="673036"/>
    <n v="1.1900000000000001E-2"/>
    <n v="7938"/>
    <n v="260"/>
    <n v="2590"/>
    <n v="5677"/>
    <n v="1.4"/>
    <n v="39"/>
    <n v="0.87"/>
    <n v="1E-4"/>
  </r>
  <r>
    <n v="169"/>
    <x v="168"/>
    <x v="2"/>
    <x v="168"/>
    <n v="638479"/>
    <n v="7.7999999999999996E-3"/>
    <n v="4927"/>
    <n v="47"/>
    <n v="13450"/>
    <n v="-1686"/>
    <n v="1.8"/>
    <n v="40"/>
    <n v="0.68"/>
    <n v="1E-4"/>
  </r>
  <r>
    <n v="170"/>
    <x v="169"/>
    <x v="2"/>
    <x v="169"/>
    <n v="634431"/>
    <n v="8.8000000000000005E-3"/>
    <n v="5545"/>
    <n v="4"/>
    <n v="156000"/>
    <n v="-1166"/>
    <n v="2.2000000000000002"/>
    <n v="28"/>
    <n v="0.62"/>
    <n v="1E-4"/>
  </r>
  <r>
    <n v="171"/>
    <x v="170"/>
    <x v="1"/>
    <x v="170"/>
    <n v="590506"/>
    <n v="1.8599999999999998E-2"/>
    <n v="10777"/>
    <n v="2"/>
    <n v="266000"/>
    <n v="5358"/>
    <n v="2.2000000000000002"/>
    <n v="32"/>
    <n v="0.97"/>
    <n v="1E-4"/>
  </r>
  <r>
    <n v="172"/>
    <x v="171"/>
    <x v="1"/>
    <x v="171"/>
    <n v="539607"/>
    <n v="1.2500000000000001E-2"/>
    <n v="6651"/>
    <n v="1686"/>
    <n v="320"/>
    <n v="6323"/>
    <n v="1.1000000000000001"/>
    <n v="41"/>
    <n v="0.77"/>
    <n v="1E-4"/>
  </r>
  <r>
    <n v="173"/>
    <x v="172"/>
    <x v="2"/>
    <x v="172"/>
    <n v="527799"/>
    <n v="3.3999999999999998E-3"/>
    <n v="1805"/>
    <n v="1759"/>
    <n v="300"/>
    <n v="-2421"/>
    <n v="1.6"/>
    <n v="32"/>
    <n v="0.39"/>
    <n v="1E-4"/>
  </r>
  <r>
    <n v="174"/>
    <x v="173"/>
    <x v="4"/>
    <x v="173"/>
    <n v="526923"/>
    <n v="3.2000000000000002E-3"/>
    <n v="1683"/>
    <n v="753"/>
    <n v="700"/>
    <n v="-5076"/>
    <n v="2.8"/>
    <n v="26"/>
    <n v="0.75"/>
    <n v="1E-4"/>
  </r>
  <r>
    <n v="175"/>
    <x v="174"/>
    <x v="4"/>
    <x v="174"/>
    <n v="524877"/>
    <n v="4.8999999999999998E-3"/>
    <n v="2546"/>
    <n v="130"/>
    <n v="4030"/>
    <n v="-1209"/>
    <n v="1.5"/>
    <n v="28"/>
    <n v="0.78"/>
    <n v="1E-4"/>
  </r>
  <r>
    <n v="176"/>
    <x v="175"/>
    <x v="4"/>
    <x v="175"/>
    <n v="462721"/>
    <n v="8.2000000000000007E-3"/>
    <n v="3772"/>
    <n v="88"/>
    <n v="5270"/>
    <n v="0"/>
    <n v="1.7"/>
    <n v="32"/>
    <n v="0.8"/>
    <n v="1E-4"/>
  </r>
  <r>
    <n v="177"/>
    <x v="176"/>
    <x v="4"/>
    <x v="176"/>
    <n v="417072"/>
    <n v="1.4500000000000001E-2"/>
    <n v="5966"/>
    <n v="18"/>
    <n v="22810"/>
    <n v="490"/>
    <n v="2"/>
    <n v="26"/>
    <n v="0.48"/>
    <n v="1E-4"/>
  </r>
  <r>
    <n v="178"/>
    <x v="177"/>
    <x v="4"/>
    <x v="177"/>
    <n v="401283"/>
    <n v="4.5999999999999999E-3"/>
    <n v="1843"/>
    <n v="40"/>
    <n v="10010"/>
    <n v="1018"/>
    <n v="1.4"/>
    <n v="35"/>
    <n v="0.88"/>
    <n v="0"/>
  </r>
  <r>
    <n v="179"/>
    <x v="178"/>
    <x v="4"/>
    <x v="178"/>
    <n v="393396"/>
    <n v="1.5100000000000001E-2"/>
    <n v="5838"/>
    <n v="4"/>
    <n v="100250"/>
    <n v="3543"/>
    <n v="1.5"/>
    <n v="36"/>
    <n v="0.84"/>
    <n v="0"/>
  </r>
  <r>
    <n v="180"/>
    <x v="179"/>
    <x v="3"/>
    <x v="179"/>
    <n v="375106"/>
    <n v="-3.7000000000000002E-3"/>
    <n v="-1411"/>
    <n v="222"/>
    <n v="1690"/>
    <n v="-1765"/>
    <n v="2.1"/>
    <n v="47"/>
    <s v="N.A."/>
    <n v="0"/>
  </r>
  <r>
    <n v="181"/>
    <x v="180"/>
    <x v="1"/>
    <x v="180"/>
    <n v="343195"/>
    <n v="-8.0999999999999996E-3"/>
    <n v="-2807"/>
    <n v="324"/>
    <n v="1060"/>
    <n v="-2744"/>
    <n v="2"/>
    <n v="49"/>
    <s v="N.A."/>
    <n v="0"/>
  </r>
  <r>
    <n v="182"/>
    <x v="181"/>
    <x v="2"/>
    <x v="181"/>
    <n v="327777"/>
    <n v="2.3E-2"/>
    <n v="7368"/>
    <n v="27"/>
    <n v="12190"/>
    <n v="-43"/>
    <n v="3.6"/>
    <n v="20"/>
    <n v="0.25"/>
    <n v="0"/>
  </r>
  <r>
    <n v="183"/>
    <x v="182"/>
    <x v="0"/>
    <x v="182"/>
    <n v="326505"/>
    <n v="3.32E-2"/>
    <n v="10490"/>
    <n v="871"/>
    <n v="375"/>
    <n v="108"/>
    <n v="4.5999999999999996"/>
    <n v="17"/>
    <n v="0.42"/>
    <n v="0"/>
  </r>
  <r>
    <n v="184"/>
    <x v="183"/>
    <x v="2"/>
    <x v="183"/>
    <n v="308522"/>
    <n v="1.6899999999999998E-2"/>
    <n v="5120"/>
    <n v="4"/>
    <n v="82200"/>
    <n v="-1018"/>
    <n v="3.3"/>
    <n v="25"/>
    <n v="0.94"/>
    <n v="0"/>
  </r>
  <r>
    <n v="185"/>
    <x v="184"/>
    <x v="1"/>
    <x v="184"/>
    <n v="292639"/>
    <n v="9.5999999999999992E-3"/>
    <n v="2769"/>
    <n v="16"/>
    <n v="18280"/>
    <n v="455"/>
    <n v="2"/>
    <n v="34"/>
    <n v="0.75"/>
    <n v="0"/>
  </r>
  <r>
    <n v="186"/>
    <x v="185"/>
    <x v="2"/>
    <x v="185"/>
    <n v="282467"/>
    <n v="5.0000000000000001E-4"/>
    <n v="131"/>
    <n v="657"/>
    <n v="430"/>
    <n v="-70"/>
    <n v="1.7"/>
    <n v="39"/>
    <n v="0.32"/>
    <n v="0"/>
  </r>
  <r>
    <n v="187"/>
    <x v="186"/>
    <x v="2"/>
    <x v="186"/>
    <n v="281807"/>
    <n v="2.5000000000000001E-3"/>
    <n v="689"/>
    <n v="77"/>
    <n v="3660"/>
    <n v="-1261"/>
    <n v="1.5"/>
    <n v="35"/>
    <n v="0.66"/>
    <n v="0"/>
  </r>
  <r>
    <n v="188"/>
    <x v="187"/>
    <x v="0"/>
    <x v="187"/>
    <n v="235536"/>
    <n v="2.0199999999999999E-2"/>
    <n v="4665"/>
    <n v="245"/>
    <n v="960"/>
    <n v="-604"/>
    <n v="3.6"/>
    <n v="19"/>
    <n v="0.78"/>
    <n v="0"/>
  </r>
  <r>
    <n v="189"/>
    <x v="188"/>
    <x v="4"/>
    <x v="188"/>
    <n v="218019"/>
    <n v="6.3E-3"/>
    <n v="1356"/>
    <n v="77"/>
    <n v="2830"/>
    <n v="-2754"/>
    <n v="3.8"/>
    <n v="20"/>
    <n v="0.16"/>
    <n v="0"/>
  </r>
  <r>
    <n v="190"/>
    <x v="189"/>
    <x v="1"/>
    <x v="189"/>
    <n v="185482"/>
    <n v="2.9999999999999997E-4"/>
    <n v="55"/>
    <n v="418"/>
    <n v="444"/>
    <n v="513"/>
    <n v="1.1000000000000001"/>
    <n v="38"/>
    <n v="0.8"/>
    <n v="0"/>
  </r>
  <r>
    <n v="191"/>
    <x v="190"/>
    <x v="1"/>
    <x v="190"/>
    <n v="179744"/>
    <n v="2.5999999999999999E-3"/>
    <n v="459"/>
    <n v="295"/>
    <n v="610"/>
    <n v="-7"/>
    <n v="1.4"/>
    <n v="34"/>
    <n v="0.2"/>
    <n v="0"/>
  </r>
  <r>
    <n v="192"/>
    <x v="191"/>
    <x v="3"/>
    <x v="191"/>
    <n v="167777"/>
    <n v="7.6E-3"/>
    <n v="1271"/>
    <n v="311"/>
    <n v="540"/>
    <n v="-504"/>
    <n v="2.7"/>
    <n v="31"/>
    <n v="0.99"/>
    <n v="0"/>
  </r>
  <r>
    <n v="193"/>
    <x v="192"/>
    <x v="2"/>
    <x v="192"/>
    <n v="134518"/>
    <n v="1.4999999999999999E-2"/>
    <n v="1988"/>
    <n v="166"/>
    <n v="810"/>
    <n v="-471"/>
    <n v="3.1"/>
    <n v="23"/>
    <n v="0.56999999999999995"/>
    <n v="0"/>
  </r>
  <r>
    <n v="194"/>
    <x v="193"/>
    <x v="2"/>
    <x v="193"/>
    <n v="130418"/>
    <n v="1.9300000000000001E-2"/>
    <n v="2467"/>
    <n v="284"/>
    <n v="460"/>
    <n v="1747"/>
    <n v="2.1"/>
    <n v="34"/>
    <n v="0.44"/>
    <n v="0"/>
  </r>
  <r>
    <n v="195"/>
    <x v="194"/>
    <x v="0"/>
    <x v="194"/>
    <n v="117207"/>
    <n v="1.1000000000000001E-3"/>
    <n v="126"/>
    <n v="345"/>
    <n v="340"/>
    <n v="-192"/>
    <n v="1.5"/>
    <n v="34"/>
    <n v="0.35"/>
    <n v="0"/>
  </r>
  <r>
    <n v="196"/>
    <x v="195"/>
    <x v="2"/>
    <x v="195"/>
    <n v="108066"/>
    <n v="1.1999999999999999E-3"/>
    <n v="127"/>
    <n v="600"/>
    <n v="180"/>
    <n v="141"/>
    <n v="1.6"/>
    <n v="41"/>
    <n v="0.44"/>
    <n v="0"/>
  </r>
  <r>
    <n v="197"/>
    <x v="196"/>
    <x v="1"/>
    <x v="196"/>
    <n v="104175"/>
    <n v="-4.0000000000000001E-3"/>
    <n v="-422"/>
    <n v="145"/>
    <n v="720"/>
    <n v="-2149"/>
    <n v="3.1"/>
    <n v="21"/>
    <n v="0.26"/>
    <n v="0"/>
  </r>
  <r>
    <n v="198"/>
    <x v="197"/>
    <x v="0"/>
    <x v="197"/>
    <n v="100616"/>
    <n v="-7.0000000000000001E-3"/>
    <n v="-707"/>
    <n v="258"/>
    <n v="390"/>
    <n v="-737"/>
    <n v="1.8"/>
    <n v="34"/>
    <n v="0.61"/>
    <n v="0"/>
  </r>
  <r>
    <n v="199"/>
    <x v="198"/>
    <x v="2"/>
    <x v="198"/>
    <n v="93772"/>
    <n v="4.8999999999999998E-3"/>
    <n v="456"/>
    <n v="213"/>
    <n v="440"/>
    <n v="9"/>
    <n v="1.6"/>
    <n v="36"/>
    <n v="0.28000000000000003"/>
    <n v="0"/>
  </r>
  <r>
    <n v="200"/>
    <x v="199"/>
    <x v="5"/>
    <x v="199"/>
    <n v="84905"/>
    <n v="-9.2999999999999992E-3"/>
    <n v="-796"/>
    <n v="243"/>
    <n v="350"/>
    <n v="-420"/>
    <n v="2.1"/>
    <n v="45"/>
    <s v="N.A."/>
    <n v="0"/>
  </r>
  <r>
    <n v="201"/>
    <x v="200"/>
    <x v="1"/>
    <x v="200"/>
    <n v="84160"/>
    <n v="-1E-4"/>
    <n v="-5"/>
    <n v="148"/>
    <n v="570"/>
    <n v="177"/>
    <n v="1.5"/>
    <n v="46"/>
    <n v="0.56000000000000005"/>
    <n v="0"/>
  </r>
  <r>
    <n v="202"/>
    <x v="201"/>
    <x v="1"/>
    <x v="201"/>
    <n v="81938"/>
    <n v="1.34E-2"/>
    <n v="1082"/>
    <n v="174"/>
    <n v="470"/>
    <n v="988"/>
    <n v="1.1000000000000001"/>
    <n v="43"/>
    <n v="0.83"/>
    <n v="0"/>
  </r>
  <r>
    <n v="203"/>
    <x v="202"/>
    <x v="0"/>
    <x v="202"/>
    <n v="74457"/>
    <n v="1.9400000000000001E-2"/>
    <n v="1419"/>
    <n v="310"/>
    <n v="240"/>
    <n v="896"/>
    <n v="1.5"/>
    <n v="38"/>
    <n v="0.9"/>
    <n v="0"/>
  </r>
  <r>
    <n v="204"/>
    <x v="203"/>
    <x v="0"/>
    <x v="203"/>
    <n v="66205"/>
    <n v="-4.5999999999999999E-3"/>
    <n v="-305"/>
    <n v="88"/>
    <n v="750"/>
    <n v="-200"/>
    <n v="1.5"/>
    <n v="36"/>
    <n v="0.83"/>
    <n v="0"/>
  </r>
  <r>
    <n v="205"/>
    <x v="204"/>
    <x v="0"/>
    <x v="204"/>
    <n v="64636"/>
    <n v="-1E-3"/>
    <n v="-62"/>
    <n v="1293"/>
    <n v="50"/>
    <n v="-5"/>
    <n v="1.4"/>
    <n v="46"/>
    <n v="0.93"/>
    <n v="0"/>
  </r>
  <r>
    <n v="206"/>
    <x v="205"/>
    <x v="2"/>
    <x v="205"/>
    <n v="55840"/>
    <n v="-1.5E-3"/>
    <n v="-82"/>
    <n v="0"/>
    <n v="410450"/>
    <n v="-284"/>
    <n v="1.9"/>
    <n v="35"/>
    <n v="0.9"/>
    <n v="0"/>
  </r>
  <r>
    <n v="207"/>
    <x v="206"/>
    <x v="0"/>
    <x v="206"/>
    <n v="55400"/>
    <n v="1.2500000000000001E-2"/>
    <n v="686"/>
    <n v="40"/>
    <n v="1396"/>
    <n v="488"/>
    <n v="2.2000000000000002"/>
    <n v="37"/>
    <n v="0.4"/>
    <n v="0"/>
  </r>
  <r>
    <n v="208"/>
    <x v="207"/>
    <x v="0"/>
    <x v="207"/>
    <n v="46843"/>
    <n v="1.8E-3"/>
    <n v="85"/>
    <n v="180"/>
    <n v="260"/>
    <n v="-7"/>
    <n v="1.5"/>
    <n v="36"/>
    <n v="0.39"/>
    <n v="0"/>
  </r>
  <r>
    <n v="209"/>
    <x v="208"/>
    <x v="2"/>
    <x v="208"/>
    <n v="46765"/>
    <n v="-1.5900000000000001E-2"/>
    <n v="-756"/>
    <n v="234"/>
    <n v="200"/>
    <n v="-1110"/>
    <n v="2.2999999999999998"/>
    <n v="29"/>
    <s v="N.A."/>
    <n v="0"/>
  </r>
  <r>
    <n v="210"/>
    <x v="209"/>
    <x v="3"/>
    <x v="209"/>
    <n v="46535"/>
    <n v="7.3000000000000001E-3"/>
    <n v="337"/>
    <n v="49"/>
    <n v="950"/>
    <n v="176"/>
    <n v="1.5"/>
    <n v="39"/>
    <n v="0.79"/>
    <n v="0"/>
  </r>
  <r>
    <n v="211"/>
    <x v="210"/>
    <x v="3"/>
    <x v="210"/>
    <n v="44278"/>
    <n v="-1.9199999999999998E-2"/>
    <n v="-865"/>
    <n v="96"/>
    <n v="460"/>
    <n v="-1097"/>
    <n v="2.2999999999999998"/>
    <n v="37"/>
    <s v="N.A."/>
    <n v="0"/>
  </r>
  <r>
    <n v="212"/>
    <x v="211"/>
    <x v="4"/>
    <x v="211"/>
    <n v="43350"/>
    <n v="1.41E-2"/>
    <n v="601"/>
    <n v="1275"/>
    <n v="34"/>
    <n v="558"/>
    <n v="1.4"/>
    <n v="42"/>
    <n v="1"/>
    <n v="0"/>
  </r>
  <r>
    <n v="213"/>
    <x v="212"/>
    <x v="2"/>
    <x v="212"/>
    <n v="39870"/>
    <n v="6.8999999999999999E-3"/>
    <n v="272"/>
    <n v="249"/>
    <n v="160"/>
    <n v="206"/>
    <n v="1.5"/>
    <n v="44"/>
    <n v="0.15"/>
    <n v="0"/>
  </r>
  <r>
    <n v="214"/>
    <x v="213"/>
    <x v="0"/>
    <x v="213"/>
    <n v="39471"/>
    <n v="1.2500000000000001E-2"/>
    <n v="486"/>
    <n v="263"/>
    <n v="150"/>
    <n v="212"/>
    <n v="1"/>
    <n v="38"/>
    <n v="0.43"/>
    <n v="0"/>
  </r>
  <r>
    <n v="215"/>
    <x v="214"/>
    <x v="0"/>
    <x v="214"/>
    <n v="39329"/>
    <n v="2.23E-2"/>
    <n v="858"/>
    <n v="3933"/>
    <n v="10"/>
    <n v="598"/>
    <n v="1.9"/>
    <n v="39"/>
    <n v="0.9"/>
    <n v="0"/>
  </r>
  <r>
    <n v="216"/>
    <x v="215"/>
    <x v="4"/>
    <x v="215"/>
    <n v="38631"/>
    <n v="-8.3000000000000001E-3"/>
    <n v="-325"/>
    <n v="25927"/>
    <n v="1"/>
    <n v="110"/>
    <n v="2.1"/>
    <n v="54"/>
    <s v="N.A."/>
    <n v="0"/>
  </r>
  <r>
    <n v="217"/>
    <x v="216"/>
    <x v="3"/>
    <x v="216"/>
    <n v="37548"/>
    <n v="-3.2899999999999999E-2"/>
    <n v="-1279"/>
    <n v="209"/>
    <n v="180"/>
    <n v="-1765"/>
    <n v="2.9"/>
    <n v="21"/>
    <s v="N.A."/>
    <n v="0"/>
  </r>
  <r>
    <n v="218"/>
    <x v="217"/>
    <x v="2"/>
    <x v="217"/>
    <n v="33581"/>
    <n v="-4.4999999999999997E-3"/>
    <n v="-152"/>
    <n v="560"/>
    <n v="60"/>
    <n v="37"/>
    <n v="1.2"/>
    <n v="48"/>
    <n v="1"/>
    <n v="0"/>
  </r>
  <r>
    <n v="219"/>
    <x v="218"/>
    <x v="1"/>
    <x v="218"/>
    <n v="30675"/>
    <n v="2.5999999999999999E-2"/>
    <n v="777"/>
    <n v="94"/>
    <n v="328"/>
    <n v="685"/>
    <n v="1.5"/>
    <n v="40"/>
    <n v="0.66"/>
    <n v="0"/>
  </r>
  <r>
    <n v="220"/>
    <x v="219"/>
    <x v="0"/>
    <x v="219"/>
    <n v="26129"/>
    <n v="-5.04E-2"/>
    <n v="-1386"/>
    <n v="493"/>
    <n v="53"/>
    <n v="-1424"/>
    <n v="2.7"/>
    <n v="41"/>
    <n v="0"/>
    <n v="0"/>
  </r>
  <r>
    <n v="221"/>
    <x v="220"/>
    <x v="1"/>
    <x v="220"/>
    <n v="17695"/>
    <n v="-1.8E-3"/>
    <n v="-32"/>
    <n v="38"/>
    <n v="460"/>
    <n v="-14"/>
    <n v="1.9"/>
    <n v="38"/>
    <s v="N.A."/>
    <n v="0"/>
  </r>
  <r>
    <n v="222"/>
    <x v="221"/>
    <x v="4"/>
    <x v="221"/>
    <n v="14598"/>
    <n v="1.2999999999999999E-2"/>
    <n v="188"/>
    <n v="162"/>
    <n v="90"/>
    <n v="109"/>
    <n v="1.4"/>
    <n v="38"/>
    <s v="N.A."/>
    <n v="0"/>
  </r>
  <r>
    <n v="223"/>
    <x v="222"/>
    <x v="4"/>
    <x v="222"/>
    <n v="13729"/>
    <n v="-3.4700000000000002E-2"/>
    <n v="-493"/>
    <n v="57"/>
    <n v="240"/>
    <n v="-505"/>
    <n v="2"/>
    <n v="36"/>
    <n v="0.98"/>
    <n v="0"/>
  </r>
  <r>
    <n v="224"/>
    <x v="223"/>
    <x v="5"/>
    <x v="223"/>
    <n v="11947"/>
    <n v="6.1000000000000004E-3"/>
    <n v="72"/>
    <n v="597"/>
    <n v="20"/>
    <n v="-121"/>
    <n v="3.3"/>
    <n v="20"/>
    <n v="0.95"/>
    <n v="0"/>
  </r>
  <r>
    <n v="225"/>
    <x v="224"/>
    <x v="0"/>
    <x v="224"/>
    <n v="11277"/>
    <n v="-8.2000000000000007E-3"/>
    <n v="-93"/>
    <n v="81"/>
    <n v="140"/>
    <n v="-93"/>
    <n v="1.4"/>
    <n v="38"/>
    <n v="0"/>
    <n v="0"/>
  </r>
  <r>
    <n v="226"/>
    <x v="225"/>
    <x v="3"/>
    <x v="225"/>
    <n v="11258"/>
    <n v="1.5599999999999999E-2"/>
    <n v="173"/>
    <n v="536"/>
    <n v="21"/>
    <n v="180"/>
    <n v="0.8"/>
    <n v="39"/>
    <n v="0"/>
    <n v="0"/>
  </r>
  <r>
    <n v="227"/>
    <x v="226"/>
    <x v="1"/>
    <x v="226"/>
    <n v="9646"/>
    <n v="-1.7299999999999999E-2"/>
    <n v="-170"/>
    <n v="322"/>
    <n v="30"/>
    <n v="-280"/>
    <n v="3.2"/>
    <n v="24"/>
    <n v="0.83"/>
    <n v="0"/>
  </r>
  <r>
    <n v="228"/>
    <x v="227"/>
    <x v="5"/>
    <x v="227"/>
    <n v="5628"/>
    <n v="-9.2999999999999992E-3"/>
    <n v="-53"/>
    <n v="24"/>
    <n v="230"/>
    <n v="-2"/>
    <n v="1.3"/>
    <n v="47"/>
    <s v="N.A."/>
    <n v="0"/>
  </r>
  <r>
    <n v="229"/>
    <x v="228"/>
    <x v="0"/>
    <x v="228"/>
    <n v="5237"/>
    <n v="-9.7999999999999997E-3"/>
    <n v="-52"/>
    <n v="13"/>
    <n v="390"/>
    <n v="4"/>
    <n v="1.6"/>
    <n v="51"/>
    <n v="0.33"/>
    <n v="0"/>
  </r>
  <r>
    <n v="230"/>
    <x v="229"/>
    <x v="3"/>
    <x v="229"/>
    <n v="4389"/>
    <n v="-7.0000000000000001E-3"/>
    <n v="-31"/>
    <n v="44"/>
    <n v="100"/>
    <n v="-7"/>
    <n v="1.4"/>
    <n v="42"/>
    <n v="0.11"/>
    <n v="0"/>
  </r>
  <r>
    <n v="231"/>
    <x v="230"/>
    <x v="2"/>
    <x v="230"/>
    <n v="3470"/>
    <n v="-2E-3"/>
    <n v="-7"/>
    <n v="0"/>
    <n v="12170"/>
    <n v="-13"/>
    <n v="1.7"/>
    <n v="42"/>
    <n v="0.68"/>
    <n v="0"/>
  </r>
  <r>
    <n v="232"/>
    <x v="231"/>
    <x v="0"/>
    <x v="231"/>
    <n v="2506"/>
    <n v="4.5499999999999999E-2"/>
    <n v="109"/>
    <n v="251"/>
    <n v="10"/>
    <n v="72"/>
    <n v="2.6"/>
    <n v="27"/>
    <n v="0"/>
    <n v="0"/>
  </r>
  <r>
    <n v="233"/>
    <x v="232"/>
    <x v="2"/>
    <x v="232"/>
    <n v="1819"/>
    <n v="1.1000000000000001E-3"/>
    <n v="2"/>
    <n v="7"/>
    <n v="260"/>
    <n v="10"/>
    <n v="2.5"/>
    <n v="36"/>
    <n v="0.44"/>
    <n v="0"/>
  </r>
  <r>
    <n v="234"/>
    <x v="233"/>
    <x v="2"/>
    <x v="233"/>
    <n v="496"/>
    <n v="0"/>
    <n v="0"/>
    <n v="1240"/>
    <n v="0"/>
    <n v="18"/>
    <n v="1"/>
    <n v="59"/>
    <s v="N.A."/>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848A6-2E94-4E31-90F3-F23E77AC031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E11" firstHeaderRow="0" firstDataRow="1" firstDataCol="1"/>
  <pivotFields count="14">
    <pivotField showAll="0"/>
    <pivotField showAll="0"/>
    <pivotField axis="axisRow" showAll="0">
      <items count="7">
        <item x="2"/>
        <item x="0"/>
        <item x="1"/>
        <item x="4"/>
        <item x="3"/>
        <item x="5"/>
        <item t="default"/>
      </items>
    </pivotField>
    <pivotField showAll="0"/>
    <pivotField dataField="1" showAll="0"/>
    <pivotField dataField="1" numFmtId="10" showAll="0"/>
    <pivotField dataField="1" showAll="0"/>
    <pivotField showAll="0"/>
    <pivotField showAll="0"/>
    <pivotField showAll="0"/>
    <pivotField showAll="0"/>
    <pivotField dataField="1" showAll="0"/>
    <pivotField showAll="0"/>
    <pivotField numFmtId="10" showAl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Population (2024)" fld="4" baseField="2" baseItem="0" numFmtId="5"/>
    <dataField name="Sum of Net Change" fld="6" baseField="0" baseItem="0" numFmtId="165"/>
    <dataField name="Average of Yearly Change" fld="5" subtotal="average" baseField="2" baseItem="0" numFmtId="9"/>
    <dataField name="Average of Med. Age" fld="11" subtotal="average" baseField="2" baseItem="0" numFmtId="9"/>
  </dataFields>
  <formats count="7">
    <format dxfId="959">
      <pivotArea outline="0" collapsedLevelsAreSubtotals="1" fieldPosition="0">
        <references count="1">
          <reference field="4294967294" count="1" selected="0">
            <x v="0"/>
          </reference>
        </references>
      </pivotArea>
    </format>
    <format dxfId="960">
      <pivotArea field="2" grandRow="1" outline="0" collapsedLevelsAreSubtotals="1" axis="axisRow" fieldPosition="0">
        <references count="1">
          <reference field="4294967294" count="1" selected="0">
            <x v="0"/>
          </reference>
        </references>
      </pivotArea>
    </format>
    <format dxfId="961">
      <pivotArea outline="0" fieldPosition="0">
        <references count="1">
          <reference field="4294967294" count="1">
            <x v="0"/>
          </reference>
        </references>
      </pivotArea>
    </format>
    <format dxfId="962">
      <pivotArea outline="0" fieldPosition="0">
        <references count="1">
          <reference field="4294967294" count="1">
            <x v="3"/>
          </reference>
        </references>
      </pivotArea>
    </format>
    <format dxfId="963">
      <pivotArea outline="0" collapsedLevelsAreSubtotals="1" fieldPosition="0">
        <references count="1">
          <reference field="4294967294" count="1" selected="0">
            <x v="2"/>
          </reference>
        </references>
      </pivotArea>
    </format>
    <format dxfId="964">
      <pivotArea outline="0" collapsedLevelsAreSubtotals="1" fieldPosition="0">
        <references count="1">
          <reference field="4294967294" count="1" selected="0">
            <x v="1"/>
          </reference>
        </references>
      </pivotArea>
    </format>
    <format dxfId="96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07EA9-5359-45D4-9C38-73F4A9F7D36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fieldListSortAscending="1">
  <location ref="D17:E28" firstHeaderRow="1" firstDataRow="1" firstDataCol="1"/>
  <pivotFields count="14">
    <pivotField showAll="0"/>
    <pivotField axis="axisRow" showAll="0" measureFilter="1" sortType="descending">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autoSortScope>
        <pivotArea dataOnly="0" outline="0" fieldPosition="0">
          <references count="1">
            <reference field="4294967294" count="1" selected="0">
              <x v="0"/>
            </reference>
          </references>
        </pivotArea>
      </autoSortScope>
    </pivotField>
    <pivotField showAll="0" sortType="descending">
      <items count="7">
        <item x="2"/>
        <item x="0"/>
        <item x="1"/>
        <item x="4"/>
        <item x="3"/>
        <item x="5"/>
        <item t="default"/>
      </items>
      <autoSortScope>
        <pivotArea dataOnly="0" outline="0" fieldPosition="0">
          <references count="1">
            <reference field="4294967294" count="1" selected="0">
              <x v="0"/>
            </reference>
          </references>
        </pivotArea>
      </autoSortScope>
    </pivotField>
    <pivotField showAll="0"/>
    <pivotField dataField="1" showAll="0"/>
    <pivotField numFmtId="10" showAll="0"/>
    <pivotField showAll="0"/>
    <pivotField showAll="0"/>
    <pivotField showAll="0"/>
    <pivotField showAll="0"/>
    <pivotField showAll="0"/>
    <pivotField showAll="0"/>
    <pivotField showAll="0"/>
    <pivotField numFmtId="10" showAll="0"/>
  </pivotFields>
  <rowFields count="1">
    <field x="1"/>
  </rowFields>
  <rowItems count="11">
    <i>
      <x/>
    </i>
    <i>
      <x v="1"/>
    </i>
    <i>
      <x v="2"/>
    </i>
    <i>
      <x v="3"/>
    </i>
    <i>
      <x v="4"/>
    </i>
    <i>
      <x v="5"/>
    </i>
    <i>
      <x v="6"/>
    </i>
    <i>
      <x v="7"/>
    </i>
    <i>
      <x v="8"/>
    </i>
    <i>
      <x v="9"/>
    </i>
    <i t="grand">
      <x/>
    </i>
  </rowItems>
  <colItems count="1">
    <i/>
  </colItems>
  <dataFields count="1">
    <dataField name="Sum of Population (2024)" fld="4" baseField="2" baseItem="0" numFmtId="5"/>
  </dataFields>
  <formats count="3">
    <format dxfId="950">
      <pivotArea outline="0" collapsedLevelsAreSubtotals="1" fieldPosition="0">
        <references count="1">
          <reference field="4294967294" count="1" selected="0">
            <x v="0"/>
          </reference>
        </references>
      </pivotArea>
    </format>
    <format dxfId="951">
      <pivotArea field="2" grandRow="1" outline="0" collapsedLevelsAreSubtotals="1">
        <references count="1">
          <reference field="4294967294" count="1" selected="0">
            <x v="0"/>
          </reference>
        </references>
      </pivotArea>
    </format>
    <format dxfId="952">
      <pivotArea outline="0" fieldPosition="0">
        <references count="1">
          <reference field="4294967294" count="1">
            <x v="0"/>
          </reference>
        </references>
      </pivotArea>
    </format>
  </format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BC95D-4EF8-428C-856A-D3FCD29CCFF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46:B57" firstHeaderRow="1" firstDataRow="1" firstDataCol="1"/>
  <pivotFields count="14">
    <pivotField showAll="0"/>
    <pivotField axis="axisRow" showAll="0" measureFilter="1" sortType="descending">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autoSortScope>
        <pivotArea dataOnly="0" outline="0" fieldPosition="0">
          <references count="1">
            <reference field="4294967294" count="1" selected="0">
              <x v="0"/>
            </reference>
          </references>
        </pivotArea>
      </autoSortScope>
    </pivotField>
    <pivotField showAll="0">
      <items count="7">
        <item x="2"/>
        <item x="0"/>
        <item x="1"/>
        <item x="4"/>
        <item x="3"/>
        <item x="5"/>
        <item t="default"/>
      </items>
    </pivotField>
    <pivotField showAll="0"/>
    <pivotField showAll="0"/>
    <pivotField numFmtId="10" showAll="0"/>
    <pivotField dataField="1" showAll="0"/>
    <pivotField showAll="0"/>
    <pivotField showAll="0"/>
    <pivotField showAll="0"/>
    <pivotField showAll="0"/>
    <pivotField showAll="0"/>
    <pivotField showAll="0"/>
    <pivotField numFmtId="10" showAll="0"/>
  </pivotFields>
  <rowFields count="1">
    <field x="1"/>
  </rowFields>
  <rowItems count="11">
    <i>
      <x/>
    </i>
    <i>
      <x v="5"/>
    </i>
    <i>
      <x v="4"/>
    </i>
    <i>
      <x v="14"/>
    </i>
    <i>
      <x v="9"/>
    </i>
    <i>
      <x v="3"/>
    </i>
    <i>
      <x v="7"/>
    </i>
    <i>
      <x v="12"/>
    </i>
    <i>
      <x v="2"/>
    </i>
    <i>
      <x v="21"/>
    </i>
    <i t="grand">
      <x/>
    </i>
  </rowItems>
  <colItems count="1">
    <i/>
  </colItems>
  <dataFields count="1">
    <dataField name="Net Change Contribution" fld="6" showDataAs="percentOfTotal" baseField="1" baseItem="0" numFmtId="10"/>
  </dataFields>
  <formats count="3">
    <format dxfId="953">
      <pivotArea collapsedLevelsAreSubtotals="1" fieldPosition="0">
        <references count="1">
          <reference field="1" count="10">
            <x v="53"/>
            <x v="56"/>
            <x v="64"/>
            <x v="67"/>
            <x v="80"/>
            <x v="85"/>
            <x v="121"/>
            <x v="122"/>
            <x v="182"/>
            <x v="231"/>
          </reference>
        </references>
      </pivotArea>
    </format>
    <format dxfId="954">
      <pivotArea outline="0" fieldPosition="0">
        <references count="1">
          <reference field="4294967294" count="1">
            <x v="0"/>
          </reference>
        </references>
      </pivotArea>
    </format>
    <format dxfId="95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FCB0F-0A68-4AC9-BB45-F1DAEDF8975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29:B36" firstHeaderRow="1" firstDataRow="1" firstDataCol="1"/>
  <pivotFields count="14">
    <pivotField showAll="0"/>
    <pivotField showAll="0" measureFilter="1" sortType="descending">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autoSortScope>
        <pivotArea dataOnly="0" outline="0" fieldPosition="0">
          <references count="1">
            <reference field="4294967294" count="1" selected="0">
              <x v="0"/>
            </reference>
          </references>
        </pivotArea>
      </autoSortScope>
    </pivotField>
    <pivotField axis="axisRow" showAll="0">
      <items count="7">
        <item x="2"/>
        <item x="0"/>
        <item x="1"/>
        <item x="4"/>
        <item x="3"/>
        <item x="5"/>
        <item t="default"/>
      </items>
    </pivotField>
    <pivotField showAll="0"/>
    <pivotField showAll="0"/>
    <pivotField dataField="1" numFmtId="10" showAll="0"/>
    <pivotField showAll="0"/>
    <pivotField showAll="0"/>
    <pivotField showAll="0"/>
    <pivotField showAll="0"/>
    <pivotField showAll="0"/>
    <pivotField showAll="0"/>
    <pivotField showAll="0"/>
    <pivotField numFmtId="10" showAll="0"/>
  </pivotFields>
  <rowFields count="1">
    <field x="2"/>
  </rowFields>
  <rowItems count="7">
    <i>
      <x/>
    </i>
    <i>
      <x v="1"/>
    </i>
    <i>
      <x v="2"/>
    </i>
    <i>
      <x v="3"/>
    </i>
    <i>
      <x v="4"/>
    </i>
    <i>
      <x v="5"/>
    </i>
    <i t="grand">
      <x/>
    </i>
  </rowItems>
  <colItems count="1">
    <i/>
  </colItems>
  <dataFields count="1">
    <dataField name="Average of Yearly Change" fld="5" subtotal="average" baseField="1" baseItem="0" numFmtId="9"/>
  </dataFields>
  <formats count="1">
    <format dxfId="946">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0FF00A-83FB-4B08-86D3-663549C0AE7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17:B24" firstHeaderRow="1" firstDataRow="1" firstDataCol="1"/>
  <pivotFields count="14">
    <pivotField showAll="0"/>
    <pivotField showAll="0"/>
    <pivotField axis="axisRow" showAll="0" sortType="descending">
      <items count="7">
        <item x="2"/>
        <item x="0"/>
        <item x="1"/>
        <item x="4"/>
        <item x="3"/>
        <item x="5"/>
        <item t="default"/>
      </items>
      <autoSortScope>
        <pivotArea dataOnly="0" outline="0" fieldPosition="0">
          <references count="1">
            <reference field="4294967294" count="1" selected="0">
              <x v="0"/>
            </reference>
          </references>
        </pivotArea>
      </autoSortScope>
    </pivotField>
    <pivotField showAll="0"/>
    <pivotField dataField="1" showAll="0"/>
    <pivotField numFmtId="10" showAll="0"/>
    <pivotField showAll="0"/>
    <pivotField showAll="0"/>
    <pivotField showAll="0"/>
    <pivotField showAll="0"/>
    <pivotField showAll="0"/>
    <pivotField showAll="0"/>
    <pivotField showAll="0"/>
    <pivotField numFmtId="10" showAll="0"/>
  </pivotFields>
  <rowFields count="1">
    <field x="2"/>
  </rowFields>
  <rowItems count="7">
    <i>
      <x v="2"/>
    </i>
    <i>
      <x v="1"/>
    </i>
    <i>
      <x/>
    </i>
    <i>
      <x v="3"/>
    </i>
    <i>
      <x v="4"/>
    </i>
    <i>
      <x v="5"/>
    </i>
    <i t="grand">
      <x/>
    </i>
  </rowItems>
  <colItems count="1">
    <i/>
  </colItems>
  <dataFields count="1">
    <dataField name="Sum of Population (2024)" fld="4" baseField="2" baseItem="0" numFmtId="5"/>
  </dataFields>
  <formats count="3">
    <format dxfId="956">
      <pivotArea outline="0" collapsedLevelsAreSubtotals="1" fieldPosition="0">
        <references count="1">
          <reference field="4294967294" count="1" selected="0">
            <x v="0"/>
          </reference>
        </references>
      </pivotArea>
    </format>
    <format dxfId="957">
      <pivotArea field="2" grandRow="1" outline="0" collapsedLevelsAreSubtotals="1" axis="axisRow" fieldPosition="0">
        <references count="1">
          <reference field="4294967294" count="1" selected="0">
            <x v="0"/>
          </reference>
        </references>
      </pivotArea>
    </format>
    <format dxfId="958">
      <pivotArea outline="0" fieldPosition="0">
        <references count="1">
          <reference field="4294967294" count="1">
            <x v="0"/>
          </reference>
        </references>
      </pivotArea>
    </format>
  </formats>
  <chartFormats count="7">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2" count="1" selected="0">
            <x v="2"/>
          </reference>
        </references>
      </pivotArea>
    </chartFormat>
    <chartFormat chart="4" format="15">
      <pivotArea type="data" outline="0" fieldPosition="0">
        <references count="2">
          <reference field="4294967294" count="1" selected="0">
            <x v="0"/>
          </reference>
          <reference field="2" count="1" selected="0">
            <x v="1"/>
          </reference>
        </references>
      </pivotArea>
    </chartFormat>
    <chartFormat chart="4" format="16">
      <pivotArea type="data" outline="0" fieldPosition="0">
        <references count="2">
          <reference field="4294967294" count="1" selected="0">
            <x v="0"/>
          </reference>
          <reference field="2" count="1" selected="0">
            <x v="0"/>
          </reference>
        </references>
      </pivotArea>
    </chartFormat>
    <chartFormat chart="4" format="17">
      <pivotArea type="data" outline="0" fieldPosition="0">
        <references count="2">
          <reference field="4294967294" count="1" selected="0">
            <x v="0"/>
          </reference>
          <reference field="2" count="1" selected="0">
            <x v="3"/>
          </reference>
        </references>
      </pivotArea>
    </chartFormat>
    <chartFormat chart="4" format="18">
      <pivotArea type="data" outline="0" fieldPosition="0">
        <references count="2">
          <reference field="4294967294" count="1" selected="0">
            <x v="0"/>
          </reference>
          <reference field="2" count="1" selected="0">
            <x v="4"/>
          </reference>
        </references>
      </pivotArea>
    </chartFormat>
    <chartFormat chart="4" format="19">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065298-FBFF-4A2E-BA92-6B49E7CB438C}"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17:H28" firstHeaderRow="1" firstDataRow="1" firstDataCol="1"/>
  <pivotFields count="14">
    <pivotField showAll="0"/>
    <pivotField axis="axisRow" showAll="0" sortType="ascending">
      <items count="235">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x="224"/>
        <item x="225"/>
        <item x="226"/>
        <item x="227"/>
        <item x="228"/>
        <item x="229"/>
        <item x="230"/>
        <item x="231"/>
        <item x="232"/>
        <item x="233"/>
        <item t="default"/>
      </items>
      <autoSortScope>
        <pivotArea dataOnly="0" outline="0" fieldPosition="0">
          <references count="1">
            <reference field="4294967294" count="1" selected="0">
              <x v="0"/>
            </reference>
          </references>
        </pivotArea>
      </autoSortScope>
    </pivotField>
    <pivotField showAll="0" sortType="descending">
      <items count="7">
        <item x="2"/>
        <item x="0"/>
        <item x="1"/>
        <item x="4"/>
        <item x="3"/>
        <item x="5"/>
        <item t="default"/>
      </items>
      <autoSortScope>
        <pivotArea dataOnly="0" outline="0" fieldPosition="0">
          <references count="1">
            <reference field="4294967294" count="1" selected="0">
              <x v="0"/>
            </reference>
          </references>
        </pivotArea>
      </autoSortScope>
    </pivotField>
    <pivotField showAll="0"/>
    <pivotField dataField="1" showAll="0"/>
    <pivotField numFmtId="10" showAll="0"/>
    <pivotField showAll="0"/>
    <pivotField showAll="0"/>
    <pivotField showAll="0"/>
    <pivotField showAll="0"/>
    <pivotField showAll="0"/>
    <pivotField showAll="0"/>
    <pivotField showAll="0"/>
    <pivotField numFmtId="10" showAll="0"/>
  </pivotFields>
  <rowFields count="1">
    <field x="1"/>
  </rowFields>
  <rowItems count="11">
    <i>
      <x v="233"/>
    </i>
    <i>
      <x v="232"/>
    </i>
    <i>
      <x v="231"/>
    </i>
    <i>
      <x v="230"/>
    </i>
    <i>
      <x v="229"/>
    </i>
    <i>
      <x v="228"/>
    </i>
    <i>
      <x v="227"/>
    </i>
    <i>
      <x v="226"/>
    </i>
    <i>
      <x v="225"/>
    </i>
    <i>
      <x v="224"/>
    </i>
    <i t="grand">
      <x/>
    </i>
  </rowItems>
  <colItems count="1">
    <i/>
  </colItems>
  <dataFields count="1">
    <dataField name="Sum of Population (2024)" fld="4" baseField="2" baseItem="0" numFmtId="5"/>
  </dataFields>
  <formats count="3">
    <format dxfId="966">
      <pivotArea outline="0" collapsedLevelsAreSubtotals="1" fieldPosition="0">
        <references count="1">
          <reference field="4294967294" count="1" selected="0">
            <x v="0"/>
          </reference>
        </references>
      </pivotArea>
    </format>
    <format dxfId="967">
      <pivotArea field="2" grandRow="1" outline="0" collapsedLevelsAreSubtotals="1">
        <references count="1">
          <reference field="4294967294" count="1" selected="0">
            <x v="0"/>
          </reference>
        </references>
      </pivotArea>
    </format>
    <format dxfId="96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A6EAB6-2CB5-4085-AE22-6EAFA46CD007}"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D34:E45" firstHeaderRow="1" firstDataRow="1" firstDataCol="1"/>
  <pivotFields count="14">
    <pivotField showAll="0"/>
    <pivotField axis="axisRow" showAll="0" measureFilter="1" sortType="descending">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autoSortScope>
        <pivotArea dataOnly="0" outline="0" fieldPosition="0">
          <references count="1">
            <reference field="4294967294" count="1" selected="0">
              <x v="0"/>
            </reference>
          </references>
        </pivotArea>
      </autoSortScope>
    </pivotField>
    <pivotField showAll="0">
      <items count="7">
        <item x="2"/>
        <item x="0"/>
        <item x="1"/>
        <item x="4"/>
        <item x="3"/>
        <item x="5"/>
        <item t="default"/>
      </items>
    </pivotField>
    <pivotField showAll="0"/>
    <pivotField showAll="0"/>
    <pivotField numFmtId="10" showAll="0"/>
    <pivotField showAll="0"/>
    <pivotField showAll="0"/>
    <pivotField showAll="0"/>
    <pivotField dataField="1" showAll="0"/>
    <pivotField showAll="0"/>
    <pivotField showAll="0"/>
    <pivotField showAll="0"/>
    <pivotField numFmtId="10" showAll="0"/>
  </pivotFields>
  <rowFields count="1">
    <field x="1"/>
  </rowFields>
  <rowItems count="11">
    <i>
      <x v="2"/>
    </i>
    <i>
      <x v="41"/>
    </i>
    <i>
      <x v="56"/>
    </i>
    <i>
      <x v="20"/>
    </i>
    <i>
      <x v="37"/>
    </i>
    <i>
      <x v="85"/>
    </i>
    <i>
      <x v="64"/>
    </i>
    <i>
      <x v="16"/>
    </i>
    <i>
      <x v="43"/>
    </i>
    <i>
      <x v="23"/>
    </i>
    <i t="grand">
      <x/>
    </i>
  </rowItems>
  <colItems count="1">
    <i/>
  </colItems>
  <dataFields count="1">
    <dataField name="Sum of Migrants (net)" fld="9" baseField="0" baseItem="0" numFmtId="166"/>
  </dataFields>
  <formats count="3">
    <format dxfId="947">
      <pivotArea collapsedLevelsAreSubtotals="1" fieldPosition="0">
        <references count="1">
          <reference field="1" count="10">
            <x v="53"/>
            <x v="56"/>
            <x v="64"/>
            <x v="67"/>
            <x v="80"/>
            <x v="85"/>
            <x v="121"/>
            <x v="122"/>
            <x v="182"/>
            <x v="231"/>
          </reference>
        </references>
      </pivotArea>
    </format>
    <format dxfId="948">
      <pivotArea collapsedLevelsAreSubtotals="1" fieldPosition="0">
        <references count="1">
          <reference field="1" count="1">
            <x v="2"/>
          </reference>
        </references>
      </pivotArea>
    </format>
    <format dxfId="949">
      <pivotArea outline="0" collapsedLevelsAreSubtotals="1" fieldPosition="0"/>
    </format>
  </formats>
  <chartFormats count="32">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2"/>
          </reference>
        </references>
      </pivotArea>
    </chartFormat>
    <chartFormat chart="1" format="13">
      <pivotArea type="data" outline="0" fieldPosition="0">
        <references count="2">
          <reference field="4294967294" count="1" selected="0">
            <x v="0"/>
          </reference>
          <reference field="1" count="1" selected="0">
            <x v="41"/>
          </reference>
        </references>
      </pivotArea>
    </chartFormat>
    <chartFormat chart="1" format="14">
      <pivotArea type="data" outline="0" fieldPosition="0">
        <references count="2">
          <reference field="4294967294" count="1" selected="0">
            <x v="0"/>
          </reference>
          <reference field="1" count="1" selected="0">
            <x v="56"/>
          </reference>
        </references>
      </pivotArea>
    </chartFormat>
    <chartFormat chart="1" format="15">
      <pivotArea type="data" outline="0" fieldPosition="0">
        <references count="2">
          <reference field="4294967294" count="1" selected="0">
            <x v="0"/>
          </reference>
          <reference field="1" count="1" selected="0">
            <x v="20"/>
          </reference>
        </references>
      </pivotArea>
    </chartFormat>
    <chartFormat chart="1" format="16">
      <pivotArea type="data" outline="0" fieldPosition="0">
        <references count="2">
          <reference field="4294967294" count="1" selected="0">
            <x v="0"/>
          </reference>
          <reference field="1" count="1" selected="0">
            <x v="37"/>
          </reference>
        </references>
      </pivotArea>
    </chartFormat>
    <chartFormat chart="1" format="17">
      <pivotArea type="data" outline="0" fieldPosition="0">
        <references count="2">
          <reference field="4294967294" count="1" selected="0">
            <x v="0"/>
          </reference>
          <reference field="1" count="1" selected="0">
            <x v="85"/>
          </reference>
        </references>
      </pivotArea>
    </chartFormat>
    <chartFormat chart="1" format="18">
      <pivotArea type="data" outline="0" fieldPosition="0">
        <references count="2">
          <reference field="4294967294" count="1" selected="0">
            <x v="0"/>
          </reference>
          <reference field="1" count="1" selected="0">
            <x v="64"/>
          </reference>
        </references>
      </pivotArea>
    </chartFormat>
    <chartFormat chart="1" format="19">
      <pivotArea type="data" outline="0" fieldPosition="0">
        <references count="2">
          <reference field="4294967294" count="1" selected="0">
            <x v="0"/>
          </reference>
          <reference field="1" count="1" selected="0">
            <x v="16"/>
          </reference>
        </references>
      </pivotArea>
    </chartFormat>
    <chartFormat chart="1" format="20">
      <pivotArea type="data" outline="0" fieldPosition="0">
        <references count="2">
          <reference field="4294967294" count="1" selected="0">
            <x v="0"/>
          </reference>
          <reference field="1" count="1" selected="0">
            <x v="43"/>
          </reference>
        </references>
      </pivotArea>
    </chartFormat>
    <chartFormat chart="1" format="21">
      <pivotArea type="data" outline="0" fieldPosition="0">
        <references count="2">
          <reference field="4294967294" count="1" selected="0">
            <x v="0"/>
          </reference>
          <reference field="1" count="1" selected="0">
            <x v="23"/>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2"/>
          </reference>
        </references>
      </pivotArea>
    </chartFormat>
    <chartFormat chart="2" format="24">
      <pivotArea type="data" outline="0" fieldPosition="0">
        <references count="2">
          <reference field="4294967294" count="1" selected="0">
            <x v="0"/>
          </reference>
          <reference field="1" count="1" selected="0">
            <x v="41"/>
          </reference>
        </references>
      </pivotArea>
    </chartFormat>
    <chartFormat chart="2" format="25">
      <pivotArea type="data" outline="0" fieldPosition="0">
        <references count="2">
          <reference field="4294967294" count="1" selected="0">
            <x v="0"/>
          </reference>
          <reference field="1" count="1" selected="0">
            <x v="56"/>
          </reference>
        </references>
      </pivotArea>
    </chartFormat>
    <chartFormat chart="2" format="26">
      <pivotArea type="data" outline="0" fieldPosition="0">
        <references count="2">
          <reference field="4294967294" count="1" selected="0">
            <x v="0"/>
          </reference>
          <reference field="1" count="1" selected="0">
            <x v="20"/>
          </reference>
        </references>
      </pivotArea>
    </chartFormat>
    <chartFormat chart="2" format="27">
      <pivotArea type="data" outline="0" fieldPosition="0">
        <references count="2">
          <reference field="4294967294" count="1" selected="0">
            <x v="0"/>
          </reference>
          <reference field="1" count="1" selected="0">
            <x v="37"/>
          </reference>
        </references>
      </pivotArea>
    </chartFormat>
    <chartFormat chart="2" format="28">
      <pivotArea type="data" outline="0" fieldPosition="0">
        <references count="2">
          <reference field="4294967294" count="1" selected="0">
            <x v="0"/>
          </reference>
          <reference field="1" count="1" selected="0">
            <x v="85"/>
          </reference>
        </references>
      </pivotArea>
    </chartFormat>
    <chartFormat chart="2" format="29">
      <pivotArea type="data" outline="0" fieldPosition="0">
        <references count="2">
          <reference field="4294967294" count="1" selected="0">
            <x v="0"/>
          </reference>
          <reference field="1" count="1" selected="0">
            <x v="64"/>
          </reference>
        </references>
      </pivotArea>
    </chartFormat>
    <chartFormat chart="2" format="30">
      <pivotArea type="data" outline="0" fieldPosition="0">
        <references count="2">
          <reference field="4294967294" count="1" selected="0">
            <x v="0"/>
          </reference>
          <reference field="1" count="1" selected="0">
            <x v="16"/>
          </reference>
        </references>
      </pivotArea>
    </chartFormat>
    <chartFormat chart="2" format="31">
      <pivotArea type="data" outline="0" fieldPosition="0">
        <references count="2">
          <reference field="4294967294" count="1" selected="0">
            <x v="0"/>
          </reference>
          <reference field="1" count="1" selected="0">
            <x v="43"/>
          </reference>
        </references>
      </pivotArea>
    </chartFormat>
    <chartFormat chart="2" format="32">
      <pivotArea type="data" outline="0" fieldPosition="0">
        <references count="2">
          <reference field="4294967294" count="1" selected="0">
            <x v="0"/>
          </reference>
          <reference field="1" count="1" selected="0">
            <x v="23"/>
          </reference>
        </references>
      </pivotArea>
    </chartFormat>
    <chartFormat chart="2" format="33">
      <pivotArea type="data" outline="0" fieldPosition="0">
        <references count="2">
          <reference field="4294967294" count="1" selected="0">
            <x v="0"/>
          </reference>
          <reference field="1" count="1" selected="0">
            <x v="12"/>
          </reference>
        </references>
      </pivotArea>
    </chartFormat>
    <chartFormat chart="2" format="34">
      <pivotArea type="data" outline="0" fieldPosition="0">
        <references count="2">
          <reference field="4294967294" count="1" selected="0">
            <x v="0"/>
          </reference>
          <reference field="1" count="1" selected="0">
            <x v="65"/>
          </reference>
        </references>
      </pivotArea>
    </chartFormat>
    <chartFormat chart="2" format="35">
      <pivotArea type="data" outline="0" fieldPosition="0">
        <references count="2">
          <reference field="4294967294" count="1" selected="0">
            <x v="0"/>
          </reference>
          <reference field="1" count="1" selected="0">
            <x v="136"/>
          </reference>
        </references>
      </pivotArea>
    </chartFormat>
    <chartFormat chart="2" format="36">
      <pivotArea type="data" outline="0" fieldPosition="0">
        <references count="2">
          <reference field="4294967294" count="1" selected="0">
            <x v="0"/>
          </reference>
          <reference field="1" count="1" selected="0">
            <x v="118"/>
          </reference>
        </references>
      </pivotArea>
    </chartFormat>
    <chartFormat chart="2" format="37">
      <pivotArea type="data" outline="0" fieldPosition="0">
        <references count="2">
          <reference field="4294967294" count="1" selected="0">
            <x v="0"/>
          </reference>
          <reference field="1" count="1" selected="0">
            <x v="18"/>
          </reference>
        </references>
      </pivotArea>
    </chartFormat>
    <chartFormat chart="2" format="38">
      <pivotArea type="data" outline="0" fieldPosition="0">
        <references count="2">
          <reference field="4294967294" count="1" selected="0">
            <x v="0"/>
          </reference>
          <reference field="1" count="1" selected="0">
            <x v="116"/>
          </reference>
        </references>
      </pivotArea>
    </chartFormat>
    <chartFormat chart="2" format="39">
      <pivotArea type="data" outline="0" fieldPosition="0">
        <references count="2">
          <reference field="4294967294" count="1" selected="0">
            <x v="0"/>
          </reference>
          <reference field="1" count="1" selected="0">
            <x v="67"/>
          </reference>
        </references>
      </pivotArea>
    </chartFormat>
    <chartFormat chart="2" format="40">
      <pivotArea type="data" outline="0" fieldPosition="0">
        <references count="2">
          <reference field="4294967294" count="1" selected="0">
            <x v="0"/>
          </reference>
          <reference field="1" count="1" selected="0">
            <x v="19"/>
          </reference>
        </references>
      </pivotArea>
    </chartFormat>
    <chartFormat chart="2" format="41">
      <pivotArea type="data" outline="0" fieldPosition="0">
        <references count="2">
          <reference field="4294967294" count="1" selected="0">
            <x v="0"/>
          </reference>
          <reference field="1" count="1" selected="0">
            <x v="152"/>
          </reference>
        </references>
      </pivotArea>
    </chartFormat>
    <chartFormat chart="2" format="42">
      <pivotArea type="data" outline="0" fieldPosition="0">
        <references count="2">
          <reference field="4294967294" count="1" selected="0">
            <x v="0"/>
          </reference>
          <reference field="1" count="1" selected="0">
            <x v="46"/>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FD003CAB-333E-4F75-B4F2-D650BBBD7BB0}" sourceName="Continent">
  <pivotTables>
    <pivotTable tabId="3" name="PivotTable5"/>
    <pivotTable tabId="3" name="PivotTable1"/>
    <pivotTable tabId="3" name="PivotTable2"/>
    <pivotTable tabId="3" name="PivotTable3"/>
    <pivotTable tabId="3" name="PivotTable6"/>
    <pivotTable tabId="3" name="PivotTable7"/>
    <pivotTable tabId="3" name="PivotTable9"/>
  </pivotTables>
  <data>
    <tabular pivotCacheId="1315597192">
      <items count="6">
        <i x="2" s="1"/>
        <i x="0" s="1"/>
        <i x="1" s="1"/>
        <i x="4"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96D595D8-965C-44FB-BE95-8423462BCB89}" cache="Slicer_Continent" caption="Continent" columnCount="3" showCaption="0" style="SlicerStyleOther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4020EC36-CB22-4792-BB74-3B1226B561FA}" cache="Slicer_Continent" caption="Continent" columnCount="6" showCaption="0" style="SlicerStyleOther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35" totalsRowShown="0">
  <autoFilter ref="A1:N235" xr:uid="{00000000-0009-0000-0100-000001000000}"/>
  <tableColumns count="14">
    <tableColumn id="1" xr3:uid="{00000000-0010-0000-0000-000001000000}" name="Rank"/>
    <tableColumn id="2" xr3:uid="{00000000-0010-0000-0000-000002000000}" name="Country/Territory"/>
    <tableColumn id="3" xr3:uid="{00000000-0010-0000-0000-000003000000}" name="Continent">
      <calculatedColumnFormula>_xlfn.XLOOKUP(B2,[1]world_population!$C$2:$C$235, [1]world_population!$E$2:$E$235)</calculatedColumnFormula>
    </tableColumn>
    <tableColumn id="4" xr3:uid="{00000000-0010-0000-0000-000004000000}" name="Capital">
      <calculatedColumnFormula>_xlfn.XLOOKUP(B2,[1]world_population!$C$2:$C$235,[1]world_population!$D$2:$D$235)</calculatedColumnFormula>
    </tableColumn>
    <tableColumn id="5" xr3:uid="{00000000-0010-0000-0000-000005000000}" name="Population (2024)" dataDxfId="972"/>
    <tableColumn id="6" xr3:uid="{00000000-0010-0000-0000-000006000000}" name="Yearly Change" dataDxfId="971"/>
    <tableColumn id="7" xr3:uid="{00000000-0010-0000-0000-000007000000}" name="Net Change"/>
    <tableColumn id="8" xr3:uid="{00000000-0010-0000-0000-000008000000}" name="Density (P/KmÂ²)"/>
    <tableColumn id="9" xr3:uid="{00000000-0010-0000-0000-000009000000}" name="Land Area (KmÂ²)"/>
    <tableColumn id="10" xr3:uid="{00000000-0010-0000-0000-00000A000000}" name="Migrants (net)"/>
    <tableColumn id="11" xr3:uid="{00000000-0010-0000-0000-00000B000000}" name="Fert. Rate"/>
    <tableColumn id="12" xr3:uid="{00000000-0010-0000-0000-00000C000000}" name="Med. Age"/>
    <tableColumn id="13" xr3:uid="{00000000-0010-0000-0000-00000D000000}" name="Urban Pop %" dataDxfId="970"/>
    <tableColumn id="14" xr3:uid="{00000000-0010-0000-0000-00000E000000}" name="World Share" dataDxfId="96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91BEF-4C21-4014-90AF-E9BC734C3F86}">
  <dimension ref="A2:I281"/>
  <sheetViews>
    <sheetView zoomScale="80" zoomScaleNormal="80" workbookViewId="0">
      <selection activeCell="A44" sqref="A44"/>
    </sheetView>
  </sheetViews>
  <sheetFormatPr defaultRowHeight="14.5" x14ac:dyDescent="0.35"/>
  <cols>
    <col min="1" max="1" width="13.36328125" bestFit="1" customWidth="1"/>
    <col min="2" max="2" width="23.26953125" bestFit="1" customWidth="1"/>
    <col min="3" max="3" width="17.81640625" bestFit="1" customWidth="1"/>
    <col min="4" max="4" width="14.08984375" bestFit="1" customWidth="1"/>
    <col min="5" max="5" width="20.08984375" bestFit="1" customWidth="1"/>
    <col min="6" max="6" width="22.26953125" bestFit="1" customWidth="1"/>
    <col min="7" max="7" width="15.81640625" bestFit="1" customWidth="1"/>
    <col min="8" max="8" width="23.26953125" bestFit="1" customWidth="1"/>
    <col min="9" max="9" width="12.26953125" bestFit="1" customWidth="1"/>
    <col min="10" max="10" width="13.08984375" bestFit="1" customWidth="1"/>
    <col min="11" max="11" width="13.90625" bestFit="1" customWidth="1"/>
  </cols>
  <sheetData>
    <row r="2" spans="1:9" x14ac:dyDescent="0.35">
      <c r="A2" t="s">
        <v>260</v>
      </c>
    </row>
    <row r="3" spans="1:9" x14ac:dyDescent="0.35">
      <c r="H3" s="8" t="s">
        <v>261</v>
      </c>
    </row>
    <row r="4" spans="1:9" x14ac:dyDescent="0.35">
      <c r="A4" s="4" t="s">
        <v>249</v>
      </c>
      <c r="B4" s="10" t="s">
        <v>251</v>
      </c>
      <c r="C4" s="10" t="s">
        <v>253</v>
      </c>
      <c r="D4" s="10" t="s">
        <v>252</v>
      </c>
      <c r="E4" s="10" t="s">
        <v>267</v>
      </c>
      <c r="H4" t="s">
        <v>262</v>
      </c>
    </row>
    <row r="5" spans="1:9" x14ac:dyDescent="0.35">
      <c r="A5" s="5" t="s">
        <v>254</v>
      </c>
      <c r="B5" s="9">
        <v>1313114861</v>
      </c>
      <c r="C5" s="6">
        <v>15393428</v>
      </c>
      <c r="D5" s="3">
        <v>9.5912280701754386E-3</v>
      </c>
      <c r="E5" s="3">
        <v>32.05263157894737</v>
      </c>
      <c r="H5" t="s">
        <v>263</v>
      </c>
      <c r="I5" s="11">
        <f>B11</f>
        <v>8160533423</v>
      </c>
    </row>
    <row r="6" spans="1:9" x14ac:dyDescent="0.35">
      <c r="A6" s="5" t="s">
        <v>255</v>
      </c>
      <c r="B6" s="9">
        <v>2249236603</v>
      </c>
      <c r="C6" s="6">
        <v>21909271</v>
      </c>
      <c r="D6" s="3">
        <v>6.9040000000000013E-3</v>
      </c>
      <c r="E6" s="3">
        <v>34.1</v>
      </c>
      <c r="H6" t="s">
        <v>266</v>
      </c>
      <c r="I6" s="13">
        <f>C11</f>
        <v>70253605</v>
      </c>
    </row>
    <row r="7" spans="1:9" x14ac:dyDescent="0.35">
      <c r="A7" s="5" t="s">
        <v>256</v>
      </c>
      <c r="B7" s="9">
        <v>2412496364</v>
      </c>
      <c r="C7" s="6">
        <v>11017919</v>
      </c>
      <c r="D7" s="3">
        <v>1.255E-2</v>
      </c>
      <c r="E7" s="3">
        <v>29.06</v>
      </c>
      <c r="H7" t="s">
        <v>264</v>
      </c>
      <c r="I7" s="12">
        <f>D11</f>
        <v>9.4239316239316199E-3</v>
      </c>
    </row>
    <row r="8" spans="1:9" x14ac:dyDescent="0.35">
      <c r="A8" s="5" t="s">
        <v>257</v>
      </c>
      <c r="B8" s="9">
        <v>1257841958</v>
      </c>
      <c r="C8" s="6">
        <v>14940957</v>
      </c>
      <c r="D8" s="3">
        <v>1.1164999999999998E-2</v>
      </c>
      <c r="E8" s="3">
        <v>30.35</v>
      </c>
      <c r="H8" t="s">
        <v>265</v>
      </c>
      <c r="I8" s="15">
        <f>E11</f>
        <v>31.679487179487179</v>
      </c>
    </row>
    <row r="9" spans="1:9" x14ac:dyDescent="0.35">
      <c r="A9" s="5" t="s">
        <v>258</v>
      </c>
      <c r="B9" s="9">
        <v>520340552</v>
      </c>
      <c r="C9" s="6">
        <v>3039246</v>
      </c>
      <c r="D9" s="3">
        <v>2.8434782608695664E-3</v>
      </c>
      <c r="E9" s="3">
        <v>33.695652173913047</v>
      </c>
    </row>
    <row r="10" spans="1:9" x14ac:dyDescent="0.35">
      <c r="A10" s="5" t="s">
        <v>259</v>
      </c>
      <c r="B10" s="9">
        <v>407503085</v>
      </c>
      <c r="C10" s="6">
        <v>3952784</v>
      </c>
      <c r="D10" s="3">
        <v>1.2414285714285713E-2</v>
      </c>
      <c r="E10" s="3">
        <v>31.357142857142858</v>
      </c>
    </row>
    <row r="11" spans="1:9" x14ac:dyDescent="0.35">
      <c r="A11" s="5" t="s">
        <v>250</v>
      </c>
      <c r="B11" s="9">
        <v>8160533423</v>
      </c>
      <c r="C11" s="6">
        <v>70253605</v>
      </c>
      <c r="D11" s="3">
        <v>9.4239316239316199E-3</v>
      </c>
      <c r="E11" s="3">
        <v>31.679487179487179</v>
      </c>
    </row>
    <row r="15" spans="1:9" x14ac:dyDescent="0.35">
      <c r="A15" s="5" t="s">
        <v>268</v>
      </c>
      <c r="D15" t="s">
        <v>270</v>
      </c>
      <c r="G15" t="s">
        <v>273</v>
      </c>
    </row>
    <row r="17" spans="1:8" x14ac:dyDescent="0.35">
      <c r="A17" s="4" t="s">
        <v>249</v>
      </c>
      <c r="B17" t="s">
        <v>251</v>
      </c>
      <c r="D17" s="4" t="s">
        <v>249</v>
      </c>
      <c r="E17" t="s">
        <v>251</v>
      </c>
      <c r="G17" s="4" t="s">
        <v>249</v>
      </c>
      <c r="H17" t="s">
        <v>251</v>
      </c>
    </row>
    <row r="18" spans="1:8" x14ac:dyDescent="0.35">
      <c r="A18" s="5" t="s">
        <v>256</v>
      </c>
      <c r="B18" s="9">
        <v>2412496364</v>
      </c>
      <c r="D18" s="5" t="s">
        <v>46</v>
      </c>
      <c r="E18" s="9">
        <v>1450935791</v>
      </c>
      <c r="G18" s="5" t="s">
        <v>84</v>
      </c>
      <c r="H18" s="9">
        <v>496</v>
      </c>
    </row>
    <row r="19" spans="1:8" x14ac:dyDescent="0.35">
      <c r="A19" s="5" t="s">
        <v>255</v>
      </c>
      <c r="B19" s="9">
        <v>2249236603</v>
      </c>
      <c r="D19" s="5" t="s">
        <v>150</v>
      </c>
      <c r="E19" s="9">
        <v>1419321278</v>
      </c>
      <c r="G19" s="5" t="s">
        <v>73</v>
      </c>
      <c r="H19" s="9">
        <v>1819</v>
      </c>
    </row>
    <row r="20" spans="1:8" x14ac:dyDescent="0.35">
      <c r="A20" s="5" t="s">
        <v>254</v>
      </c>
      <c r="B20" s="9">
        <v>1313114861</v>
      </c>
      <c r="D20" s="5" t="s">
        <v>43</v>
      </c>
      <c r="E20" s="9">
        <v>345426571</v>
      </c>
      <c r="G20" s="5" t="s">
        <v>47</v>
      </c>
      <c r="H20" s="9">
        <v>2506</v>
      </c>
    </row>
    <row r="21" spans="1:8" x14ac:dyDescent="0.35">
      <c r="A21" s="5" t="s">
        <v>257</v>
      </c>
      <c r="B21" s="9">
        <v>1257841958</v>
      </c>
      <c r="D21" s="5" t="s">
        <v>207</v>
      </c>
      <c r="E21" s="9">
        <v>283487931</v>
      </c>
      <c r="G21" s="5" t="s">
        <v>176</v>
      </c>
      <c r="H21" s="9">
        <v>3470</v>
      </c>
    </row>
    <row r="22" spans="1:8" x14ac:dyDescent="0.35">
      <c r="A22" s="5" t="s">
        <v>258</v>
      </c>
      <c r="B22" s="9">
        <v>520340552</v>
      </c>
      <c r="D22" s="5" t="s">
        <v>202</v>
      </c>
      <c r="E22" s="9">
        <v>251269164</v>
      </c>
      <c r="G22" s="5" t="s">
        <v>246</v>
      </c>
      <c r="H22" s="9">
        <v>4389</v>
      </c>
    </row>
    <row r="23" spans="1:8" x14ac:dyDescent="0.35">
      <c r="A23" s="5" t="s">
        <v>259</v>
      </c>
      <c r="B23" s="9">
        <v>407503085</v>
      </c>
      <c r="D23" s="5" t="s">
        <v>51</v>
      </c>
      <c r="E23" s="9">
        <v>232679478</v>
      </c>
      <c r="G23" s="5" t="s">
        <v>26</v>
      </c>
      <c r="H23" s="9">
        <v>5237</v>
      </c>
    </row>
    <row r="24" spans="1:8" x14ac:dyDescent="0.35">
      <c r="A24" s="5" t="s">
        <v>250</v>
      </c>
      <c r="B24" s="9">
        <v>8160533423</v>
      </c>
      <c r="D24" s="5" t="s">
        <v>218</v>
      </c>
      <c r="E24" s="9">
        <v>211998573</v>
      </c>
      <c r="G24" s="5" t="s">
        <v>62</v>
      </c>
      <c r="H24" s="9">
        <v>5628</v>
      </c>
    </row>
    <row r="25" spans="1:8" x14ac:dyDescent="0.35">
      <c r="D25" s="5" t="s">
        <v>200</v>
      </c>
      <c r="E25" s="9">
        <v>173562364</v>
      </c>
      <c r="G25" s="5" t="s">
        <v>245</v>
      </c>
      <c r="H25" s="9">
        <v>9646</v>
      </c>
    </row>
    <row r="26" spans="1:8" x14ac:dyDescent="0.35">
      <c r="D26" s="5" t="s">
        <v>45</v>
      </c>
      <c r="E26" s="9">
        <v>144820423</v>
      </c>
      <c r="G26" s="5" t="s">
        <v>186</v>
      </c>
      <c r="H26" s="9">
        <v>11258</v>
      </c>
    </row>
    <row r="27" spans="1:8" x14ac:dyDescent="0.35">
      <c r="A27" s="5" t="s">
        <v>274</v>
      </c>
      <c r="D27" s="5" t="s">
        <v>147</v>
      </c>
      <c r="E27" s="9">
        <v>132059767</v>
      </c>
      <c r="G27" s="5" t="s">
        <v>53</v>
      </c>
      <c r="H27" s="9">
        <v>11277</v>
      </c>
    </row>
    <row r="28" spans="1:8" x14ac:dyDescent="0.35">
      <c r="D28" s="5" t="s">
        <v>250</v>
      </c>
      <c r="E28" s="9">
        <v>4645561340</v>
      </c>
      <c r="G28" s="5" t="s">
        <v>250</v>
      </c>
      <c r="H28" s="9">
        <v>55726</v>
      </c>
    </row>
    <row r="29" spans="1:8" x14ac:dyDescent="0.35">
      <c r="A29" s="4" t="s">
        <v>249</v>
      </c>
      <c r="B29" t="s">
        <v>252</v>
      </c>
    </row>
    <row r="30" spans="1:8" x14ac:dyDescent="0.35">
      <c r="A30" s="5" t="s">
        <v>254</v>
      </c>
      <c r="B30" s="3">
        <v>9.5912280701754386E-3</v>
      </c>
    </row>
    <row r="31" spans="1:8" x14ac:dyDescent="0.35">
      <c r="A31" s="5" t="s">
        <v>255</v>
      </c>
      <c r="B31" s="3">
        <v>6.9040000000000013E-3</v>
      </c>
    </row>
    <row r="32" spans="1:8" x14ac:dyDescent="0.35">
      <c r="A32" s="5" t="s">
        <v>256</v>
      </c>
      <c r="B32" s="3">
        <v>1.255E-2</v>
      </c>
      <c r="D32" t="s">
        <v>271</v>
      </c>
    </row>
    <row r="33" spans="1:5" x14ac:dyDescent="0.35">
      <c r="A33" s="5" t="s">
        <v>257</v>
      </c>
      <c r="B33" s="3">
        <v>1.1164999999999998E-2</v>
      </c>
    </row>
    <row r="34" spans="1:5" x14ac:dyDescent="0.35">
      <c r="A34" s="5" t="s">
        <v>258</v>
      </c>
      <c r="B34" s="3">
        <v>2.8434782608695664E-3</v>
      </c>
      <c r="D34" s="4" t="s">
        <v>249</v>
      </c>
      <c r="E34" t="s">
        <v>272</v>
      </c>
    </row>
    <row r="35" spans="1:5" x14ac:dyDescent="0.35">
      <c r="A35" s="5" t="s">
        <v>259</v>
      </c>
      <c r="B35" s="3">
        <v>1.2414285714285713E-2</v>
      </c>
      <c r="D35" s="5" t="s">
        <v>43</v>
      </c>
      <c r="E35" s="7">
        <v>1286132</v>
      </c>
    </row>
    <row r="36" spans="1:5" x14ac:dyDescent="0.35">
      <c r="A36" s="5" t="s">
        <v>250</v>
      </c>
      <c r="B36" s="3">
        <v>9.4239316239316199E-3</v>
      </c>
      <c r="D36" s="5" t="s">
        <v>12</v>
      </c>
      <c r="E36" s="7">
        <v>1146012</v>
      </c>
    </row>
    <row r="37" spans="1:5" x14ac:dyDescent="0.35">
      <c r="D37" s="5" t="s">
        <v>82</v>
      </c>
      <c r="E37" s="7">
        <v>546494</v>
      </c>
    </row>
    <row r="38" spans="1:5" x14ac:dyDescent="0.35">
      <c r="D38" s="5" t="s">
        <v>181</v>
      </c>
      <c r="E38" s="7">
        <v>417114</v>
      </c>
    </row>
    <row r="39" spans="1:5" x14ac:dyDescent="0.35">
      <c r="D39" s="5" t="s">
        <v>203</v>
      </c>
      <c r="E39" s="7">
        <v>368599</v>
      </c>
    </row>
    <row r="40" spans="1:5" x14ac:dyDescent="0.35">
      <c r="D40" s="5" t="s">
        <v>155</v>
      </c>
      <c r="E40" s="7">
        <v>278439</v>
      </c>
    </row>
    <row r="41" spans="1:5" x14ac:dyDescent="0.35">
      <c r="D41" s="5" t="s">
        <v>224</v>
      </c>
      <c r="E41" s="7">
        <v>204040</v>
      </c>
    </row>
    <row r="42" spans="1:5" x14ac:dyDescent="0.35">
      <c r="D42" s="5" t="s">
        <v>18</v>
      </c>
      <c r="E42" s="7">
        <v>190156</v>
      </c>
    </row>
    <row r="43" spans="1:5" x14ac:dyDescent="0.35">
      <c r="D43" s="5" t="s">
        <v>169</v>
      </c>
      <c r="E43" s="7">
        <v>174770</v>
      </c>
    </row>
    <row r="44" spans="1:5" x14ac:dyDescent="0.35">
      <c r="A44" t="s">
        <v>269</v>
      </c>
      <c r="D44" s="5" t="s">
        <v>172</v>
      </c>
      <c r="E44" s="7">
        <v>166972</v>
      </c>
    </row>
    <row r="45" spans="1:5" x14ac:dyDescent="0.35">
      <c r="D45" s="5" t="s">
        <v>250</v>
      </c>
      <c r="E45" s="7">
        <v>4778728</v>
      </c>
    </row>
    <row r="46" spans="1:5" x14ac:dyDescent="0.35">
      <c r="A46" s="4" t="s">
        <v>249</v>
      </c>
      <c r="B46" t="s">
        <v>269</v>
      </c>
    </row>
    <row r="47" spans="1:5" x14ac:dyDescent="0.35">
      <c r="A47" s="5" t="s">
        <v>46</v>
      </c>
      <c r="B47" s="2">
        <v>0.33358455072175264</v>
      </c>
      <c r="C47" s="7"/>
    </row>
    <row r="48" spans="1:5" x14ac:dyDescent="0.35">
      <c r="A48" s="5" t="s">
        <v>51</v>
      </c>
      <c r="B48" s="2">
        <v>0.12436072248454653</v>
      </c>
      <c r="C48" s="7"/>
    </row>
    <row r="49" spans="1:7" x14ac:dyDescent="0.35">
      <c r="A49" s="5" t="s">
        <v>202</v>
      </c>
      <c r="B49" s="2">
        <v>9.7607366978435334E-2</v>
      </c>
      <c r="C49" s="7"/>
    </row>
    <row r="50" spans="1:7" x14ac:dyDescent="0.35">
      <c r="A50" s="5" t="s">
        <v>182</v>
      </c>
      <c r="B50" s="2">
        <v>9.0396102186086486E-2</v>
      </c>
      <c r="C50" s="7"/>
    </row>
    <row r="51" spans="1:7" x14ac:dyDescent="0.35">
      <c r="A51" s="5" t="s">
        <v>147</v>
      </c>
      <c r="B51" s="2">
        <v>8.7324790714905759E-2</v>
      </c>
      <c r="C51" s="7"/>
      <c r="G51" s="14"/>
    </row>
    <row r="52" spans="1:7" x14ac:dyDescent="0.35">
      <c r="A52" s="5" t="s">
        <v>207</v>
      </c>
      <c r="B52" s="2">
        <v>5.9577204453973326E-2</v>
      </c>
      <c r="C52" s="7"/>
    </row>
    <row r="53" spans="1:7" x14ac:dyDescent="0.35">
      <c r="A53" s="5" t="s">
        <v>200</v>
      </c>
      <c r="B53" s="2">
        <v>5.432720352707554E-2</v>
      </c>
      <c r="C53" s="7"/>
    </row>
    <row r="54" spans="1:7" x14ac:dyDescent="0.35">
      <c r="A54" s="5" t="s">
        <v>108</v>
      </c>
      <c r="B54" s="2">
        <v>5.1918876764777737E-2</v>
      </c>
      <c r="C54" s="7"/>
    </row>
    <row r="55" spans="1:7" x14ac:dyDescent="0.35">
      <c r="A55" s="5" t="s">
        <v>43</v>
      </c>
      <c r="B55" s="2">
        <v>5.0538252786520507E-2</v>
      </c>
      <c r="C55" s="7"/>
    </row>
    <row r="56" spans="1:7" x14ac:dyDescent="0.35">
      <c r="A56" s="5" t="s">
        <v>86</v>
      </c>
      <c r="B56" s="2">
        <v>5.0364929381926146E-2</v>
      </c>
      <c r="C56" s="7"/>
    </row>
    <row r="57" spans="1:7" x14ac:dyDescent="0.35">
      <c r="A57" s="5" t="s">
        <v>250</v>
      </c>
      <c r="B57" s="2">
        <v>1</v>
      </c>
      <c r="C57" s="7"/>
    </row>
    <row r="58" spans="1:7" x14ac:dyDescent="0.35">
      <c r="C58" s="7"/>
    </row>
    <row r="59" spans="1:7" x14ac:dyDescent="0.35">
      <c r="C59" s="7"/>
    </row>
    <row r="60" spans="1:7" x14ac:dyDescent="0.35">
      <c r="C60" s="7"/>
    </row>
    <row r="61" spans="1:7" x14ac:dyDescent="0.35">
      <c r="C61" s="7"/>
    </row>
    <row r="62" spans="1:7" x14ac:dyDescent="0.35">
      <c r="C62" s="7"/>
    </row>
    <row r="63" spans="1:7" x14ac:dyDescent="0.35">
      <c r="C63" s="7"/>
    </row>
    <row r="64" spans="1:7" x14ac:dyDescent="0.35">
      <c r="C64" s="7"/>
    </row>
    <row r="65" spans="3:3" x14ac:dyDescent="0.35">
      <c r="C65" s="7"/>
    </row>
    <row r="66" spans="3:3" x14ac:dyDescent="0.35">
      <c r="C66" s="7"/>
    </row>
    <row r="67" spans="3:3" x14ac:dyDescent="0.35">
      <c r="C67" s="7"/>
    </row>
    <row r="68" spans="3:3" x14ac:dyDescent="0.35">
      <c r="C68" s="7"/>
    </row>
    <row r="69" spans="3:3" x14ac:dyDescent="0.35">
      <c r="C69" s="7"/>
    </row>
    <row r="70" spans="3:3" x14ac:dyDescent="0.35">
      <c r="C70" s="7"/>
    </row>
    <row r="71" spans="3:3" x14ac:dyDescent="0.35">
      <c r="C71" s="7"/>
    </row>
    <row r="72" spans="3:3" x14ac:dyDescent="0.35">
      <c r="C72" s="7"/>
    </row>
    <row r="73" spans="3:3" x14ac:dyDescent="0.35">
      <c r="C73" s="7"/>
    </row>
    <row r="74" spans="3:3" x14ac:dyDescent="0.35">
      <c r="C74" s="7"/>
    </row>
    <row r="75" spans="3:3" x14ac:dyDescent="0.35">
      <c r="C75" s="7"/>
    </row>
    <row r="76" spans="3:3" x14ac:dyDescent="0.35">
      <c r="C76" s="7"/>
    </row>
    <row r="77" spans="3:3" x14ac:dyDescent="0.35">
      <c r="C77" s="7"/>
    </row>
    <row r="78" spans="3:3" x14ac:dyDescent="0.35">
      <c r="C78" s="7"/>
    </row>
    <row r="79" spans="3:3" x14ac:dyDescent="0.35">
      <c r="C79" s="7"/>
    </row>
    <row r="80" spans="3:3" x14ac:dyDescent="0.35">
      <c r="C80" s="7"/>
    </row>
    <row r="81" spans="3:3" x14ac:dyDescent="0.35">
      <c r="C81" s="7"/>
    </row>
    <row r="82" spans="3:3" x14ac:dyDescent="0.35">
      <c r="C82" s="7"/>
    </row>
    <row r="83" spans="3:3" x14ac:dyDescent="0.35">
      <c r="C83" s="7"/>
    </row>
    <row r="84" spans="3:3" x14ac:dyDescent="0.35">
      <c r="C84" s="7"/>
    </row>
    <row r="85" spans="3:3" x14ac:dyDescent="0.35">
      <c r="C85" s="7"/>
    </row>
    <row r="86" spans="3:3" x14ac:dyDescent="0.35">
      <c r="C86" s="7"/>
    </row>
    <row r="87" spans="3:3" x14ac:dyDescent="0.35">
      <c r="C87" s="7"/>
    </row>
    <row r="88" spans="3:3" x14ac:dyDescent="0.35">
      <c r="C88" s="7"/>
    </row>
    <row r="89" spans="3:3" x14ac:dyDescent="0.35">
      <c r="C89" s="7"/>
    </row>
    <row r="90" spans="3:3" x14ac:dyDescent="0.35">
      <c r="C90" s="7"/>
    </row>
    <row r="91" spans="3:3" x14ac:dyDescent="0.35">
      <c r="C91" s="7"/>
    </row>
    <row r="92" spans="3:3" x14ac:dyDescent="0.35">
      <c r="C92" s="7"/>
    </row>
    <row r="93" spans="3:3" x14ac:dyDescent="0.35">
      <c r="C93" s="7"/>
    </row>
    <row r="94" spans="3:3" x14ac:dyDescent="0.35">
      <c r="C94" s="7"/>
    </row>
    <row r="95" spans="3:3" x14ac:dyDescent="0.35">
      <c r="C95" s="7"/>
    </row>
    <row r="96" spans="3:3" x14ac:dyDescent="0.35">
      <c r="C96" s="7"/>
    </row>
    <row r="97" spans="3:3" x14ac:dyDescent="0.35">
      <c r="C97" s="7"/>
    </row>
    <row r="98" spans="3:3" x14ac:dyDescent="0.35">
      <c r="C98" s="7"/>
    </row>
    <row r="99" spans="3:3" x14ac:dyDescent="0.35">
      <c r="C99" s="7"/>
    </row>
    <row r="100" spans="3:3" x14ac:dyDescent="0.35">
      <c r="C100" s="7"/>
    </row>
    <row r="101" spans="3:3" x14ac:dyDescent="0.35">
      <c r="C101" s="7"/>
    </row>
    <row r="102" spans="3:3" x14ac:dyDescent="0.35">
      <c r="C102" s="7"/>
    </row>
    <row r="103" spans="3:3" x14ac:dyDescent="0.35">
      <c r="C103" s="7"/>
    </row>
    <row r="104" spans="3:3" x14ac:dyDescent="0.35">
      <c r="C104" s="7"/>
    </row>
    <row r="105" spans="3:3" x14ac:dyDescent="0.35">
      <c r="C105" s="7"/>
    </row>
    <row r="106" spans="3:3" x14ac:dyDescent="0.35">
      <c r="C106" s="7"/>
    </row>
    <row r="107" spans="3:3" x14ac:dyDescent="0.35">
      <c r="C107" s="7"/>
    </row>
    <row r="108" spans="3:3" x14ac:dyDescent="0.35">
      <c r="C108" s="7"/>
    </row>
    <row r="109" spans="3:3" x14ac:dyDescent="0.35">
      <c r="C109" s="7"/>
    </row>
    <row r="110" spans="3:3" x14ac:dyDescent="0.35">
      <c r="C110" s="7"/>
    </row>
    <row r="111" spans="3:3" x14ac:dyDescent="0.35">
      <c r="C111" s="7"/>
    </row>
    <row r="112" spans="3:3" x14ac:dyDescent="0.35">
      <c r="C112" s="7"/>
    </row>
    <row r="113" spans="3:3" x14ac:dyDescent="0.35">
      <c r="C113" s="7"/>
    </row>
    <row r="114" spans="3:3" x14ac:dyDescent="0.35">
      <c r="C114" s="7"/>
    </row>
    <row r="115" spans="3:3" x14ac:dyDescent="0.35">
      <c r="C115" s="7"/>
    </row>
    <row r="116" spans="3:3" x14ac:dyDescent="0.35">
      <c r="C116" s="7"/>
    </row>
    <row r="117" spans="3:3" x14ac:dyDescent="0.35">
      <c r="C117" s="7"/>
    </row>
    <row r="118" spans="3:3" x14ac:dyDescent="0.35">
      <c r="C118" s="7"/>
    </row>
    <row r="119" spans="3:3" x14ac:dyDescent="0.35">
      <c r="C119" s="7"/>
    </row>
    <row r="120" spans="3:3" x14ac:dyDescent="0.35">
      <c r="C120" s="7"/>
    </row>
    <row r="121" spans="3:3" x14ac:dyDescent="0.35">
      <c r="C121" s="7"/>
    </row>
    <row r="122" spans="3:3" x14ac:dyDescent="0.35">
      <c r="C122" s="7"/>
    </row>
    <row r="123" spans="3:3" x14ac:dyDescent="0.35">
      <c r="C123" s="7"/>
    </row>
    <row r="124" spans="3:3" x14ac:dyDescent="0.35">
      <c r="C124" s="7"/>
    </row>
    <row r="125" spans="3:3" x14ac:dyDescent="0.35">
      <c r="C125" s="7"/>
    </row>
    <row r="126" spans="3:3" x14ac:dyDescent="0.35">
      <c r="C126" s="7"/>
    </row>
    <row r="127" spans="3:3" x14ac:dyDescent="0.35">
      <c r="C127" s="7"/>
    </row>
    <row r="128" spans="3:3" x14ac:dyDescent="0.35">
      <c r="C128" s="7"/>
    </row>
    <row r="129" spans="3:3" x14ac:dyDescent="0.35">
      <c r="C129" s="7"/>
    </row>
    <row r="130" spans="3:3" x14ac:dyDescent="0.35">
      <c r="C130" s="7"/>
    </row>
    <row r="131" spans="3:3" x14ac:dyDescent="0.35">
      <c r="C131" s="7"/>
    </row>
    <row r="132" spans="3:3" x14ac:dyDescent="0.35">
      <c r="C132" s="7"/>
    </row>
    <row r="133" spans="3:3" x14ac:dyDescent="0.35">
      <c r="C133" s="7"/>
    </row>
    <row r="134" spans="3:3" x14ac:dyDescent="0.35">
      <c r="C134" s="7"/>
    </row>
    <row r="135" spans="3:3" x14ac:dyDescent="0.35">
      <c r="C135" s="7"/>
    </row>
    <row r="136" spans="3:3" x14ac:dyDescent="0.35">
      <c r="C136" s="7"/>
    </row>
    <row r="137" spans="3:3" x14ac:dyDescent="0.35">
      <c r="C137" s="7"/>
    </row>
    <row r="138" spans="3:3" x14ac:dyDescent="0.35">
      <c r="C138" s="7"/>
    </row>
    <row r="139" spans="3:3" x14ac:dyDescent="0.35">
      <c r="C139" s="7"/>
    </row>
    <row r="140" spans="3:3" x14ac:dyDescent="0.35">
      <c r="C140" s="7"/>
    </row>
    <row r="141" spans="3:3" x14ac:dyDescent="0.35">
      <c r="C141" s="7"/>
    </row>
    <row r="142" spans="3:3" x14ac:dyDescent="0.35">
      <c r="C142" s="7"/>
    </row>
    <row r="143" spans="3:3" x14ac:dyDescent="0.35">
      <c r="C143" s="7"/>
    </row>
    <row r="144" spans="3:3" x14ac:dyDescent="0.35">
      <c r="C144" s="7"/>
    </row>
    <row r="145" spans="3:3" x14ac:dyDescent="0.35">
      <c r="C145" s="7"/>
    </row>
    <row r="146" spans="3:3" x14ac:dyDescent="0.35">
      <c r="C146" s="7"/>
    </row>
    <row r="147" spans="3:3" x14ac:dyDescent="0.35">
      <c r="C147" s="7"/>
    </row>
    <row r="148" spans="3:3" x14ac:dyDescent="0.35">
      <c r="C148" s="7"/>
    </row>
    <row r="149" spans="3:3" x14ac:dyDescent="0.35">
      <c r="C149" s="7"/>
    </row>
    <row r="150" spans="3:3" x14ac:dyDescent="0.35">
      <c r="C150" s="7"/>
    </row>
    <row r="151" spans="3:3" x14ac:dyDescent="0.35">
      <c r="C151" s="7"/>
    </row>
    <row r="152" spans="3:3" x14ac:dyDescent="0.35">
      <c r="C152" s="7"/>
    </row>
    <row r="153" spans="3:3" x14ac:dyDescent="0.35">
      <c r="C153" s="7"/>
    </row>
    <row r="154" spans="3:3" x14ac:dyDescent="0.35">
      <c r="C154" s="7"/>
    </row>
    <row r="155" spans="3:3" x14ac:dyDescent="0.35">
      <c r="C155" s="7"/>
    </row>
    <row r="156" spans="3:3" x14ac:dyDescent="0.35">
      <c r="C156" s="7"/>
    </row>
    <row r="157" spans="3:3" x14ac:dyDescent="0.35">
      <c r="C157" s="7"/>
    </row>
    <row r="158" spans="3:3" x14ac:dyDescent="0.35">
      <c r="C158" s="7"/>
    </row>
    <row r="159" spans="3:3" x14ac:dyDescent="0.35">
      <c r="C159" s="7"/>
    </row>
    <row r="160" spans="3:3" x14ac:dyDescent="0.35">
      <c r="C160" s="7"/>
    </row>
    <row r="161" spans="3:3" x14ac:dyDescent="0.35">
      <c r="C161" s="7"/>
    </row>
    <row r="162" spans="3:3" x14ac:dyDescent="0.35">
      <c r="C162" s="7"/>
    </row>
    <row r="163" spans="3:3" x14ac:dyDescent="0.35">
      <c r="C163" s="7"/>
    </row>
    <row r="164" spans="3:3" x14ac:dyDescent="0.35">
      <c r="C164" s="7"/>
    </row>
    <row r="165" spans="3:3" x14ac:dyDescent="0.35">
      <c r="C165" s="7"/>
    </row>
    <row r="166" spans="3:3" x14ac:dyDescent="0.35">
      <c r="C166" s="7"/>
    </row>
    <row r="167" spans="3:3" x14ac:dyDescent="0.35">
      <c r="C167" s="7"/>
    </row>
    <row r="168" spans="3:3" x14ac:dyDescent="0.35">
      <c r="C168" s="7"/>
    </row>
    <row r="169" spans="3:3" x14ac:dyDescent="0.35">
      <c r="C169" s="7"/>
    </row>
    <row r="170" spans="3:3" x14ac:dyDescent="0.35">
      <c r="C170" s="7"/>
    </row>
    <row r="171" spans="3:3" x14ac:dyDescent="0.35">
      <c r="C171" s="7"/>
    </row>
    <row r="172" spans="3:3" x14ac:dyDescent="0.35">
      <c r="C172" s="7"/>
    </row>
    <row r="173" spans="3:3" x14ac:dyDescent="0.35">
      <c r="C173" s="7"/>
    </row>
    <row r="174" spans="3:3" x14ac:dyDescent="0.35">
      <c r="C174" s="7"/>
    </row>
    <row r="175" spans="3:3" x14ac:dyDescent="0.35">
      <c r="C175" s="7"/>
    </row>
    <row r="176" spans="3:3" x14ac:dyDescent="0.35">
      <c r="C176" s="7"/>
    </row>
    <row r="177" spans="3:3" x14ac:dyDescent="0.35">
      <c r="C177" s="7"/>
    </row>
    <row r="178" spans="3:3" x14ac:dyDescent="0.35">
      <c r="C178" s="7"/>
    </row>
    <row r="179" spans="3:3" x14ac:dyDescent="0.35">
      <c r="C179" s="7"/>
    </row>
    <row r="180" spans="3:3" x14ac:dyDescent="0.35">
      <c r="C180" s="7"/>
    </row>
    <row r="181" spans="3:3" x14ac:dyDescent="0.35">
      <c r="C181" s="7"/>
    </row>
    <row r="182" spans="3:3" x14ac:dyDescent="0.35">
      <c r="C182" s="7"/>
    </row>
    <row r="183" spans="3:3" x14ac:dyDescent="0.35">
      <c r="C183" s="7"/>
    </row>
    <row r="184" spans="3:3" x14ac:dyDescent="0.35">
      <c r="C184" s="7"/>
    </row>
    <row r="185" spans="3:3" x14ac:dyDescent="0.35">
      <c r="C185" s="7"/>
    </row>
    <row r="186" spans="3:3" x14ac:dyDescent="0.35">
      <c r="C186" s="7"/>
    </row>
    <row r="187" spans="3:3" x14ac:dyDescent="0.35">
      <c r="C187" s="7"/>
    </row>
    <row r="188" spans="3:3" x14ac:dyDescent="0.35">
      <c r="C188" s="7"/>
    </row>
    <row r="189" spans="3:3" x14ac:dyDescent="0.35">
      <c r="C189" s="7"/>
    </row>
    <row r="190" spans="3:3" x14ac:dyDescent="0.35">
      <c r="C190" s="7"/>
    </row>
    <row r="191" spans="3:3" x14ac:dyDescent="0.35">
      <c r="C191" s="7"/>
    </row>
    <row r="192" spans="3:3" x14ac:dyDescent="0.35">
      <c r="C192" s="7"/>
    </row>
    <row r="193" spans="3:3" x14ac:dyDescent="0.35">
      <c r="C193" s="7"/>
    </row>
    <row r="194" spans="3:3" x14ac:dyDescent="0.35">
      <c r="C194" s="7"/>
    </row>
    <row r="195" spans="3:3" x14ac:dyDescent="0.35">
      <c r="C195" s="7"/>
    </row>
    <row r="196" spans="3:3" x14ac:dyDescent="0.35">
      <c r="C196" s="7"/>
    </row>
    <row r="197" spans="3:3" x14ac:dyDescent="0.35">
      <c r="C197" s="7"/>
    </row>
    <row r="198" spans="3:3" x14ac:dyDescent="0.35">
      <c r="C198" s="7"/>
    </row>
    <row r="199" spans="3:3" x14ac:dyDescent="0.35">
      <c r="C199" s="7"/>
    </row>
    <row r="200" spans="3:3" x14ac:dyDescent="0.35">
      <c r="C200" s="7"/>
    </row>
    <row r="201" spans="3:3" x14ac:dyDescent="0.35">
      <c r="C201" s="7"/>
    </row>
    <row r="202" spans="3:3" x14ac:dyDescent="0.35">
      <c r="C202" s="7"/>
    </row>
    <row r="203" spans="3:3" x14ac:dyDescent="0.35">
      <c r="C203" s="7"/>
    </row>
    <row r="204" spans="3:3" x14ac:dyDescent="0.35">
      <c r="C204" s="7"/>
    </row>
    <row r="205" spans="3:3" x14ac:dyDescent="0.35">
      <c r="C205" s="7"/>
    </row>
    <row r="206" spans="3:3" x14ac:dyDescent="0.35">
      <c r="C206" s="7"/>
    </row>
    <row r="207" spans="3:3" x14ac:dyDescent="0.35">
      <c r="C207" s="7"/>
    </row>
    <row r="208" spans="3:3" x14ac:dyDescent="0.35">
      <c r="C208" s="7"/>
    </row>
    <row r="209" spans="3:3" x14ac:dyDescent="0.35">
      <c r="C209" s="7"/>
    </row>
    <row r="210" spans="3:3" x14ac:dyDescent="0.35">
      <c r="C210" s="7"/>
    </row>
    <row r="211" spans="3:3" x14ac:dyDescent="0.35">
      <c r="C211" s="7"/>
    </row>
    <row r="212" spans="3:3" x14ac:dyDescent="0.35">
      <c r="C212" s="7"/>
    </row>
    <row r="213" spans="3:3" x14ac:dyDescent="0.35">
      <c r="C213" s="7"/>
    </row>
    <row r="214" spans="3:3" x14ac:dyDescent="0.35">
      <c r="C214" s="7"/>
    </row>
    <row r="215" spans="3:3" x14ac:dyDescent="0.35">
      <c r="C215" s="7"/>
    </row>
    <row r="216" spans="3:3" x14ac:dyDescent="0.35">
      <c r="C216" s="7"/>
    </row>
    <row r="217" spans="3:3" x14ac:dyDescent="0.35">
      <c r="C217" s="7"/>
    </row>
    <row r="218" spans="3:3" x14ac:dyDescent="0.35">
      <c r="C218" s="7"/>
    </row>
    <row r="219" spans="3:3" x14ac:dyDescent="0.35">
      <c r="C219" s="7"/>
    </row>
    <row r="220" spans="3:3" x14ac:dyDescent="0.35">
      <c r="C220" s="7"/>
    </row>
    <row r="221" spans="3:3" x14ac:dyDescent="0.35">
      <c r="C221" s="7"/>
    </row>
    <row r="222" spans="3:3" x14ac:dyDescent="0.35">
      <c r="C222" s="7"/>
    </row>
    <row r="223" spans="3:3" x14ac:dyDescent="0.35">
      <c r="C223" s="7"/>
    </row>
    <row r="224" spans="3:3" x14ac:dyDescent="0.35">
      <c r="C224" s="7"/>
    </row>
    <row r="225" spans="3:3" x14ac:dyDescent="0.35">
      <c r="C225" s="7"/>
    </row>
    <row r="226" spans="3:3" x14ac:dyDescent="0.35">
      <c r="C226" s="7"/>
    </row>
    <row r="227" spans="3:3" x14ac:dyDescent="0.35">
      <c r="C227" s="7"/>
    </row>
    <row r="228" spans="3:3" x14ac:dyDescent="0.35">
      <c r="C228" s="7"/>
    </row>
    <row r="229" spans="3:3" x14ac:dyDescent="0.35">
      <c r="C229" s="7"/>
    </row>
    <row r="230" spans="3:3" x14ac:dyDescent="0.35">
      <c r="C230" s="7"/>
    </row>
    <row r="231" spans="3:3" x14ac:dyDescent="0.35">
      <c r="C231" s="7"/>
    </row>
    <row r="232" spans="3:3" x14ac:dyDescent="0.35">
      <c r="C232" s="7"/>
    </row>
    <row r="233" spans="3:3" x14ac:dyDescent="0.35">
      <c r="C233" s="7"/>
    </row>
    <row r="234" spans="3:3" x14ac:dyDescent="0.35">
      <c r="C234" s="7"/>
    </row>
    <row r="235" spans="3:3" x14ac:dyDescent="0.35">
      <c r="C235" s="7"/>
    </row>
    <row r="236" spans="3:3" x14ac:dyDescent="0.35">
      <c r="C236" s="7"/>
    </row>
    <row r="237" spans="3:3" x14ac:dyDescent="0.35">
      <c r="C237" s="7"/>
    </row>
    <row r="238" spans="3:3" x14ac:dyDescent="0.35">
      <c r="C238" s="7"/>
    </row>
    <row r="239" spans="3:3" x14ac:dyDescent="0.35">
      <c r="C239" s="7"/>
    </row>
    <row r="240" spans="3:3" x14ac:dyDescent="0.35">
      <c r="C240" s="7"/>
    </row>
    <row r="241" spans="3:3" x14ac:dyDescent="0.35">
      <c r="C241" s="7"/>
    </row>
    <row r="242" spans="3:3" x14ac:dyDescent="0.35">
      <c r="C242" s="7"/>
    </row>
    <row r="243" spans="3:3" x14ac:dyDescent="0.35">
      <c r="C243" s="7"/>
    </row>
    <row r="244" spans="3:3" x14ac:dyDescent="0.35">
      <c r="C244" s="7"/>
    </row>
    <row r="245" spans="3:3" x14ac:dyDescent="0.35">
      <c r="C245" s="7"/>
    </row>
    <row r="246" spans="3:3" x14ac:dyDescent="0.35">
      <c r="C246" s="7"/>
    </row>
    <row r="247" spans="3:3" x14ac:dyDescent="0.35">
      <c r="C247" s="7"/>
    </row>
    <row r="248" spans="3:3" x14ac:dyDescent="0.35">
      <c r="C248" s="7"/>
    </row>
    <row r="249" spans="3:3" x14ac:dyDescent="0.35">
      <c r="C249" s="7"/>
    </row>
    <row r="250" spans="3:3" x14ac:dyDescent="0.35">
      <c r="C250" s="7"/>
    </row>
    <row r="251" spans="3:3" x14ac:dyDescent="0.35">
      <c r="C251" s="7"/>
    </row>
    <row r="252" spans="3:3" x14ac:dyDescent="0.35">
      <c r="C252" s="7"/>
    </row>
    <row r="253" spans="3:3" x14ac:dyDescent="0.35">
      <c r="C253" s="7"/>
    </row>
    <row r="254" spans="3:3" x14ac:dyDescent="0.35">
      <c r="C254" s="7"/>
    </row>
    <row r="255" spans="3:3" x14ac:dyDescent="0.35">
      <c r="C255" s="7"/>
    </row>
    <row r="256" spans="3:3" x14ac:dyDescent="0.35">
      <c r="C256" s="7"/>
    </row>
    <row r="257" spans="3:3" x14ac:dyDescent="0.35">
      <c r="C257" s="7"/>
    </row>
    <row r="258" spans="3:3" x14ac:dyDescent="0.35">
      <c r="C258" s="7"/>
    </row>
    <row r="259" spans="3:3" x14ac:dyDescent="0.35">
      <c r="C259" s="7"/>
    </row>
    <row r="260" spans="3:3" x14ac:dyDescent="0.35">
      <c r="C260" s="7"/>
    </row>
    <row r="261" spans="3:3" x14ac:dyDescent="0.35">
      <c r="C261" s="7"/>
    </row>
    <row r="262" spans="3:3" x14ac:dyDescent="0.35">
      <c r="C262" s="7"/>
    </row>
    <row r="263" spans="3:3" x14ac:dyDescent="0.35">
      <c r="C263" s="7"/>
    </row>
    <row r="264" spans="3:3" x14ac:dyDescent="0.35">
      <c r="C264" s="7"/>
    </row>
    <row r="265" spans="3:3" x14ac:dyDescent="0.35">
      <c r="C265" s="7"/>
    </row>
    <row r="266" spans="3:3" x14ac:dyDescent="0.35">
      <c r="C266" s="7"/>
    </row>
    <row r="267" spans="3:3" x14ac:dyDescent="0.35">
      <c r="C267" s="7"/>
    </row>
    <row r="268" spans="3:3" x14ac:dyDescent="0.35">
      <c r="C268" s="7"/>
    </row>
    <row r="269" spans="3:3" x14ac:dyDescent="0.35">
      <c r="C269" s="7"/>
    </row>
    <row r="270" spans="3:3" x14ac:dyDescent="0.35">
      <c r="C270" s="7"/>
    </row>
    <row r="271" spans="3:3" x14ac:dyDescent="0.35">
      <c r="C271" s="7"/>
    </row>
    <row r="272" spans="3:3" x14ac:dyDescent="0.35">
      <c r="C272" s="7"/>
    </row>
    <row r="273" spans="3:3" x14ac:dyDescent="0.35">
      <c r="C273" s="7"/>
    </row>
    <row r="274" spans="3:3" x14ac:dyDescent="0.35">
      <c r="C274" s="7"/>
    </row>
    <row r="275" spans="3:3" x14ac:dyDescent="0.35">
      <c r="C275" s="7"/>
    </row>
    <row r="276" spans="3:3" x14ac:dyDescent="0.35">
      <c r="C276" s="7"/>
    </row>
    <row r="277" spans="3:3" x14ac:dyDescent="0.35">
      <c r="C277" s="7"/>
    </row>
    <row r="278" spans="3:3" x14ac:dyDescent="0.35">
      <c r="C278" s="7"/>
    </row>
    <row r="279" spans="3:3" x14ac:dyDescent="0.35">
      <c r="C279" s="7"/>
    </row>
    <row r="280" spans="3:3" x14ac:dyDescent="0.35">
      <c r="C280" s="7"/>
    </row>
    <row r="281" spans="3:3" x14ac:dyDescent="0.35">
      <c r="C281" s="7"/>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E3FF2-EAE9-4E45-8154-E8A3AED8A71C}">
  <dimension ref="A1"/>
  <sheetViews>
    <sheetView showGridLines="0" showRowColHeaders="0" tabSelected="1" zoomScale="60" zoomScaleNormal="60" workbookViewId="0">
      <selection activeCell="AF4" sqref="AF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35"/>
  <sheetViews>
    <sheetView topLeftCell="D105" workbookViewId="0">
      <selection activeCell="D235" sqref="A235:XFD235"/>
    </sheetView>
  </sheetViews>
  <sheetFormatPr defaultRowHeight="14.5" x14ac:dyDescent="0.35"/>
  <cols>
    <col min="1" max="1" width="7" customWidth="1"/>
    <col min="2" max="2" width="28.7265625" bestFit="1" customWidth="1"/>
    <col min="3" max="4" width="22.453125" customWidth="1"/>
    <col min="5" max="5" width="17.7265625" customWidth="1"/>
    <col min="6" max="6" width="14.54296875" customWidth="1"/>
    <col min="7" max="7" width="12.453125" customWidth="1"/>
    <col min="8" max="8" width="17.26953125" customWidth="1"/>
    <col min="9" max="9" width="17.453125" customWidth="1"/>
    <col min="10" max="10" width="14.81640625" customWidth="1"/>
    <col min="11" max="11" width="11" customWidth="1"/>
    <col min="12" max="12" width="10.7265625" customWidth="1"/>
    <col min="13" max="13" width="13.6328125" customWidth="1"/>
    <col min="14" max="14" width="13.1796875" customWidth="1"/>
  </cols>
  <sheetData>
    <row r="1" spans="1:14" x14ac:dyDescent="0.35">
      <c r="A1" t="s">
        <v>0</v>
      </c>
      <c r="B1" t="s">
        <v>227</v>
      </c>
      <c r="C1" t="s">
        <v>247</v>
      </c>
      <c r="D1" t="s">
        <v>248</v>
      </c>
      <c r="E1" t="s">
        <v>1</v>
      </c>
      <c r="F1" t="s">
        <v>2</v>
      </c>
      <c r="G1" t="s">
        <v>3</v>
      </c>
      <c r="H1" t="s">
        <v>4</v>
      </c>
      <c r="I1" t="s">
        <v>5</v>
      </c>
      <c r="J1" t="s">
        <v>6</v>
      </c>
      <c r="K1" t="s">
        <v>7</v>
      </c>
      <c r="L1" t="s">
        <v>8</v>
      </c>
      <c r="M1" t="s">
        <v>9</v>
      </c>
      <c r="N1" t="s">
        <v>10</v>
      </c>
    </row>
    <row r="2" spans="1:14" x14ac:dyDescent="0.35">
      <c r="A2">
        <v>1</v>
      </c>
      <c r="B2" t="s">
        <v>46</v>
      </c>
      <c r="C2" t="str">
        <f>_xlfn.XLOOKUP(B2,[1]world_population!$C$2:$C$235, [1]world_population!$E$2:$E$235)</f>
        <v>Asia</v>
      </c>
      <c r="D2" t="str">
        <f>_xlfn.XLOOKUP(B2,[1]world_population!$C$2:$C$235,[1]world_population!$D$2:$D$235)</f>
        <v>Kabul</v>
      </c>
      <c r="E2" s="1">
        <v>1450935791</v>
      </c>
      <c r="F2" s="2">
        <v>8.8999999999999999E-3</v>
      </c>
      <c r="G2" s="1">
        <v>12866195</v>
      </c>
      <c r="H2">
        <v>488</v>
      </c>
      <c r="I2" s="1">
        <v>2973190</v>
      </c>
      <c r="J2" s="1">
        <v>-630830</v>
      </c>
      <c r="K2">
        <v>2</v>
      </c>
      <c r="L2">
        <v>28</v>
      </c>
      <c r="M2" s="3">
        <v>0.37</v>
      </c>
      <c r="N2" s="2">
        <v>0.17780000000000001</v>
      </c>
    </row>
    <row r="3" spans="1:14" x14ac:dyDescent="0.35">
      <c r="A3">
        <v>2</v>
      </c>
      <c r="B3" t="s">
        <v>150</v>
      </c>
      <c r="C3" t="str">
        <f>_xlfn.XLOOKUP(B3,[1]world_population!$C$2:$C$235, [1]world_population!$E$2:$E$235)</f>
        <v>Europe</v>
      </c>
      <c r="D3" t="str">
        <f>_xlfn.XLOOKUP(B3,[1]world_population!$C$2:$C$235,[1]world_population!$D$2:$D$235)</f>
        <v>Tirana</v>
      </c>
      <c r="E3" s="1">
        <v>1419321278</v>
      </c>
      <c r="F3" s="2">
        <v>-2.3E-3</v>
      </c>
      <c r="G3" s="1">
        <v>-3263655</v>
      </c>
      <c r="H3">
        <v>151</v>
      </c>
      <c r="I3" s="1">
        <v>9388211</v>
      </c>
      <c r="J3" s="1">
        <v>-318992</v>
      </c>
      <c r="K3">
        <v>1</v>
      </c>
      <c r="L3">
        <v>40</v>
      </c>
      <c r="M3" s="3">
        <v>0.66</v>
      </c>
      <c r="N3" s="2">
        <v>0.1739</v>
      </c>
    </row>
    <row r="4" spans="1:14" x14ac:dyDescent="0.35">
      <c r="A4">
        <v>3</v>
      </c>
      <c r="B4" t="s">
        <v>43</v>
      </c>
      <c r="C4" t="str">
        <f>_xlfn.XLOOKUP(B4,[1]world_population!$C$2:$C$235, [1]world_population!$E$2:$E$235)</f>
        <v>Africa</v>
      </c>
      <c r="D4" t="str">
        <f>_xlfn.XLOOKUP(B4,[1]world_population!$C$2:$C$235,[1]world_population!$D$2:$D$235)</f>
        <v>Algiers</v>
      </c>
      <c r="E4" s="1">
        <v>345426571</v>
      </c>
      <c r="F4" s="2">
        <v>5.7000000000000002E-3</v>
      </c>
      <c r="G4" s="1">
        <v>1949236</v>
      </c>
      <c r="H4">
        <v>38</v>
      </c>
      <c r="I4" s="1">
        <v>9147420</v>
      </c>
      <c r="J4" s="1">
        <v>1286132</v>
      </c>
      <c r="K4">
        <v>1.6</v>
      </c>
      <c r="L4">
        <v>38</v>
      </c>
      <c r="M4" s="3">
        <v>0.82</v>
      </c>
      <c r="N4" s="2">
        <v>4.2299999999999997E-2</v>
      </c>
    </row>
    <row r="5" spans="1:14" x14ac:dyDescent="0.35">
      <c r="A5">
        <v>4</v>
      </c>
      <c r="B5" t="s">
        <v>207</v>
      </c>
      <c r="C5" t="str">
        <f>_xlfn.XLOOKUP(B5,[1]world_population!$C$2:$C$235, [1]world_population!$E$2:$E$235)</f>
        <v>Oceania</v>
      </c>
      <c r="D5" t="str">
        <f>_xlfn.XLOOKUP(B5,[1]world_population!$C$2:$C$235,[1]world_population!$D$2:$D$235)</f>
        <v>Pago Pago</v>
      </c>
      <c r="E5" s="1">
        <v>283487931</v>
      </c>
      <c r="F5" s="2">
        <v>8.2000000000000007E-3</v>
      </c>
      <c r="G5" s="1">
        <v>2297864</v>
      </c>
      <c r="H5">
        <v>156</v>
      </c>
      <c r="I5" s="1">
        <v>1811570</v>
      </c>
      <c r="J5" s="1">
        <v>-38469</v>
      </c>
      <c r="K5">
        <v>2.1</v>
      </c>
      <c r="L5">
        <v>30</v>
      </c>
      <c r="M5" s="3">
        <v>0.59</v>
      </c>
      <c r="N5" s="2">
        <v>3.4700000000000002E-2</v>
      </c>
    </row>
    <row r="6" spans="1:14" x14ac:dyDescent="0.35">
      <c r="A6">
        <v>5</v>
      </c>
      <c r="B6" t="s">
        <v>202</v>
      </c>
      <c r="C6" t="str">
        <f>_xlfn.XLOOKUP(B6,[1]world_population!$C$2:$C$235, [1]world_population!$E$2:$E$235)</f>
        <v>Europe</v>
      </c>
      <c r="D6" t="str">
        <f>_xlfn.XLOOKUP(B6,[1]world_population!$C$2:$C$235,[1]world_population!$D$2:$D$235)</f>
        <v>Andorra la Vella</v>
      </c>
      <c r="E6" s="1">
        <v>251269164</v>
      </c>
      <c r="F6" s="2">
        <v>1.52E-2</v>
      </c>
      <c r="G6" s="1">
        <v>3764669</v>
      </c>
      <c r="H6">
        <v>326</v>
      </c>
      <c r="I6" s="1">
        <v>770880</v>
      </c>
      <c r="J6" s="1">
        <v>-1401173</v>
      </c>
      <c r="K6">
        <v>3.5</v>
      </c>
      <c r="L6">
        <v>20</v>
      </c>
      <c r="M6" s="3">
        <v>0.34</v>
      </c>
      <c r="N6" s="2">
        <v>3.0800000000000001E-2</v>
      </c>
    </row>
    <row r="7" spans="1:14" x14ac:dyDescent="0.35">
      <c r="A7">
        <v>6</v>
      </c>
      <c r="B7" t="s">
        <v>51</v>
      </c>
      <c r="C7" t="str">
        <f>_xlfn.XLOOKUP(B7,[1]world_population!$C$2:$C$235, [1]world_population!$E$2:$E$235)</f>
        <v>Africa</v>
      </c>
      <c r="D7" t="str">
        <f>_xlfn.XLOOKUP(B7,[1]world_population!$C$2:$C$235,[1]world_population!$D$2:$D$235)</f>
        <v>Luanda</v>
      </c>
      <c r="E7" s="1">
        <v>232679478</v>
      </c>
      <c r="F7" s="2">
        <v>2.1000000000000001E-2</v>
      </c>
      <c r="G7" s="1">
        <v>4796533</v>
      </c>
      <c r="H7">
        <v>255</v>
      </c>
      <c r="I7" s="1">
        <v>910770</v>
      </c>
      <c r="J7" s="1">
        <v>-35202</v>
      </c>
      <c r="K7">
        <v>4.4000000000000004</v>
      </c>
      <c r="L7">
        <v>18</v>
      </c>
      <c r="M7" s="3">
        <v>0.54</v>
      </c>
      <c r="N7" s="2">
        <v>2.8500000000000001E-2</v>
      </c>
    </row>
    <row r="8" spans="1:14" x14ac:dyDescent="0.35">
      <c r="A8">
        <v>7</v>
      </c>
      <c r="B8" t="s">
        <v>218</v>
      </c>
      <c r="C8" t="str">
        <f>_xlfn.XLOOKUP(B8,[1]world_population!$C$2:$C$235, [1]world_population!$E$2:$E$235)</f>
        <v>North America</v>
      </c>
      <c r="D8" t="str">
        <f>_xlfn.XLOOKUP(B8,[1]world_population!$C$2:$C$235,[1]world_population!$D$2:$D$235)</f>
        <v>The Valley</v>
      </c>
      <c r="E8" s="1">
        <v>211998573</v>
      </c>
      <c r="F8" s="2">
        <v>4.1000000000000003E-3</v>
      </c>
      <c r="G8" s="1">
        <v>857844</v>
      </c>
      <c r="H8">
        <v>25</v>
      </c>
      <c r="I8" s="1">
        <v>8358140</v>
      </c>
      <c r="J8" s="1">
        <v>-225510</v>
      </c>
      <c r="K8">
        <v>1.6</v>
      </c>
      <c r="L8">
        <v>34</v>
      </c>
      <c r="M8" s="3">
        <v>0.91</v>
      </c>
      <c r="N8" s="2">
        <v>2.5999999999999999E-2</v>
      </c>
    </row>
    <row r="9" spans="1:14" x14ac:dyDescent="0.35">
      <c r="A9">
        <v>8</v>
      </c>
      <c r="B9" t="s">
        <v>200</v>
      </c>
      <c r="C9" t="str">
        <f>_xlfn.XLOOKUP(B9,[1]world_population!$C$2:$C$235, [1]world_population!$E$2:$E$235)</f>
        <v>North America</v>
      </c>
      <c r="D9" t="str">
        <f>_xlfn.XLOOKUP(B9,[1]world_population!$C$2:$C$235,[1]world_population!$D$2:$D$235)</f>
        <v>Saint Johnâ€™s</v>
      </c>
      <c r="E9" s="1">
        <v>173562364</v>
      </c>
      <c r="F9" s="2">
        <v>1.2200000000000001E-2</v>
      </c>
      <c r="G9" s="1">
        <v>2095374</v>
      </c>
      <c r="H9" s="1">
        <v>1333</v>
      </c>
      <c r="I9" s="1">
        <v>130170</v>
      </c>
      <c r="J9" s="1">
        <v>-473362</v>
      </c>
      <c r="K9">
        <v>2.1</v>
      </c>
      <c r="L9">
        <v>26</v>
      </c>
      <c r="M9" s="3">
        <v>0.42</v>
      </c>
      <c r="N9" s="2">
        <v>2.1299999999999999E-2</v>
      </c>
    </row>
    <row r="10" spans="1:14" x14ac:dyDescent="0.35">
      <c r="A10">
        <v>9</v>
      </c>
      <c r="B10" t="s">
        <v>45</v>
      </c>
      <c r="C10" t="str">
        <f>_xlfn.XLOOKUP(B10,[1]world_population!$C$2:$C$235, [1]world_population!$E$2:$E$235)</f>
        <v>South America</v>
      </c>
      <c r="D10" t="str">
        <f>_xlfn.XLOOKUP(B10,[1]world_population!$C$2:$C$235,[1]world_population!$D$2:$D$235)</f>
        <v>Buenos Aires</v>
      </c>
      <c r="E10" s="1">
        <v>144820423</v>
      </c>
      <c r="F10" s="2">
        <v>-4.3E-3</v>
      </c>
      <c r="G10" s="1">
        <v>-620077</v>
      </c>
      <c r="H10">
        <v>9</v>
      </c>
      <c r="I10" s="1">
        <v>16376870</v>
      </c>
      <c r="J10" s="1">
        <v>-178042</v>
      </c>
      <c r="K10">
        <v>1.5</v>
      </c>
      <c r="L10">
        <v>40</v>
      </c>
      <c r="M10" s="3">
        <v>0.75</v>
      </c>
      <c r="N10" s="2">
        <v>1.77E-2</v>
      </c>
    </row>
    <row r="11" spans="1:14" x14ac:dyDescent="0.35">
      <c r="A11">
        <v>10</v>
      </c>
      <c r="B11" t="s">
        <v>147</v>
      </c>
      <c r="C11" t="str">
        <f>_xlfn.XLOOKUP(B11,[1]world_population!$C$2:$C$235, [1]world_population!$E$2:$E$235)</f>
        <v>Asia</v>
      </c>
      <c r="D11" t="str">
        <f>_xlfn.XLOOKUP(B11,[1]world_population!$C$2:$C$235,[1]world_population!$D$2:$D$235)</f>
        <v>Yerevan</v>
      </c>
      <c r="E11" s="1">
        <v>132059767</v>
      </c>
      <c r="F11" s="2">
        <v>2.6200000000000001E-2</v>
      </c>
      <c r="G11" s="1">
        <v>3368075</v>
      </c>
      <c r="H11">
        <v>132</v>
      </c>
      <c r="I11" s="1">
        <v>1000000</v>
      </c>
      <c r="J11" s="1">
        <v>30069</v>
      </c>
      <c r="K11">
        <v>3.9</v>
      </c>
      <c r="L11">
        <v>19</v>
      </c>
      <c r="M11" s="3">
        <v>0.22</v>
      </c>
      <c r="N11" s="2">
        <v>1.6199999999999999E-2</v>
      </c>
    </row>
    <row r="12" spans="1:14" x14ac:dyDescent="0.35">
      <c r="A12">
        <v>11</v>
      </c>
      <c r="B12" t="s">
        <v>198</v>
      </c>
      <c r="C12" t="str">
        <f>_xlfn.XLOOKUP(B12,[1]world_population!$C$2:$C$235, [1]world_population!$E$2:$E$235)</f>
        <v>North America</v>
      </c>
      <c r="D12" t="str">
        <f>_xlfn.XLOOKUP(B12,[1]world_population!$C$2:$C$235,[1]world_population!$D$2:$D$235)</f>
        <v>Oranjestad</v>
      </c>
      <c r="E12" s="1">
        <v>130861007</v>
      </c>
      <c r="F12" s="2">
        <v>8.6E-3</v>
      </c>
      <c r="G12" s="1">
        <v>1121248</v>
      </c>
      <c r="H12">
        <v>67</v>
      </c>
      <c r="I12" s="1">
        <v>1943950</v>
      </c>
      <c r="J12" s="1">
        <v>-104581</v>
      </c>
      <c r="K12">
        <v>1.9</v>
      </c>
      <c r="L12">
        <v>29</v>
      </c>
      <c r="M12" s="3">
        <v>0.87</v>
      </c>
      <c r="N12" s="2">
        <v>1.6E-2</v>
      </c>
    </row>
    <row r="13" spans="1:14" x14ac:dyDescent="0.35">
      <c r="A13">
        <v>12</v>
      </c>
      <c r="B13" t="s">
        <v>65</v>
      </c>
      <c r="C13" t="str">
        <f>_xlfn.XLOOKUP(B13,[1]world_population!$C$2:$C$235, [1]world_population!$E$2:$E$235)</f>
        <v>Oceania</v>
      </c>
      <c r="D13" t="str">
        <f>_xlfn.XLOOKUP(B13,[1]world_population!$C$2:$C$235,[1]world_population!$D$2:$D$235)</f>
        <v>Canberra</v>
      </c>
      <c r="E13" s="1">
        <v>123753041</v>
      </c>
      <c r="F13" s="2">
        <v>-5.0000000000000001E-3</v>
      </c>
      <c r="G13" s="1">
        <v>-617906</v>
      </c>
      <c r="H13">
        <v>339</v>
      </c>
      <c r="I13" s="1">
        <v>364555</v>
      </c>
      <c r="J13" s="1">
        <v>153357</v>
      </c>
      <c r="K13">
        <v>1.2</v>
      </c>
      <c r="L13">
        <v>49</v>
      </c>
      <c r="M13" s="3">
        <v>0.93</v>
      </c>
      <c r="N13" s="2">
        <v>1.52E-2</v>
      </c>
    </row>
    <row r="14" spans="1:14" x14ac:dyDescent="0.35">
      <c r="A14">
        <v>13</v>
      </c>
      <c r="B14" t="s">
        <v>108</v>
      </c>
      <c r="C14" t="str">
        <f>_xlfn.XLOOKUP(B14,[1]world_population!$C$2:$C$235, [1]world_population!$E$2:$E$235)</f>
        <v>Europe</v>
      </c>
      <c r="D14" t="str">
        <f>_xlfn.XLOOKUP(B14,[1]world_population!$C$2:$C$235,[1]world_population!$D$2:$D$235)</f>
        <v>Vienna</v>
      </c>
      <c r="E14" s="1">
        <v>116538258</v>
      </c>
      <c r="F14" s="2">
        <v>1.7500000000000002E-2</v>
      </c>
      <c r="G14" s="1">
        <v>2002486</v>
      </c>
      <c r="H14">
        <v>117</v>
      </c>
      <c r="I14" s="1">
        <v>995450</v>
      </c>
      <c r="J14" s="1">
        <v>123884</v>
      </c>
      <c r="K14">
        <v>2.7</v>
      </c>
      <c r="L14">
        <v>24</v>
      </c>
      <c r="M14" s="3">
        <v>0.41</v>
      </c>
      <c r="N14" s="2">
        <v>1.43E-2</v>
      </c>
    </row>
    <row r="15" spans="1:14" x14ac:dyDescent="0.35">
      <c r="A15">
        <v>14</v>
      </c>
      <c r="B15" t="s">
        <v>103</v>
      </c>
      <c r="C15" t="str">
        <f>_xlfn.XLOOKUP(B15,[1]world_population!$C$2:$C$235, [1]world_population!$E$2:$E$235)</f>
        <v>Asia</v>
      </c>
      <c r="D15" t="str">
        <f>_xlfn.XLOOKUP(B15,[1]world_population!$C$2:$C$235,[1]world_population!$D$2:$D$235)</f>
        <v>Baku</v>
      </c>
      <c r="E15" s="1">
        <v>115843670</v>
      </c>
      <c r="F15" s="2">
        <v>8.3000000000000001E-3</v>
      </c>
      <c r="G15" s="1">
        <v>952471</v>
      </c>
      <c r="H15">
        <v>389</v>
      </c>
      <c r="I15" s="1">
        <v>298170</v>
      </c>
      <c r="J15" s="1">
        <v>-160373</v>
      </c>
      <c r="K15">
        <v>1.9</v>
      </c>
      <c r="L15">
        <v>26</v>
      </c>
      <c r="M15" s="3">
        <v>0.49</v>
      </c>
      <c r="N15" s="2">
        <v>1.4200000000000001E-2</v>
      </c>
    </row>
    <row r="16" spans="1:14" x14ac:dyDescent="0.35">
      <c r="A16">
        <v>15</v>
      </c>
      <c r="B16" t="s">
        <v>182</v>
      </c>
      <c r="C16" t="str">
        <f>_xlfn.XLOOKUP(B16,[1]world_population!$C$2:$C$235, [1]world_population!$E$2:$E$235)</f>
        <v>North America</v>
      </c>
      <c r="D16" t="str">
        <f>_xlfn.XLOOKUP(B16,[1]world_population!$C$2:$C$235,[1]world_population!$D$2:$D$235)</f>
        <v>Nassau</v>
      </c>
      <c r="E16" s="1">
        <v>109276265</v>
      </c>
      <c r="F16" s="2">
        <v>3.3000000000000002E-2</v>
      </c>
      <c r="G16" s="1">
        <v>3486534</v>
      </c>
      <c r="H16">
        <v>48</v>
      </c>
      <c r="I16" s="1">
        <v>2267050</v>
      </c>
      <c r="J16" s="1">
        <v>-26968</v>
      </c>
      <c r="K16">
        <v>6</v>
      </c>
      <c r="L16">
        <v>16</v>
      </c>
      <c r="M16" s="3">
        <v>0.44</v>
      </c>
      <c r="N16" s="2">
        <v>1.34E-2</v>
      </c>
    </row>
    <row r="17" spans="1:14" x14ac:dyDescent="0.35">
      <c r="A17">
        <v>16</v>
      </c>
      <c r="B17" t="s">
        <v>160</v>
      </c>
      <c r="C17" t="str">
        <f>_xlfn.XLOOKUP(B17,[1]world_population!$C$2:$C$235, [1]world_population!$E$2:$E$235)</f>
        <v>Asia</v>
      </c>
      <c r="D17" t="str">
        <f>_xlfn.XLOOKUP(B17,[1]world_population!$C$2:$C$235,[1]world_population!$D$2:$D$235)</f>
        <v>Manama</v>
      </c>
      <c r="E17" s="1">
        <v>100987686</v>
      </c>
      <c r="F17" s="2">
        <v>6.3E-3</v>
      </c>
      <c r="G17" s="1">
        <v>635494</v>
      </c>
      <c r="H17">
        <v>326</v>
      </c>
      <c r="I17" s="1">
        <v>310070</v>
      </c>
      <c r="J17" s="1">
        <v>-59645</v>
      </c>
      <c r="K17">
        <v>1.9</v>
      </c>
      <c r="L17">
        <v>33</v>
      </c>
      <c r="M17" s="3">
        <v>0.41</v>
      </c>
      <c r="N17" s="2">
        <v>1.24E-2</v>
      </c>
    </row>
    <row r="18" spans="1:14" x14ac:dyDescent="0.35">
      <c r="A18">
        <v>17</v>
      </c>
      <c r="B18" t="s">
        <v>18</v>
      </c>
      <c r="C18" t="str">
        <f>_xlfn.XLOOKUP(B18,[1]world_population!$C$2:$C$235, [1]world_population!$E$2:$E$235)</f>
        <v>Asia</v>
      </c>
      <c r="D18" t="str">
        <f>_xlfn.XLOOKUP(B18,[1]world_population!$C$2:$C$235,[1]world_population!$D$2:$D$235)</f>
        <v>Dhaka</v>
      </c>
      <c r="E18" s="1">
        <v>91567738</v>
      </c>
      <c r="F18" s="2">
        <v>1.06E-2</v>
      </c>
      <c r="G18" s="1">
        <v>959031</v>
      </c>
      <c r="H18">
        <v>56</v>
      </c>
      <c r="I18" s="1">
        <v>1628550</v>
      </c>
      <c r="J18" s="1">
        <v>190156</v>
      </c>
      <c r="K18">
        <v>1.7</v>
      </c>
      <c r="L18">
        <v>33</v>
      </c>
      <c r="M18" s="3">
        <v>0.73</v>
      </c>
      <c r="N18" s="2">
        <v>1.12E-2</v>
      </c>
    </row>
    <row r="19" spans="1:14" x14ac:dyDescent="0.35">
      <c r="A19">
        <v>18</v>
      </c>
      <c r="B19" t="s">
        <v>190</v>
      </c>
      <c r="C19" t="str">
        <f>_xlfn.XLOOKUP(B19,[1]world_population!$C$2:$C$235, [1]world_population!$E$2:$E$235)</f>
        <v>North America</v>
      </c>
      <c r="D19" t="str">
        <f>_xlfn.XLOOKUP(B19,[1]world_population!$C$2:$C$235,[1]world_population!$D$2:$D$235)</f>
        <v>Bridgetown</v>
      </c>
      <c r="E19" s="1">
        <v>87473805</v>
      </c>
      <c r="F19" s="2">
        <v>2.3E-3</v>
      </c>
      <c r="G19" s="1">
        <v>203304</v>
      </c>
      <c r="H19">
        <v>114</v>
      </c>
      <c r="I19" s="1">
        <v>769630</v>
      </c>
      <c r="J19" s="1">
        <v>-275952</v>
      </c>
      <c r="K19">
        <v>1.6</v>
      </c>
      <c r="L19">
        <v>33</v>
      </c>
      <c r="M19" s="3">
        <v>0.76</v>
      </c>
      <c r="N19" s="2">
        <v>1.0699999999999999E-2</v>
      </c>
    </row>
    <row r="20" spans="1:14" x14ac:dyDescent="0.35">
      <c r="A20">
        <v>19</v>
      </c>
      <c r="B20" t="s">
        <v>109</v>
      </c>
      <c r="C20" t="str">
        <f>_xlfn.XLOOKUP(B20,[1]world_population!$C$2:$C$235, [1]world_population!$E$2:$E$235)</f>
        <v>Europe</v>
      </c>
      <c r="D20" t="str">
        <f>_xlfn.XLOOKUP(B20,[1]world_population!$C$2:$C$235,[1]world_population!$D$2:$D$235)</f>
        <v>Minsk</v>
      </c>
      <c r="E20" s="1">
        <v>84552242</v>
      </c>
      <c r="F20" s="2">
        <v>0</v>
      </c>
      <c r="G20" s="1">
        <v>4011</v>
      </c>
      <c r="H20">
        <v>243</v>
      </c>
      <c r="I20" s="1">
        <v>348560</v>
      </c>
      <c r="J20" s="1">
        <v>36954</v>
      </c>
      <c r="K20">
        <v>1.4</v>
      </c>
      <c r="L20">
        <v>45</v>
      </c>
      <c r="M20" s="3">
        <v>0.76</v>
      </c>
      <c r="N20" s="2">
        <v>1.04E-2</v>
      </c>
    </row>
    <row r="21" spans="1:14" x14ac:dyDescent="0.35">
      <c r="A21">
        <v>20</v>
      </c>
      <c r="B21" t="s">
        <v>93</v>
      </c>
      <c r="C21" t="str">
        <f>_xlfn.XLOOKUP(B21,[1]world_population!$C$2:$C$235, [1]world_population!$E$2:$E$235)</f>
        <v>Europe</v>
      </c>
      <c r="D21" t="str">
        <f>_xlfn.XLOOKUP(B21,[1]world_population!$C$2:$C$235,[1]world_population!$D$2:$D$235)</f>
        <v>Brussels</v>
      </c>
      <c r="E21" s="1">
        <v>71668011</v>
      </c>
      <c r="F21" s="2">
        <v>-5.0000000000000001E-4</v>
      </c>
      <c r="G21" s="1">
        <v>-34424</v>
      </c>
      <c r="H21">
        <v>140</v>
      </c>
      <c r="I21" s="1">
        <v>510890</v>
      </c>
      <c r="J21" s="1">
        <v>23321</v>
      </c>
      <c r="K21">
        <v>1.2</v>
      </c>
      <c r="L21">
        <v>40</v>
      </c>
      <c r="M21" s="3">
        <v>0.53</v>
      </c>
      <c r="N21" s="2">
        <v>8.8000000000000005E-3</v>
      </c>
    </row>
    <row r="22" spans="1:14" x14ac:dyDescent="0.35">
      <c r="A22">
        <v>21</v>
      </c>
      <c r="B22" t="s">
        <v>181</v>
      </c>
      <c r="C22" t="str">
        <f>_xlfn.XLOOKUP(B22,[1]world_population!$C$2:$C$235, [1]world_population!$E$2:$E$235)</f>
        <v>North America</v>
      </c>
      <c r="D22" t="str">
        <f>_xlfn.XLOOKUP(B22,[1]world_population!$C$2:$C$235,[1]world_population!$D$2:$D$235)</f>
        <v>Belmopan</v>
      </c>
      <c r="E22" s="1">
        <v>69138192</v>
      </c>
      <c r="F22" s="2">
        <v>6.6E-3</v>
      </c>
      <c r="G22" s="1">
        <v>455230</v>
      </c>
      <c r="H22">
        <v>286</v>
      </c>
      <c r="I22" s="1">
        <v>241930</v>
      </c>
      <c r="J22" s="1">
        <v>417114</v>
      </c>
      <c r="K22">
        <v>1.6</v>
      </c>
      <c r="L22">
        <v>40</v>
      </c>
      <c r="M22" s="3">
        <v>0.84</v>
      </c>
      <c r="N22" s="2">
        <v>8.5000000000000006E-3</v>
      </c>
    </row>
    <row r="23" spans="1:14" x14ac:dyDescent="0.35">
      <c r="A23">
        <v>22</v>
      </c>
      <c r="B23" t="s">
        <v>86</v>
      </c>
      <c r="C23" t="str">
        <f>_xlfn.XLOOKUP(B23,[1]world_population!$C$2:$C$235, [1]world_population!$E$2:$E$235)</f>
        <v>Africa</v>
      </c>
      <c r="D23" t="str">
        <f>_xlfn.XLOOKUP(B23,[1]world_population!$C$2:$C$235,[1]world_population!$D$2:$D$235)</f>
        <v>Porto-Novo</v>
      </c>
      <c r="E23" s="1">
        <v>68560157</v>
      </c>
      <c r="F23" s="2">
        <v>2.92E-2</v>
      </c>
      <c r="G23" s="1">
        <v>1942551</v>
      </c>
      <c r="H23">
        <v>77</v>
      </c>
      <c r="I23" s="1">
        <v>885800</v>
      </c>
      <c r="J23" s="1">
        <v>-29865</v>
      </c>
      <c r="K23">
        <v>4.5</v>
      </c>
      <c r="L23">
        <v>17</v>
      </c>
      <c r="M23" s="3">
        <v>0.39</v>
      </c>
      <c r="N23" s="2">
        <v>8.3999999999999995E-3</v>
      </c>
    </row>
    <row r="24" spans="1:14" x14ac:dyDescent="0.35">
      <c r="A24">
        <v>23</v>
      </c>
      <c r="B24" t="s">
        <v>205</v>
      </c>
      <c r="C24" t="str">
        <f>_xlfn.XLOOKUP(B24,[1]world_population!$C$2:$C$235, [1]world_population!$E$2:$E$235)</f>
        <v>North America</v>
      </c>
      <c r="D24" t="str">
        <f>_xlfn.XLOOKUP(B24,[1]world_population!$C$2:$C$235,[1]world_population!$D$2:$D$235)</f>
        <v>Hamilton</v>
      </c>
      <c r="E24" s="1">
        <v>66548530</v>
      </c>
      <c r="F24" s="2">
        <v>1.6999999999999999E-3</v>
      </c>
      <c r="G24" s="1">
        <v>109708</v>
      </c>
      <c r="H24">
        <v>122</v>
      </c>
      <c r="I24" s="1">
        <v>547557</v>
      </c>
      <c r="J24" s="1">
        <v>90527</v>
      </c>
      <c r="K24">
        <v>1.6</v>
      </c>
      <c r="L24">
        <v>42</v>
      </c>
      <c r="M24" s="3">
        <v>0.82</v>
      </c>
      <c r="N24" s="2">
        <v>8.2000000000000007E-3</v>
      </c>
    </row>
    <row r="25" spans="1:14" x14ac:dyDescent="0.35">
      <c r="A25">
        <v>24</v>
      </c>
      <c r="B25" t="s">
        <v>172</v>
      </c>
      <c r="C25" t="str">
        <f>_xlfn.XLOOKUP(B25,[1]world_population!$C$2:$C$235, [1]world_population!$E$2:$E$235)</f>
        <v>Asia</v>
      </c>
      <c r="D25" t="str">
        <f>_xlfn.XLOOKUP(B25,[1]world_population!$C$2:$C$235,[1]world_population!$D$2:$D$235)</f>
        <v>Thimphu</v>
      </c>
      <c r="E25" s="1">
        <v>64007187</v>
      </c>
      <c r="F25" s="2">
        <v>1.26E-2</v>
      </c>
      <c r="G25" s="1">
        <v>794803</v>
      </c>
      <c r="H25">
        <v>53</v>
      </c>
      <c r="I25" s="1">
        <v>1213090</v>
      </c>
      <c r="J25" s="1">
        <v>166972</v>
      </c>
      <c r="K25">
        <v>2.2000000000000002</v>
      </c>
      <c r="L25">
        <v>28</v>
      </c>
      <c r="M25" s="3">
        <v>0.66</v>
      </c>
      <c r="N25" s="2">
        <v>7.7999999999999996E-3</v>
      </c>
    </row>
    <row r="26" spans="1:14" x14ac:dyDescent="0.35">
      <c r="A26">
        <v>25</v>
      </c>
      <c r="B26" t="s">
        <v>89</v>
      </c>
      <c r="C26" t="str">
        <f>_xlfn.XLOOKUP(B26,[1]world_population!$C$2:$C$235, [1]world_population!$E$2:$E$235)</f>
        <v>South America</v>
      </c>
      <c r="D26" t="str">
        <f>_xlfn.XLOOKUP(B26,[1]world_population!$C$2:$C$235,[1]world_population!$D$2:$D$235)</f>
        <v>Sucre</v>
      </c>
      <c r="E26" s="1">
        <v>59342867</v>
      </c>
      <c r="F26" s="2">
        <v>-2.5999999999999999E-3</v>
      </c>
      <c r="G26" s="1">
        <v>-156586</v>
      </c>
      <c r="H26">
        <v>202</v>
      </c>
      <c r="I26" s="1">
        <v>294140</v>
      </c>
      <c r="J26" s="1">
        <v>95246</v>
      </c>
      <c r="K26">
        <v>1.2</v>
      </c>
      <c r="L26">
        <v>48</v>
      </c>
      <c r="M26" s="3">
        <v>0.72</v>
      </c>
      <c r="N26" s="2">
        <v>7.3000000000000001E-3</v>
      </c>
    </row>
    <row r="27" spans="1:14" x14ac:dyDescent="0.35">
      <c r="A27">
        <v>26</v>
      </c>
      <c r="B27" t="s">
        <v>143</v>
      </c>
      <c r="C27" t="str">
        <f>_xlfn.XLOOKUP(B27,[1]world_population!$C$2:$C$235, [1]world_population!$E$2:$E$235)</f>
        <v>Europe</v>
      </c>
      <c r="D27" t="str">
        <f>_xlfn.XLOOKUP(B27,[1]world_population!$C$2:$C$235,[1]world_population!$D$2:$D$235)</f>
        <v>Sarajevo</v>
      </c>
      <c r="E27" s="1">
        <v>56432944</v>
      </c>
      <c r="F27" s="2">
        <v>1.9800000000000002E-2</v>
      </c>
      <c r="G27" s="1">
        <v>1093941</v>
      </c>
      <c r="H27">
        <v>99</v>
      </c>
      <c r="I27" s="1">
        <v>569140</v>
      </c>
      <c r="J27" s="1">
        <v>-19781</v>
      </c>
      <c r="K27">
        <v>3.2</v>
      </c>
      <c r="L27">
        <v>20</v>
      </c>
      <c r="M27" s="3">
        <v>0.31</v>
      </c>
      <c r="N27" s="2">
        <v>6.8999999999999999E-3</v>
      </c>
    </row>
    <row r="28" spans="1:14" x14ac:dyDescent="0.35">
      <c r="A28">
        <v>27</v>
      </c>
      <c r="B28" t="s">
        <v>153</v>
      </c>
      <c r="C28" t="str">
        <f>_xlfn.XLOOKUP(B28,[1]world_population!$C$2:$C$235, [1]world_population!$E$2:$E$235)</f>
        <v>Africa</v>
      </c>
      <c r="D28" t="str">
        <f>_xlfn.XLOOKUP(B28,[1]world_population!$C$2:$C$235,[1]world_population!$D$2:$D$235)</f>
        <v>Gaborone</v>
      </c>
      <c r="E28" s="1">
        <v>54500091</v>
      </c>
      <c r="F28" s="2">
        <v>6.7999999999999996E-3</v>
      </c>
      <c r="G28" s="1">
        <v>366293</v>
      </c>
      <c r="H28">
        <v>83</v>
      </c>
      <c r="I28" s="1">
        <v>653290</v>
      </c>
      <c r="J28" s="1">
        <v>-37979</v>
      </c>
      <c r="K28">
        <v>2.1</v>
      </c>
      <c r="L28">
        <v>30</v>
      </c>
      <c r="M28" s="3">
        <v>0.34</v>
      </c>
      <c r="N28" s="2">
        <v>6.7000000000000002E-3</v>
      </c>
    </row>
    <row r="29" spans="1:14" x14ac:dyDescent="0.35">
      <c r="A29">
        <v>28</v>
      </c>
      <c r="B29" t="s">
        <v>17</v>
      </c>
      <c r="C29" t="str">
        <f>_xlfn.XLOOKUP(B29,[1]world_population!$C$2:$C$235, [1]world_population!$E$2:$E$235)</f>
        <v>South America</v>
      </c>
      <c r="D29" t="str">
        <f>_xlfn.XLOOKUP(B29,[1]world_population!$C$2:$C$235,[1]world_population!$D$2:$D$235)</f>
        <v>Brasilia</v>
      </c>
      <c r="E29" s="1">
        <v>52886363</v>
      </c>
      <c r="F29" s="2">
        <v>1.0800000000000001E-2</v>
      </c>
      <c r="G29" s="1">
        <v>565211</v>
      </c>
      <c r="H29">
        <v>48</v>
      </c>
      <c r="I29" s="1">
        <v>1109500</v>
      </c>
      <c r="J29" s="1">
        <v>141643</v>
      </c>
      <c r="K29">
        <v>1.6</v>
      </c>
      <c r="L29">
        <v>32</v>
      </c>
      <c r="M29" s="3">
        <v>0.81</v>
      </c>
      <c r="N29" s="2">
        <v>6.4999999999999997E-3</v>
      </c>
    </row>
    <row r="30" spans="1:14" x14ac:dyDescent="0.35">
      <c r="A30">
        <v>29</v>
      </c>
      <c r="B30" t="s">
        <v>211</v>
      </c>
      <c r="C30" t="str">
        <f>_xlfn.XLOOKUP(B30,[1]world_population!$C$2:$C$235, [1]world_population!$E$2:$E$235)</f>
        <v>North America</v>
      </c>
      <c r="D30" t="str">
        <f>_xlfn.XLOOKUP(B30,[1]world_population!$C$2:$C$235,[1]world_population!$D$2:$D$235)</f>
        <v>Road Town</v>
      </c>
      <c r="E30" s="1">
        <v>51717590</v>
      </c>
      <c r="F30" s="2">
        <v>-5.9999999999999995E-4</v>
      </c>
      <c r="G30" s="1">
        <v>-31149</v>
      </c>
      <c r="H30">
        <v>532</v>
      </c>
      <c r="I30" s="1">
        <v>97230</v>
      </c>
      <c r="J30" s="1">
        <v>75963</v>
      </c>
      <c r="K30">
        <v>0.7</v>
      </c>
      <c r="L30">
        <v>45</v>
      </c>
      <c r="M30" s="3">
        <v>0.82</v>
      </c>
      <c r="N30" s="2">
        <v>6.3E-3</v>
      </c>
    </row>
    <row r="31" spans="1:14" x14ac:dyDescent="0.35">
      <c r="A31">
        <v>30</v>
      </c>
      <c r="B31" t="s">
        <v>180</v>
      </c>
      <c r="C31" t="str">
        <f>_xlfn.XLOOKUP(B31,[1]world_population!$C$2:$C$235, [1]world_population!$E$2:$E$235)</f>
        <v>Asia</v>
      </c>
      <c r="D31" t="str">
        <f>_xlfn.XLOOKUP(B31,[1]world_population!$C$2:$C$235,[1]world_population!$D$2:$D$235)</f>
        <v>Bandar Seri Begawan</v>
      </c>
      <c r="E31" s="1">
        <v>50448963</v>
      </c>
      <c r="F31" s="2">
        <v>8.0999999999999996E-3</v>
      </c>
      <c r="G31" s="1">
        <v>406172</v>
      </c>
      <c r="H31">
        <v>29</v>
      </c>
      <c r="I31" s="1">
        <v>1765048</v>
      </c>
      <c r="J31" s="1">
        <v>-544257</v>
      </c>
      <c r="K31">
        <v>4.3</v>
      </c>
      <c r="L31">
        <v>18</v>
      </c>
      <c r="M31" s="3">
        <v>0.35</v>
      </c>
      <c r="N31" s="2">
        <v>6.1999999999999998E-3</v>
      </c>
    </row>
    <row r="32" spans="1:14" x14ac:dyDescent="0.35">
      <c r="A32">
        <v>31</v>
      </c>
      <c r="B32" t="s">
        <v>119</v>
      </c>
      <c r="C32" t="str">
        <f>_xlfn.XLOOKUP(B32,[1]world_population!$C$2:$C$235, [1]world_population!$E$2:$E$235)</f>
        <v>Europe</v>
      </c>
      <c r="D32" t="str">
        <f>_xlfn.XLOOKUP(B32,[1]world_population!$C$2:$C$235,[1]world_population!$D$2:$D$235)</f>
        <v>Sofia</v>
      </c>
      <c r="E32" s="1">
        <v>50015092</v>
      </c>
      <c r="F32" s="2">
        <v>2.7900000000000001E-2</v>
      </c>
      <c r="G32" s="1">
        <v>1358491</v>
      </c>
      <c r="H32">
        <v>250</v>
      </c>
      <c r="I32" s="1">
        <v>199810</v>
      </c>
      <c r="J32" s="1">
        <v>-117924</v>
      </c>
      <c r="K32">
        <v>4.2</v>
      </c>
      <c r="L32">
        <v>17</v>
      </c>
      <c r="M32" s="3">
        <v>0.28999999999999998</v>
      </c>
      <c r="N32" s="2">
        <v>6.1000000000000004E-3</v>
      </c>
    </row>
    <row r="33" spans="1:14" x14ac:dyDescent="0.35">
      <c r="A33">
        <v>32</v>
      </c>
      <c r="B33" t="s">
        <v>69</v>
      </c>
      <c r="C33" t="str">
        <f>_xlfn.XLOOKUP(B33,[1]world_population!$C$2:$C$235, [1]world_population!$E$2:$E$235)</f>
        <v>Africa</v>
      </c>
      <c r="D33" t="str">
        <f>_xlfn.XLOOKUP(B33,[1]world_population!$C$2:$C$235,[1]world_population!$D$2:$D$235)</f>
        <v>Ouagadougou</v>
      </c>
      <c r="E33" s="1">
        <v>47910526</v>
      </c>
      <c r="F33" s="2">
        <v>0</v>
      </c>
      <c r="G33" s="1">
        <v>-1053</v>
      </c>
      <c r="H33">
        <v>96</v>
      </c>
      <c r="I33" s="1">
        <v>498800</v>
      </c>
      <c r="J33" s="1">
        <v>111674</v>
      </c>
      <c r="K33">
        <v>1.2</v>
      </c>
      <c r="L33">
        <v>45</v>
      </c>
      <c r="M33" s="3">
        <v>0.79</v>
      </c>
      <c r="N33" s="2">
        <v>5.8999999999999999E-3</v>
      </c>
    </row>
    <row r="34" spans="1:14" x14ac:dyDescent="0.35">
      <c r="A34">
        <v>33</v>
      </c>
      <c r="B34" t="s">
        <v>88</v>
      </c>
      <c r="C34" t="str">
        <f>_xlfn.XLOOKUP(B34,[1]world_population!$C$2:$C$235, [1]world_population!$E$2:$E$235)</f>
        <v>Africa</v>
      </c>
      <c r="D34" t="str">
        <f>_xlfn.XLOOKUP(B34,[1]world_population!$C$2:$C$235,[1]world_population!$D$2:$D$235)</f>
        <v>Bujumbura</v>
      </c>
      <c r="E34" s="1">
        <v>46814308</v>
      </c>
      <c r="F34" s="2">
        <v>1.41E-2</v>
      </c>
      <c r="G34" s="1">
        <v>650089</v>
      </c>
      <c r="H34">
        <v>20</v>
      </c>
      <c r="I34" s="1">
        <v>2381740</v>
      </c>
      <c r="J34" s="1">
        <v>-31240</v>
      </c>
      <c r="K34">
        <v>2.7</v>
      </c>
      <c r="L34">
        <v>28</v>
      </c>
      <c r="M34" s="3">
        <v>0.74</v>
      </c>
      <c r="N34" s="2">
        <v>5.7000000000000002E-3</v>
      </c>
    </row>
    <row r="35" spans="1:14" x14ac:dyDescent="0.35">
      <c r="A35">
        <v>34</v>
      </c>
      <c r="B35" t="s">
        <v>83</v>
      </c>
      <c r="C35" t="str">
        <f>_xlfn.XLOOKUP(B35,[1]world_population!$C$2:$C$235, [1]world_population!$E$2:$E$235)</f>
        <v>Asia</v>
      </c>
      <c r="D35" t="str">
        <f>_xlfn.XLOOKUP(B35,[1]world_population!$C$2:$C$235,[1]world_population!$D$2:$D$235)</f>
        <v>Phnom Penh</v>
      </c>
      <c r="E35" s="1">
        <v>46042015</v>
      </c>
      <c r="F35" s="2">
        <v>2.1499999999999998E-2</v>
      </c>
      <c r="G35" s="1">
        <v>967966</v>
      </c>
      <c r="H35">
        <v>106</v>
      </c>
      <c r="I35" s="1">
        <v>434320</v>
      </c>
      <c r="J35" s="1">
        <v>-17735</v>
      </c>
      <c r="K35">
        <v>3.2</v>
      </c>
      <c r="L35">
        <v>21</v>
      </c>
      <c r="M35" s="3">
        <v>0.72</v>
      </c>
      <c r="N35" s="2">
        <v>5.5999999999999999E-3</v>
      </c>
    </row>
    <row r="36" spans="1:14" x14ac:dyDescent="0.35">
      <c r="A36">
        <v>35</v>
      </c>
      <c r="B36" t="s">
        <v>61</v>
      </c>
      <c r="C36" t="str">
        <f>_xlfn.XLOOKUP(B36,[1]world_population!$C$2:$C$235, [1]world_population!$E$2:$E$235)</f>
        <v>Africa</v>
      </c>
      <c r="D36" t="str">
        <f>_xlfn.XLOOKUP(B36,[1]world_population!$C$2:$C$235,[1]world_population!$D$2:$D$235)</f>
        <v>Yaounde</v>
      </c>
      <c r="E36" s="1">
        <v>45696159</v>
      </c>
      <c r="F36" s="2">
        <v>3.5000000000000001E-3</v>
      </c>
      <c r="G36" s="1">
        <v>157758</v>
      </c>
      <c r="H36">
        <v>17</v>
      </c>
      <c r="I36" s="1">
        <v>2736690</v>
      </c>
      <c r="J36" s="1">
        <v>3454</v>
      </c>
      <c r="K36">
        <v>1.5</v>
      </c>
      <c r="L36">
        <v>33</v>
      </c>
      <c r="M36" s="3">
        <v>0.95</v>
      </c>
      <c r="N36" s="2">
        <v>5.5999999999999999E-3</v>
      </c>
    </row>
    <row r="37" spans="1:14" x14ac:dyDescent="0.35">
      <c r="A37">
        <v>36</v>
      </c>
      <c r="B37" t="s">
        <v>48</v>
      </c>
      <c r="C37" t="str">
        <f>_xlfn.XLOOKUP(B37,[1]world_population!$C$2:$C$235, [1]world_population!$E$2:$E$235)</f>
        <v>North America</v>
      </c>
      <c r="D37" t="str">
        <f>_xlfn.XLOOKUP(B37,[1]world_population!$C$2:$C$235,[1]world_population!$D$2:$D$235)</f>
        <v>Ottawa</v>
      </c>
      <c r="E37" s="1">
        <v>42647492</v>
      </c>
      <c r="F37" s="2">
        <v>2.8799999999999999E-2</v>
      </c>
      <c r="G37" s="1">
        <v>1192731</v>
      </c>
      <c r="H37">
        <v>65</v>
      </c>
      <c r="I37" s="1">
        <v>652860</v>
      </c>
      <c r="J37" s="1">
        <v>-44089</v>
      </c>
      <c r="K37">
        <v>4.8</v>
      </c>
      <c r="L37">
        <v>17</v>
      </c>
      <c r="M37" s="3">
        <v>0.27</v>
      </c>
      <c r="N37" s="2">
        <v>5.1999999999999998E-3</v>
      </c>
    </row>
    <row r="38" spans="1:14" x14ac:dyDescent="0.35">
      <c r="A38">
        <v>37</v>
      </c>
      <c r="B38" t="s">
        <v>228</v>
      </c>
      <c r="C38" t="str">
        <f>_xlfn.XLOOKUP(B38,[1]world_population!$C$2:$C$235, [1]world_population!$E$2:$E$235)</f>
        <v>Africa</v>
      </c>
      <c r="D38" t="str">
        <f>_xlfn.XLOOKUP(B38,[1]world_population!$C$2:$C$235,[1]world_population!$D$2:$D$235)</f>
        <v>Praia</v>
      </c>
      <c r="E38" s="1">
        <v>40583164</v>
      </c>
      <c r="F38" s="2">
        <v>3.0300000000000001E-2</v>
      </c>
      <c r="G38" s="1">
        <v>1192365</v>
      </c>
      <c r="H38">
        <v>77</v>
      </c>
      <c r="I38" s="1">
        <v>527970</v>
      </c>
      <c r="J38" s="1">
        <v>-10482</v>
      </c>
      <c r="K38">
        <v>4.5</v>
      </c>
      <c r="L38">
        <v>18</v>
      </c>
      <c r="M38" s="3">
        <v>0.33</v>
      </c>
      <c r="N38" s="2">
        <v>5.0000000000000001E-3</v>
      </c>
    </row>
    <row r="39" spans="1:14" x14ac:dyDescent="0.35">
      <c r="A39">
        <v>38</v>
      </c>
      <c r="B39" t="s">
        <v>203</v>
      </c>
      <c r="C39" t="str">
        <f>_xlfn.XLOOKUP(B39,[1]world_population!$C$2:$C$235, [1]world_population!$E$2:$E$235)</f>
        <v>North America</v>
      </c>
      <c r="D39" t="str">
        <f>_xlfn.XLOOKUP(B39,[1]world_population!$C$2:$C$235,[1]world_population!$D$2:$D$235)</f>
        <v>George Town</v>
      </c>
      <c r="E39" s="1">
        <v>39742430</v>
      </c>
      <c r="F39" s="2">
        <v>1.1299999999999999E-2</v>
      </c>
      <c r="G39" s="1">
        <v>443325</v>
      </c>
      <c r="H39">
        <v>4</v>
      </c>
      <c r="I39" s="1">
        <v>9093510</v>
      </c>
      <c r="J39" s="1">
        <v>368599</v>
      </c>
      <c r="K39">
        <v>1.3</v>
      </c>
      <c r="L39">
        <v>40</v>
      </c>
      <c r="M39" s="3">
        <v>0.8</v>
      </c>
      <c r="N39" s="2">
        <v>4.8999999999999998E-3</v>
      </c>
    </row>
    <row r="40" spans="1:14" x14ac:dyDescent="0.35">
      <c r="A40">
        <v>39</v>
      </c>
      <c r="B40" t="s">
        <v>129</v>
      </c>
      <c r="C40" t="str">
        <f>_xlfn.XLOOKUP(B40,[1]world_population!$C$2:$C$235, [1]world_population!$E$2:$E$235)</f>
        <v>Africa</v>
      </c>
      <c r="D40" t="str">
        <f>_xlfn.XLOOKUP(B40,[1]world_population!$C$2:$C$235,[1]world_population!$D$2:$D$235)</f>
        <v>Bangui</v>
      </c>
      <c r="E40" s="1">
        <v>38539201</v>
      </c>
      <c r="F40" s="2">
        <v>-5.7999999999999996E-3</v>
      </c>
      <c r="G40" s="1">
        <v>-223643</v>
      </c>
      <c r="H40">
        <v>126</v>
      </c>
      <c r="I40" s="1">
        <v>306230</v>
      </c>
      <c r="J40" s="1">
        <v>-238062</v>
      </c>
      <c r="K40">
        <v>1.3</v>
      </c>
      <c r="L40">
        <v>42</v>
      </c>
      <c r="M40" s="3">
        <v>0.59</v>
      </c>
      <c r="N40" s="2">
        <v>4.7000000000000002E-3</v>
      </c>
    </row>
    <row r="41" spans="1:14" x14ac:dyDescent="0.35">
      <c r="A41">
        <v>40</v>
      </c>
      <c r="B41" t="s">
        <v>75</v>
      </c>
      <c r="C41" t="str">
        <f>_xlfn.XLOOKUP(B41,[1]world_population!$C$2:$C$235, [1]world_population!$E$2:$E$235)</f>
        <v>Africa</v>
      </c>
      <c r="D41" t="str">
        <f>_xlfn.XLOOKUP(B41,[1]world_population!$C$2:$C$235,[1]world_population!$D$2:$D$235)</f>
        <v>N'Djamena</v>
      </c>
      <c r="E41" s="1">
        <v>38081173</v>
      </c>
      <c r="F41" s="2">
        <v>9.7999999999999997E-3</v>
      </c>
      <c r="G41" s="1">
        <v>368668</v>
      </c>
      <c r="H41">
        <v>85</v>
      </c>
      <c r="I41" s="1">
        <v>446300</v>
      </c>
      <c r="J41" s="1">
        <v>-46802</v>
      </c>
      <c r="K41">
        <v>2.2000000000000002</v>
      </c>
      <c r="L41">
        <v>30</v>
      </c>
      <c r="M41" s="3">
        <v>0.67</v>
      </c>
      <c r="N41" s="2">
        <v>4.7000000000000002E-3</v>
      </c>
    </row>
    <row r="42" spans="1:14" x14ac:dyDescent="0.35">
      <c r="A42">
        <v>41</v>
      </c>
      <c r="B42" t="s">
        <v>76</v>
      </c>
      <c r="C42" t="str">
        <f>_xlfn.XLOOKUP(B42,[1]world_population!$C$2:$C$235, [1]world_population!$E$2:$E$235)</f>
        <v>South America</v>
      </c>
      <c r="D42" t="str">
        <f>_xlfn.XLOOKUP(B42,[1]world_population!$C$2:$C$235,[1]world_population!$D$2:$D$235)</f>
        <v>Santiago</v>
      </c>
      <c r="E42" s="1">
        <v>37885849</v>
      </c>
      <c r="F42" s="2">
        <v>3.09E-2</v>
      </c>
      <c r="G42" s="1">
        <v>1135943</v>
      </c>
      <c r="H42">
        <v>30</v>
      </c>
      <c r="I42" s="1">
        <v>1246700</v>
      </c>
      <c r="J42" s="1">
        <v>-2629</v>
      </c>
      <c r="K42">
        <v>5</v>
      </c>
      <c r="L42">
        <v>17</v>
      </c>
      <c r="M42" s="3">
        <v>0.68</v>
      </c>
      <c r="N42" s="2">
        <v>4.5999999999999999E-3</v>
      </c>
    </row>
    <row r="43" spans="1:14" x14ac:dyDescent="0.35">
      <c r="A43">
        <v>42</v>
      </c>
      <c r="B43" t="s">
        <v>12</v>
      </c>
      <c r="C43" t="str">
        <f>_xlfn.XLOOKUP(B43,[1]world_population!$C$2:$C$235, [1]world_population!$E$2:$E$235)</f>
        <v>Asia</v>
      </c>
      <c r="D43" t="str">
        <f>_xlfn.XLOOKUP(B43,[1]world_population!$C$2:$C$235,[1]world_population!$D$2:$D$235)</f>
        <v>Beijing</v>
      </c>
      <c r="E43" s="1">
        <v>37860221</v>
      </c>
      <c r="F43" s="2">
        <v>3.3999999999999998E-3</v>
      </c>
      <c r="G43" s="1">
        <v>127385</v>
      </c>
      <c r="H43">
        <v>65</v>
      </c>
      <c r="I43" s="1">
        <v>579320</v>
      </c>
      <c r="J43" s="1">
        <v>1146012</v>
      </c>
      <c r="K43">
        <v>1</v>
      </c>
      <c r="L43">
        <v>42</v>
      </c>
      <c r="M43" s="3">
        <v>0.79</v>
      </c>
      <c r="N43" s="2">
        <v>4.5999999999999999E-3</v>
      </c>
    </row>
    <row r="44" spans="1:14" x14ac:dyDescent="0.35">
      <c r="A44">
        <v>43</v>
      </c>
      <c r="B44" t="s">
        <v>38</v>
      </c>
      <c r="C44" t="str">
        <f>_xlfn.XLOOKUP(B44,[1]world_population!$C$2:$C$235, [1]world_population!$E$2:$E$235)</f>
        <v>South America</v>
      </c>
      <c r="D44" t="str">
        <f>_xlfn.XLOOKUP(B44,[1]world_population!$C$2:$C$235,[1]world_population!$D$2:$D$235)</f>
        <v>Bogota</v>
      </c>
      <c r="E44" s="1">
        <v>36361859</v>
      </c>
      <c r="F44" s="2">
        <v>1.9900000000000001E-2</v>
      </c>
      <c r="G44" s="1">
        <v>709552</v>
      </c>
      <c r="H44">
        <v>85</v>
      </c>
      <c r="I44" s="1">
        <v>425400</v>
      </c>
      <c r="J44" s="1">
        <v>-7066</v>
      </c>
      <c r="K44">
        <v>3.5</v>
      </c>
      <c r="L44">
        <v>27</v>
      </c>
      <c r="M44" s="3">
        <v>0.48</v>
      </c>
      <c r="N44" s="2">
        <v>4.4999999999999997E-3</v>
      </c>
    </row>
    <row r="45" spans="1:14" x14ac:dyDescent="0.35">
      <c r="A45">
        <v>44</v>
      </c>
      <c r="B45" t="s">
        <v>169</v>
      </c>
      <c r="C45" t="str">
        <f>_xlfn.XLOOKUP(B45,[1]world_population!$C$2:$C$235, [1]world_population!$E$2:$E$235)</f>
        <v>Africa</v>
      </c>
      <c r="D45" t="str">
        <f>_xlfn.XLOOKUP(B45,[1]world_population!$C$2:$C$235,[1]world_population!$D$2:$D$235)</f>
        <v>Moroni</v>
      </c>
      <c r="E45" s="1">
        <v>35557673</v>
      </c>
      <c r="F45" s="2">
        <v>1.23E-2</v>
      </c>
      <c r="G45" s="1">
        <v>431375</v>
      </c>
      <c r="H45">
        <v>108</v>
      </c>
      <c r="I45" s="1">
        <v>328550</v>
      </c>
      <c r="J45" s="1">
        <v>174770</v>
      </c>
      <c r="K45">
        <v>1.5</v>
      </c>
      <c r="L45">
        <v>31</v>
      </c>
      <c r="M45" s="3">
        <v>0.77</v>
      </c>
      <c r="N45" s="2">
        <v>4.4000000000000003E-3</v>
      </c>
    </row>
    <row r="46" spans="1:14" x14ac:dyDescent="0.35">
      <c r="A46">
        <v>45</v>
      </c>
      <c r="B46" t="s">
        <v>219</v>
      </c>
      <c r="C46" t="str">
        <f>_xlfn.XLOOKUP(B46,[1]world_population!$C$2:$C$235, [1]world_population!$E$2:$E$235)</f>
        <v>Oceania</v>
      </c>
      <c r="D46" t="str">
        <f>_xlfn.XLOOKUP(B46,[1]world_population!$C$2:$C$235,[1]world_population!$D$2:$D$235)</f>
        <v>Avarua</v>
      </c>
      <c r="E46" s="1">
        <v>34631766</v>
      </c>
      <c r="F46" s="2">
        <v>2.9600000000000001E-2</v>
      </c>
      <c r="G46" s="1">
        <v>996606</v>
      </c>
      <c r="H46">
        <v>44</v>
      </c>
      <c r="I46" s="1">
        <v>786380</v>
      </c>
      <c r="J46" s="1">
        <v>-38940</v>
      </c>
      <c r="K46">
        <v>4.7</v>
      </c>
      <c r="L46">
        <v>16</v>
      </c>
      <c r="M46" s="3">
        <v>0.41</v>
      </c>
      <c r="N46" s="2">
        <v>4.1999999999999997E-3</v>
      </c>
    </row>
    <row r="47" spans="1:14" x14ac:dyDescent="0.35">
      <c r="A47">
        <v>46</v>
      </c>
      <c r="B47" t="s">
        <v>134</v>
      </c>
      <c r="C47" t="str">
        <f>_xlfn.XLOOKUP(B47,[1]world_population!$C$2:$C$235, [1]world_population!$E$2:$E$235)</f>
        <v>North America</v>
      </c>
      <c r="D47" t="str">
        <f>_xlfn.XLOOKUP(B47,[1]world_population!$C$2:$C$235,[1]world_population!$D$2:$D$235)</f>
        <v>San JosÃ©</v>
      </c>
      <c r="E47" s="1">
        <v>34427414</v>
      </c>
      <c r="F47" s="2">
        <v>1.89E-2</v>
      </c>
      <c r="G47" s="1">
        <v>639500</v>
      </c>
      <c r="H47">
        <v>151</v>
      </c>
      <c r="I47" s="1">
        <v>227540</v>
      </c>
      <c r="J47" s="1">
        <v>-13114</v>
      </c>
      <c r="K47">
        <v>3.3</v>
      </c>
      <c r="L47">
        <v>21</v>
      </c>
      <c r="M47" s="3">
        <v>0.57999999999999996</v>
      </c>
      <c r="N47" s="2">
        <v>4.1999999999999997E-3</v>
      </c>
    </row>
    <row r="48" spans="1:14" x14ac:dyDescent="0.35">
      <c r="A48">
        <v>47</v>
      </c>
      <c r="B48" t="s">
        <v>137</v>
      </c>
      <c r="C48" t="str">
        <f>_xlfn.XLOOKUP(B48,[1]world_population!$C$2:$C$235, [1]world_population!$E$2:$E$235)</f>
        <v>Europe</v>
      </c>
      <c r="D48" t="str">
        <f>_xlfn.XLOOKUP(B48,[1]world_population!$C$2:$C$235,[1]world_population!$D$2:$D$235)</f>
        <v>Zagreb</v>
      </c>
      <c r="E48" s="1">
        <v>34217848</v>
      </c>
      <c r="F48" s="2">
        <v>1.0999999999999999E-2</v>
      </c>
      <c r="G48" s="1">
        <v>372231</v>
      </c>
      <c r="H48">
        <v>27</v>
      </c>
      <c r="I48" s="1">
        <v>1280000</v>
      </c>
      <c r="J48" s="1">
        <v>18406</v>
      </c>
      <c r="K48">
        <v>2</v>
      </c>
      <c r="L48">
        <v>30</v>
      </c>
      <c r="M48" s="3">
        <v>0.8</v>
      </c>
      <c r="N48" s="2">
        <v>4.1999999999999997E-3</v>
      </c>
    </row>
    <row r="49" spans="1:14" x14ac:dyDescent="0.35">
      <c r="A49">
        <v>48</v>
      </c>
      <c r="B49" t="s">
        <v>97</v>
      </c>
      <c r="C49" t="str">
        <f>_xlfn.XLOOKUP(B49,[1]world_population!$C$2:$C$235, [1]world_population!$E$2:$E$235)</f>
        <v>North America</v>
      </c>
      <c r="D49" t="str">
        <f>_xlfn.XLOOKUP(B49,[1]world_population!$C$2:$C$235,[1]world_population!$D$2:$D$235)</f>
        <v>Havana</v>
      </c>
      <c r="E49" s="1">
        <v>33962757</v>
      </c>
      <c r="F49" s="2">
        <v>2.1000000000000001E-2</v>
      </c>
      <c r="G49" s="1">
        <v>698465</v>
      </c>
      <c r="H49">
        <v>16</v>
      </c>
      <c r="I49" s="1">
        <v>2149690</v>
      </c>
      <c r="J49" s="1">
        <v>122170</v>
      </c>
      <c r="K49">
        <v>2.2999999999999998</v>
      </c>
      <c r="L49">
        <v>30</v>
      </c>
      <c r="M49" s="3">
        <v>0.92</v>
      </c>
      <c r="N49" s="2">
        <v>4.1999999999999997E-3</v>
      </c>
    </row>
    <row r="50" spans="1:14" x14ac:dyDescent="0.35">
      <c r="A50">
        <v>49</v>
      </c>
      <c r="B50" t="s">
        <v>229</v>
      </c>
      <c r="C50" t="str">
        <f>_xlfn.XLOOKUP(B50,[1]world_population!$C$2:$C$235, [1]world_population!$E$2:$E$235)</f>
        <v>North America</v>
      </c>
      <c r="D50" t="str">
        <f>_xlfn.XLOOKUP(B50,[1]world_population!$C$2:$C$235,[1]world_population!$D$2:$D$235)</f>
        <v>Willemstad</v>
      </c>
      <c r="E50" s="1">
        <v>31964956</v>
      </c>
      <c r="F50" s="2">
        <v>2.47E-2</v>
      </c>
      <c r="G50" s="1">
        <v>769024</v>
      </c>
      <c r="H50">
        <v>55</v>
      </c>
      <c r="I50" s="1">
        <v>581795</v>
      </c>
      <c r="J50" s="1">
        <v>-1795</v>
      </c>
      <c r="K50">
        <v>3.9</v>
      </c>
      <c r="L50">
        <v>19</v>
      </c>
      <c r="M50" s="3">
        <v>0.4</v>
      </c>
      <c r="N50" s="2">
        <v>3.8999999999999998E-3</v>
      </c>
    </row>
    <row r="51" spans="1:14" x14ac:dyDescent="0.35">
      <c r="A51">
        <v>50</v>
      </c>
      <c r="B51" t="s">
        <v>164</v>
      </c>
      <c r="C51" t="str">
        <f>_xlfn.XLOOKUP(B51,[1]world_population!$C$2:$C$235, [1]world_population!$E$2:$E$235)</f>
        <v>Europe</v>
      </c>
      <c r="D51" t="str">
        <f>_xlfn.XLOOKUP(B51,[1]world_population!$C$2:$C$235,[1]world_population!$D$2:$D$235)</f>
        <v>Nicosia</v>
      </c>
      <c r="E51" s="1">
        <v>31934230</v>
      </c>
      <c r="F51" s="2">
        <v>2.47E-2</v>
      </c>
      <c r="G51" s="1">
        <v>768576</v>
      </c>
      <c r="H51">
        <v>100</v>
      </c>
      <c r="I51" s="1">
        <v>318000</v>
      </c>
      <c r="J51" s="1">
        <v>7838</v>
      </c>
      <c r="K51">
        <v>4.2</v>
      </c>
      <c r="L51">
        <v>18</v>
      </c>
      <c r="M51" s="3">
        <v>0.49</v>
      </c>
      <c r="N51" s="2">
        <v>3.8999999999999998E-3</v>
      </c>
    </row>
    <row r="52" spans="1:14" x14ac:dyDescent="0.35">
      <c r="A52">
        <v>51</v>
      </c>
      <c r="B52" t="s">
        <v>230</v>
      </c>
      <c r="C52" t="str">
        <f>_xlfn.XLOOKUP(B52,[1]world_population!$C$2:$C$235, [1]world_population!$E$2:$E$235)</f>
        <v>Europe</v>
      </c>
      <c r="D52" t="str">
        <f>_xlfn.XLOOKUP(B52,[1]world_population!$C$2:$C$235,[1]world_population!$D$2:$D$235)</f>
        <v>Prague</v>
      </c>
      <c r="E52" s="1">
        <v>29651054</v>
      </c>
      <c r="F52" s="2">
        <v>-1.5E-3</v>
      </c>
      <c r="G52" s="1">
        <v>-43560</v>
      </c>
      <c r="H52">
        <v>207</v>
      </c>
      <c r="I52" s="1">
        <v>143350</v>
      </c>
      <c r="J52" s="1">
        <v>-401282</v>
      </c>
      <c r="K52">
        <v>2</v>
      </c>
      <c r="L52">
        <v>25</v>
      </c>
      <c r="M52" s="3">
        <v>0.24</v>
      </c>
      <c r="N52" s="2">
        <v>3.5999999999999999E-3</v>
      </c>
    </row>
    <row r="53" spans="1:14" x14ac:dyDescent="0.35">
      <c r="A53">
        <v>52</v>
      </c>
      <c r="B53" t="s">
        <v>122</v>
      </c>
      <c r="C53" t="str">
        <f>_xlfn.XLOOKUP(B53,[1]world_population!$C$2:$C$235, [1]world_population!$E$2:$E$235)</f>
        <v>Europe</v>
      </c>
      <c r="D53" t="str">
        <f>_xlfn.XLOOKUP(B53,[1]world_population!$C$2:$C$235,[1]world_population!$D$2:$D$235)</f>
        <v>Copenhagen</v>
      </c>
      <c r="E53" s="1">
        <v>29123744</v>
      </c>
      <c r="F53" s="2">
        <v>2.6499999999999999E-2</v>
      </c>
      <c r="G53" s="1">
        <v>751057</v>
      </c>
      <c r="H53">
        <v>62</v>
      </c>
      <c r="I53" s="1">
        <v>472710</v>
      </c>
      <c r="J53" s="1">
        <v>-13892</v>
      </c>
      <c r="K53">
        <v>4.3</v>
      </c>
      <c r="L53">
        <v>18</v>
      </c>
      <c r="M53" s="3">
        <v>0.59</v>
      </c>
      <c r="N53" s="2">
        <v>3.5999999999999999E-3</v>
      </c>
    </row>
    <row r="54" spans="1:14" x14ac:dyDescent="0.35">
      <c r="A54">
        <v>53</v>
      </c>
      <c r="B54" t="s">
        <v>167</v>
      </c>
      <c r="C54" t="str">
        <f>_xlfn.XLOOKUP(B54,[1]world_population!$C$2:$C$235, [1]world_population!$E$2:$E$235)</f>
        <v>Africa</v>
      </c>
      <c r="D54" t="str">
        <f>_xlfn.XLOOKUP(B54,[1]world_population!$C$2:$C$235,[1]world_population!$D$2:$D$235)</f>
        <v>Djibouti</v>
      </c>
      <c r="E54" s="1">
        <v>28405543</v>
      </c>
      <c r="F54" s="2">
        <v>3.7000000000000002E-3</v>
      </c>
      <c r="G54" s="1">
        <v>104689</v>
      </c>
      <c r="H54">
        <v>32</v>
      </c>
      <c r="I54" s="1">
        <v>882050</v>
      </c>
      <c r="J54" s="1">
        <v>-105297</v>
      </c>
      <c r="K54">
        <v>2.1</v>
      </c>
      <c r="L54">
        <v>29</v>
      </c>
      <c r="M54" t="s">
        <v>63</v>
      </c>
      <c r="N54" s="2">
        <v>3.5000000000000001E-3</v>
      </c>
    </row>
    <row r="55" spans="1:14" x14ac:dyDescent="0.35">
      <c r="A55">
        <v>54</v>
      </c>
      <c r="B55" t="s">
        <v>204</v>
      </c>
      <c r="C55" t="str">
        <f>_xlfn.XLOOKUP(B55,[1]world_population!$C$2:$C$235, [1]world_population!$E$2:$E$235)</f>
        <v>North America</v>
      </c>
      <c r="D55" t="str">
        <f>_xlfn.XLOOKUP(B55,[1]world_population!$C$2:$C$235,[1]world_population!$D$2:$D$235)</f>
        <v>Roseau</v>
      </c>
      <c r="E55" s="1">
        <v>27032412</v>
      </c>
      <c r="F55" s="2">
        <v>3.3399999999999999E-2</v>
      </c>
      <c r="G55" s="1">
        <v>872545</v>
      </c>
      <c r="H55">
        <v>21</v>
      </c>
      <c r="I55" s="1">
        <v>1266700</v>
      </c>
      <c r="J55" s="1">
        <v>-4041</v>
      </c>
      <c r="K55">
        <v>5.9</v>
      </c>
      <c r="L55">
        <v>15</v>
      </c>
      <c r="M55" s="3">
        <v>0.18</v>
      </c>
      <c r="N55" s="2">
        <v>3.3E-3</v>
      </c>
    </row>
    <row r="56" spans="1:14" x14ac:dyDescent="0.35">
      <c r="A56">
        <v>55</v>
      </c>
      <c r="B56" t="s">
        <v>95</v>
      </c>
      <c r="C56" t="str">
        <f>_xlfn.XLOOKUP(B56,[1]world_population!$C$2:$C$235, [1]world_population!$E$2:$E$235)</f>
        <v>North America</v>
      </c>
      <c r="D56" t="str">
        <f>_xlfn.XLOOKUP(B56,[1]world_population!$C$2:$C$235,[1]world_population!$D$2:$D$235)</f>
        <v>Santo Domingo</v>
      </c>
      <c r="E56" s="1">
        <v>26713205</v>
      </c>
      <c r="F56" s="2">
        <v>9.9000000000000008E-3</v>
      </c>
      <c r="G56" s="1">
        <v>262081</v>
      </c>
      <c r="H56">
        <v>3</v>
      </c>
      <c r="I56" s="1">
        <v>7682300</v>
      </c>
      <c r="J56" s="1">
        <v>138510</v>
      </c>
      <c r="K56">
        <v>1.6</v>
      </c>
      <c r="L56">
        <v>38</v>
      </c>
      <c r="M56" s="3">
        <v>0.86</v>
      </c>
      <c r="N56" s="2">
        <v>3.3E-3</v>
      </c>
    </row>
    <row r="57" spans="1:14" x14ac:dyDescent="0.35">
      <c r="A57">
        <v>56</v>
      </c>
      <c r="B57" t="s">
        <v>25</v>
      </c>
      <c r="C57" t="str">
        <f>_xlfn.XLOOKUP(B57,[1]world_population!$C$2:$C$235, [1]world_population!$E$2:$E$235)</f>
        <v>Africa</v>
      </c>
      <c r="D57" t="str">
        <f>_xlfn.XLOOKUP(B57,[1]world_population!$C$2:$C$235,[1]world_population!$D$2:$D$235)</f>
        <v>Kinshasa</v>
      </c>
      <c r="E57" s="1">
        <v>26498823</v>
      </c>
      <c r="F57" s="2">
        <v>3.0999999999999999E-3</v>
      </c>
      <c r="G57" s="1">
        <v>80619</v>
      </c>
      <c r="H57">
        <v>220</v>
      </c>
      <c r="I57" s="1">
        <v>120410</v>
      </c>
      <c r="J57" s="1">
        <v>-2473</v>
      </c>
      <c r="K57">
        <v>1.8</v>
      </c>
      <c r="L57">
        <v>36</v>
      </c>
      <c r="M57" s="3">
        <v>0.63</v>
      </c>
      <c r="N57" s="2">
        <v>3.2000000000000002E-3</v>
      </c>
    </row>
    <row r="58" spans="1:14" x14ac:dyDescent="0.35">
      <c r="A58">
        <v>57</v>
      </c>
      <c r="B58" t="s">
        <v>82</v>
      </c>
      <c r="C58" t="str">
        <f>_xlfn.XLOOKUP(B58,[1]world_population!$C$2:$C$235, [1]world_population!$E$2:$E$235)</f>
        <v>South America</v>
      </c>
      <c r="D58" t="str">
        <f>_xlfn.XLOOKUP(B58,[1]world_population!$C$2:$C$235,[1]world_population!$D$2:$D$235)</f>
        <v>Quito</v>
      </c>
      <c r="E58" s="1">
        <v>24672760</v>
      </c>
      <c r="F58" s="2">
        <v>4.5699999999999998E-2</v>
      </c>
      <c r="G58" s="1">
        <v>1078137</v>
      </c>
      <c r="H58">
        <v>134</v>
      </c>
      <c r="I58" s="1">
        <v>183630</v>
      </c>
      <c r="J58" s="1">
        <v>546494</v>
      </c>
      <c r="K58">
        <v>2.7</v>
      </c>
      <c r="L58">
        <v>23</v>
      </c>
      <c r="M58" s="3">
        <v>0.53</v>
      </c>
      <c r="N58" s="2">
        <v>3.0000000000000001E-3</v>
      </c>
    </row>
    <row r="59" spans="1:14" x14ac:dyDescent="0.35">
      <c r="A59">
        <v>58</v>
      </c>
      <c r="B59" t="s">
        <v>23</v>
      </c>
      <c r="C59" t="str">
        <f>_xlfn.XLOOKUP(B59,[1]world_population!$C$2:$C$235, [1]world_population!$E$2:$E$235)</f>
        <v>Africa</v>
      </c>
      <c r="D59" t="str">
        <f>_xlfn.XLOOKUP(B59,[1]world_population!$C$2:$C$235,[1]world_population!$D$2:$D$235)</f>
        <v>Cairo</v>
      </c>
      <c r="E59" s="1">
        <v>24478595</v>
      </c>
      <c r="F59" s="2">
        <v>2.98E-2</v>
      </c>
      <c r="G59" s="1">
        <v>709468</v>
      </c>
      <c r="H59">
        <v>20</v>
      </c>
      <c r="I59" s="1">
        <v>1220190</v>
      </c>
      <c r="J59" s="1">
        <v>-46880</v>
      </c>
      <c r="K59">
        <v>5.5</v>
      </c>
      <c r="L59">
        <v>16</v>
      </c>
      <c r="M59" s="3">
        <v>0.44</v>
      </c>
      <c r="N59" s="2">
        <v>3.0000000000000001E-3</v>
      </c>
    </row>
    <row r="60" spans="1:14" x14ac:dyDescent="0.35">
      <c r="A60">
        <v>59</v>
      </c>
      <c r="B60" t="s">
        <v>121</v>
      </c>
      <c r="C60" t="str">
        <f>_xlfn.XLOOKUP(B60,[1]world_population!$C$2:$C$235, [1]world_population!$E$2:$E$235)</f>
        <v>North America</v>
      </c>
      <c r="D60" t="str">
        <f>_xlfn.XLOOKUP(B60,[1]world_population!$C$2:$C$235,[1]world_population!$D$2:$D$235)</f>
        <v>San Salvador</v>
      </c>
      <c r="E60" s="1">
        <v>23548781</v>
      </c>
      <c r="F60" s="2">
        <v>2.2700000000000001E-2</v>
      </c>
      <c r="G60" s="1">
        <v>523005</v>
      </c>
      <c r="H60">
        <v>86</v>
      </c>
      <c r="I60" s="1">
        <v>273600</v>
      </c>
      <c r="J60" s="1">
        <v>-25807</v>
      </c>
      <c r="K60">
        <v>4.0999999999999996</v>
      </c>
      <c r="L60">
        <v>17</v>
      </c>
      <c r="M60" s="3">
        <v>0.33</v>
      </c>
      <c r="N60" s="2">
        <v>2.8999999999999998E-3</v>
      </c>
    </row>
    <row r="61" spans="1:14" x14ac:dyDescent="0.35">
      <c r="A61">
        <v>60</v>
      </c>
      <c r="B61" t="s">
        <v>157</v>
      </c>
      <c r="C61" t="str">
        <f>_xlfn.XLOOKUP(B61,[1]world_population!$C$2:$C$235, [1]world_population!$E$2:$E$235)</f>
        <v>Africa</v>
      </c>
      <c r="D61" t="str">
        <f>_xlfn.XLOOKUP(B61,[1]world_population!$C$2:$C$235,[1]world_population!$D$2:$D$235)</f>
        <v>Malabo</v>
      </c>
      <c r="E61" s="1">
        <v>23213962</v>
      </c>
      <c r="F61" s="2">
        <v>-4.4000000000000003E-3</v>
      </c>
      <c r="G61" s="1">
        <v>-103183</v>
      </c>
      <c r="H61">
        <v>656</v>
      </c>
      <c r="I61" s="1">
        <v>35410</v>
      </c>
      <c r="J61" s="1">
        <v>-25832</v>
      </c>
      <c r="K61">
        <v>0.9</v>
      </c>
      <c r="L61">
        <v>44</v>
      </c>
      <c r="M61" s="3">
        <v>0.83</v>
      </c>
      <c r="N61" s="2">
        <v>2.8E-3</v>
      </c>
    </row>
    <row r="62" spans="1:14" x14ac:dyDescent="0.35">
      <c r="A62">
        <v>61</v>
      </c>
      <c r="B62" t="s">
        <v>139</v>
      </c>
      <c r="C62" t="str">
        <f>_xlfn.XLOOKUP(B62,[1]world_population!$C$2:$C$235, [1]world_population!$E$2:$E$235)</f>
        <v>Africa</v>
      </c>
      <c r="D62" t="str">
        <f>_xlfn.XLOOKUP(B62,[1]world_population!$C$2:$C$235,[1]world_population!$D$2:$D$235)</f>
        <v>Asmara</v>
      </c>
      <c r="E62" s="1">
        <v>23103565</v>
      </c>
      <c r="F62" s="2">
        <v>5.7000000000000002E-3</v>
      </c>
      <c r="G62" s="1">
        <v>131948</v>
      </c>
      <c r="H62">
        <v>368</v>
      </c>
      <c r="I62" s="1">
        <v>62710</v>
      </c>
      <c r="J62" s="1">
        <v>-27245</v>
      </c>
      <c r="K62">
        <v>2</v>
      </c>
      <c r="L62">
        <v>33</v>
      </c>
      <c r="M62" s="3">
        <v>0.18</v>
      </c>
      <c r="N62" s="2">
        <v>2.8E-3</v>
      </c>
    </row>
    <row r="63" spans="1:14" x14ac:dyDescent="0.35">
      <c r="A63">
        <v>62</v>
      </c>
      <c r="B63" t="s">
        <v>163</v>
      </c>
      <c r="C63" t="str">
        <f>_xlfn.XLOOKUP(B63,[1]world_population!$C$2:$C$235, [1]world_population!$E$2:$E$235)</f>
        <v>Europe</v>
      </c>
      <c r="D63" t="str">
        <f>_xlfn.XLOOKUP(B63,[1]world_population!$C$2:$C$235,[1]world_population!$D$2:$D$235)</f>
        <v>Tallinn</v>
      </c>
      <c r="E63" s="1">
        <v>21655286</v>
      </c>
      <c r="F63" s="2">
        <v>2.6100000000000002E-2</v>
      </c>
      <c r="G63" s="1">
        <v>550804</v>
      </c>
      <c r="H63">
        <v>230</v>
      </c>
      <c r="I63" s="1">
        <v>94280</v>
      </c>
      <c r="J63" s="1">
        <v>-1507</v>
      </c>
      <c r="K63">
        <v>3.6</v>
      </c>
      <c r="L63">
        <v>18</v>
      </c>
      <c r="M63" s="3">
        <v>0.19</v>
      </c>
      <c r="N63" s="2">
        <v>2.7000000000000001E-3</v>
      </c>
    </row>
    <row r="64" spans="1:14" x14ac:dyDescent="0.35">
      <c r="A64">
        <v>63</v>
      </c>
      <c r="B64" t="s">
        <v>166</v>
      </c>
      <c r="C64" t="str">
        <f>_xlfn.XLOOKUP(B64,[1]world_population!$C$2:$C$235, [1]world_population!$E$2:$E$235)</f>
        <v>Africa</v>
      </c>
      <c r="D64" t="str">
        <f>_xlfn.XLOOKUP(B64,[1]world_population!$C$2:$C$235,[1]world_population!$D$2:$D$235)</f>
        <v>Mbabane</v>
      </c>
      <c r="E64" s="1">
        <v>21314956</v>
      </c>
      <c r="F64" s="2">
        <v>2.8500000000000001E-2</v>
      </c>
      <c r="G64" s="1">
        <v>590991</v>
      </c>
      <c r="H64">
        <v>29</v>
      </c>
      <c r="I64" s="1">
        <v>743390</v>
      </c>
      <c r="J64" s="1">
        <v>7381</v>
      </c>
      <c r="K64">
        <v>4</v>
      </c>
      <c r="L64">
        <v>18</v>
      </c>
      <c r="M64" s="3">
        <v>0.46</v>
      </c>
      <c r="N64" s="2">
        <v>2.5999999999999999E-3</v>
      </c>
    </row>
    <row r="65" spans="1:14" x14ac:dyDescent="0.35">
      <c r="A65">
        <v>64</v>
      </c>
      <c r="B65" t="s">
        <v>20</v>
      </c>
      <c r="C65" t="str">
        <f>_xlfn.XLOOKUP(B65,[1]world_population!$C$2:$C$235, [1]world_population!$E$2:$E$235)</f>
        <v>Africa</v>
      </c>
      <c r="D65" t="str">
        <f>_xlfn.XLOOKUP(B65,[1]world_population!$C$2:$C$235,[1]world_population!$D$2:$D$235)</f>
        <v>Addis Ababa</v>
      </c>
      <c r="E65" s="1">
        <v>20592571</v>
      </c>
      <c r="F65" s="2">
        <v>1.29E-2</v>
      </c>
      <c r="G65" s="1">
        <v>262467</v>
      </c>
      <c r="H65">
        <v>8</v>
      </c>
      <c r="I65" s="1">
        <v>2699700</v>
      </c>
      <c r="J65" s="1">
        <v>-7368</v>
      </c>
      <c r="K65">
        <v>3</v>
      </c>
      <c r="L65">
        <v>30</v>
      </c>
      <c r="M65" s="3">
        <v>0.55000000000000004</v>
      </c>
      <c r="N65" s="2">
        <v>2.5000000000000001E-3</v>
      </c>
    </row>
    <row r="66" spans="1:14" x14ac:dyDescent="0.35">
      <c r="A66">
        <v>65</v>
      </c>
      <c r="B66" t="s">
        <v>224</v>
      </c>
      <c r="C66" t="str">
        <f>_xlfn.XLOOKUP(B66,[1]world_population!$C$2:$C$235, [1]world_population!$E$2:$E$235)</f>
        <v>South America</v>
      </c>
      <c r="D66" t="str">
        <f>_xlfn.XLOOKUP(B66,[1]world_population!$C$2:$C$235,[1]world_population!$D$2:$D$235)</f>
        <v>Stanley</v>
      </c>
      <c r="E66" s="1">
        <v>20299123</v>
      </c>
      <c r="F66" s="2">
        <v>5.0700000000000002E-2</v>
      </c>
      <c r="G66" s="1">
        <v>980059</v>
      </c>
      <c r="H66">
        <v>16</v>
      </c>
      <c r="I66" s="1">
        <v>1259200</v>
      </c>
      <c r="J66" s="1">
        <v>204040</v>
      </c>
      <c r="K66">
        <v>6</v>
      </c>
      <c r="L66">
        <v>16</v>
      </c>
      <c r="M66" s="3">
        <v>0.22</v>
      </c>
      <c r="N66" s="2">
        <v>2.5000000000000001E-3</v>
      </c>
    </row>
    <row r="67" spans="1:14" x14ac:dyDescent="0.35">
      <c r="A67">
        <v>66</v>
      </c>
      <c r="B67" t="s">
        <v>231</v>
      </c>
      <c r="C67" t="str">
        <f>_xlfn.XLOOKUP(B67,[1]world_population!$C$2:$C$235, [1]world_population!$E$2:$E$235)</f>
        <v>Europe</v>
      </c>
      <c r="D67" t="str">
        <f>_xlfn.XLOOKUP(B67,[1]world_population!$C$2:$C$235,[1]world_population!$D$2:$D$235)</f>
        <v>TÃ³rshavn</v>
      </c>
      <c r="E67" s="1">
        <v>19764771</v>
      </c>
      <c r="F67" s="2">
        <v>5.4000000000000003E-3</v>
      </c>
      <c r="G67" s="1">
        <v>105936</v>
      </c>
      <c r="H67">
        <v>27</v>
      </c>
      <c r="I67" s="1">
        <v>743532</v>
      </c>
      <c r="J67" s="1">
        <v>58316</v>
      </c>
      <c r="K67">
        <v>1.1000000000000001</v>
      </c>
      <c r="L67">
        <v>36</v>
      </c>
      <c r="M67" s="3">
        <v>0.85</v>
      </c>
      <c r="N67" s="2">
        <v>2.3999999999999998E-3</v>
      </c>
    </row>
    <row r="68" spans="1:14" x14ac:dyDescent="0.35">
      <c r="A68">
        <v>67</v>
      </c>
      <c r="B68" t="s">
        <v>168</v>
      </c>
      <c r="C68" t="str">
        <f>_xlfn.XLOOKUP(B68,[1]world_population!$C$2:$C$235, [1]world_population!$E$2:$E$235)</f>
        <v>Oceania</v>
      </c>
      <c r="D68" t="str">
        <f>_xlfn.XLOOKUP(B68,[1]world_population!$C$2:$C$235,[1]world_population!$D$2:$D$235)</f>
        <v>Suva</v>
      </c>
      <c r="E68" s="1">
        <v>19015088</v>
      </c>
      <c r="F68" s="2">
        <v>-5.4000000000000003E-3</v>
      </c>
      <c r="G68" s="1">
        <v>-103391</v>
      </c>
      <c r="H68">
        <v>83</v>
      </c>
      <c r="I68" s="1">
        <v>230170</v>
      </c>
      <c r="J68" s="1">
        <v>-28466</v>
      </c>
      <c r="K68">
        <v>1.7</v>
      </c>
      <c r="L68">
        <v>43</v>
      </c>
      <c r="M68" s="3">
        <v>0.55000000000000004</v>
      </c>
      <c r="N68" s="2">
        <v>2.3E-3</v>
      </c>
    </row>
    <row r="69" spans="1:14" x14ac:dyDescent="0.35">
      <c r="A69">
        <v>68</v>
      </c>
      <c r="B69" t="s">
        <v>125</v>
      </c>
      <c r="C69" t="str">
        <f>_xlfn.XLOOKUP(B69,[1]world_population!$C$2:$C$235, [1]world_population!$E$2:$E$235)</f>
        <v>Europe</v>
      </c>
      <c r="D69" t="str">
        <f>_xlfn.XLOOKUP(B69,[1]world_population!$C$2:$C$235,[1]world_population!$D$2:$D$235)</f>
        <v>Helsinki</v>
      </c>
      <c r="E69" s="1">
        <v>19009151</v>
      </c>
      <c r="F69" s="2">
        <v>3.5400000000000001E-2</v>
      </c>
      <c r="G69" s="1">
        <v>650536</v>
      </c>
      <c r="H69">
        <v>30</v>
      </c>
      <c r="I69" s="1">
        <v>627340</v>
      </c>
      <c r="J69" s="1">
        <v>26859</v>
      </c>
      <c r="K69">
        <v>6</v>
      </c>
      <c r="L69">
        <v>16</v>
      </c>
      <c r="M69" s="3">
        <v>0.46</v>
      </c>
      <c r="N69" s="2">
        <v>2.3E-3</v>
      </c>
    </row>
    <row r="70" spans="1:14" x14ac:dyDescent="0.35">
      <c r="A70">
        <v>69</v>
      </c>
      <c r="B70" t="s">
        <v>33</v>
      </c>
      <c r="C70" t="str">
        <f>_xlfn.XLOOKUP(B70,[1]world_population!$C$2:$C$235, [1]world_population!$E$2:$E$235)</f>
        <v>Europe</v>
      </c>
      <c r="D70" t="str">
        <f>_xlfn.XLOOKUP(B70,[1]world_population!$C$2:$C$235,[1]world_population!$D$2:$D$235)</f>
        <v>Paris</v>
      </c>
      <c r="E70" s="1">
        <v>18501984</v>
      </c>
      <c r="F70" s="2">
        <v>2.35E-2</v>
      </c>
      <c r="G70" s="1">
        <v>424411</v>
      </c>
      <c r="H70">
        <v>96</v>
      </c>
      <c r="I70" s="1">
        <v>192530</v>
      </c>
      <c r="J70" s="1">
        <v>-10307</v>
      </c>
      <c r="K70">
        <v>3.8</v>
      </c>
      <c r="L70">
        <v>19</v>
      </c>
      <c r="M70" s="3">
        <v>0.52</v>
      </c>
      <c r="N70" s="2">
        <v>2.3E-3</v>
      </c>
    </row>
    <row r="71" spans="1:14" x14ac:dyDescent="0.35">
      <c r="A71">
        <v>70</v>
      </c>
      <c r="B71" t="s">
        <v>188</v>
      </c>
      <c r="C71" t="str">
        <f>_xlfn.XLOOKUP(B71,[1]world_population!$C$2:$C$235, [1]world_population!$E$2:$E$235)</f>
        <v>South America</v>
      </c>
      <c r="D71" t="str">
        <f>_xlfn.XLOOKUP(B71,[1]world_population!$C$2:$C$235,[1]world_population!$D$2:$D$235)</f>
        <v>Cayenne</v>
      </c>
      <c r="E71" s="1">
        <v>18406359</v>
      </c>
      <c r="F71" s="2">
        <v>1.55E-2</v>
      </c>
      <c r="G71" s="1">
        <v>281521</v>
      </c>
      <c r="H71">
        <v>172</v>
      </c>
      <c r="I71" s="1">
        <v>107160</v>
      </c>
      <c r="J71" s="1">
        <v>-7725</v>
      </c>
      <c r="K71">
        <v>2.2999999999999998</v>
      </c>
      <c r="L71">
        <v>23</v>
      </c>
      <c r="M71" s="3">
        <v>0.56000000000000005</v>
      </c>
      <c r="N71" s="2">
        <v>2.3E-3</v>
      </c>
    </row>
    <row r="72" spans="1:14" x14ac:dyDescent="0.35">
      <c r="A72">
        <v>71</v>
      </c>
      <c r="B72" t="s">
        <v>191</v>
      </c>
      <c r="C72" t="str">
        <f>_xlfn.XLOOKUP(B72,[1]world_population!$C$2:$C$235, [1]world_population!$E$2:$E$235)</f>
        <v>Oceania</v>
      </c>
      <c r="D72" t="str">
        <f>_xlfn.XLOOKUP(B72,[1]world_population!$C$2:$C$235,[1]world_population!$D$2:$D$235)</f>
        <v>Papeete</v>
      </c>
      <c r="E72" s="1">
        <v>18228742</v>
      </c>
      <c r="F72" s="2">
        <v>7.4999999999999997E-3</v>
      </c>
      <c r="G72" s="1">
        <v>136218</v>
      </c>
      <c r="H72">
        <v>541</v>
      </c>
      <c r="I72" s="1">
        <v>33720</v>
      </c>
      <c r="J72" s="1">
        <v>121628</v>
      </c>
      <c r="K72">
        <v>1.4</v>
      </c>
      <c r="L72">
        <v>41</v>
      </c>
      <c r="M72" s="3">
        <v>0.89</v>
      </c>
      <c r="N72" s="2">
        <v>2.2000000000000001E-3</v>
      </c>
    </row>
    <row r="73" spans="1:14" x14ac:dyDescent="0.35">
      <c r="A73">
        <v>72</v>
      </c>
      <c r="B73" t="s">
        <v>152</v>
      </c>
      <c r="C73" t="str">
        <f>_xlfn.XLOOKUP(B73,[1]world_population!$C$2:$C$235, [1]world_population!$E$2:$E$235)</f>
        <v>Africa</v>
      </c>
      <c r="D73" t="str">
        <f>_xlfn.XLOOKUP(B73,[1]world_population!$C$2:$C$235,[1]world_population!$D$2:$D$235)</f>
        <v>Libreville</v>
      </c>
      <c r="E73" s="1">
        <v>18135478</v>
      </c>
      <c r="F73" s="2">
        <v>8.6E-3</v>
      </c>
      <c r="G73" s="1">
        <v>155395</v>
      </c>
      <c r="H73">
        <v>73</v>
      </c>
      <c r="I73" s="1">
        <v>248360</v>
      </c>
      <c r="J73" s="1">
        <v>-19704</v>
      </c>
      <c r="K73">
        <v>1.8</v>
      </c>
      <c r="L73">
        <v>29</v>
      </c>
      <c r="M73" s="3">
        <v>0.65</v>
      </c>
      <c r="N73" s="2">
        <v>2.2000000000000001E-3</v>
      </c>
    </row>
    <row r="74" spans="1:14" x14ac:dyDescent="0.35">
      <c r="A74">
        <v>73</v>
      </c>
      <c r="B74" t="s">
        <v>151</v>
      </c>
      <c r="C74" t="str">
        <f>_xlfn.XLOOKUP(B74,[1]world_population!$C$2:$C$235, [1]world_population!$E$2:$E$235)</f>
        <v>Africa</v>
      </c>
      <c r="D74" t="str">
        <f>_xlfn.XLOOKUP(B74,[1]world_population!$C$2:$C$235,[1]world_population!$D$2:$D$235)</f>
        <v>Banjul</v>
      </c>
      <c r="E74" s="1">
        <v>17638801</v>
      </c>
      <c r="F74" s="2">
        <v>1.23E-2</v>
      </c>
      <c r="G74" s="1">
        <v>214921</v>
      </c>
      <c r="H74">
        <v>100</v>
      </c>
      <c r="I74" s="1">
        <v>176520</v>
      </c>
      <c r="J74" s="1">
        <v>-32960</v>
      </c>
      <c r="K74">
        <v>2.5</v>
      </c>
      <c r="L74">
        <v>26</v>
      </c>
      <c r="M74" s="3">
        <v>0.26</v>
      </c>
      <c r="N74" s="2">
        <v>2.2000000000000001E-3</v>
      </c>
    </row>
    <row r="75" spans="1:14" x14ac:dyDescent="0.35">
      <c r="A75">
        <v>74</v>
      </c>
      <c r="B75" t="s">
        <v>138</v>
      </c>
      <c r="C75" t="str">
        <f>_xlfn.XLOOKUP(B75,[1]world_population!$C$2:$C$235, [1]world_population!$E$2:$E$235)</f>
        <v>Asia</v>
      </c>
      <c r="D75" t="str">
        <f>_xlfn.XLOOKUP(B75,[1]world_population!$C$2:$C$235,[1]world_population!$D$2:$D$235)</f>
        <v>Tbilisi</v>
      </c>
      <c r="E75" s="1">
        <v>16634373</v>
      </c>
      <c r="F75" s="2">
        <v>1.7999999999999999E-2</v>
      </c>
      <c r="G75" s="1">
        <v>293551</v>
      </c>
      <c r="H75">
        <v>43</v>
      </c>
      <c r="I75" s="1">
        <v>386850</v>
      </c>
      <c r="J75" s="1">
        <v>-60528</v>
      </c>
      <c r="K75">
        <v>3.7</v>
      </c>
      <c r="L75">
        <v>18</v>
      </c>
      <c r="M75" s="3">
        <v>0.38</v>
      </c>
      <c r="N75" s="2">
        <v>2E-3</v>
      </c>
    </row>
    <row r="76" spans="1:14" x14ac:dyDescent="0.35">
      <c r="A76">
        <v>75</v>
      </c>
      <c r="B76" t="s">
        <v>29</v>
      </c>
      <c r="C76" t="str">
        <f>_xlfn.XLOOKUP(B76,[1]world_population!$C$2:$C$235, [1]world_population!$E$2:$E$235)</f>
        <v>Europe</v>
      </c>
      <c r="D76" t="str">
        <f>_xlfn.XLOOKUP(B76,[1]world_population!$C$2:$C$235,[1]world_population!$D$2:$D$235)</f>
        <v>Berlin</v>
      </c>
      <c r="E76" s="1">
        <v>14754785</v>
      </c>
      <c r="F76" s="2">
        <v>2.4199999999999999E-2</v>
      </c>
      <c r="G76" s="1">
        <v>349317</v>
      </c>
      <c r="H76">
        <v>60</v>
      </c>
      <c r="I76" s="1">
        <v>245720</v>
      </c>
      <c r="J76" s="1">
        <v>-12024</v>
      </c>
      <c r="K76">
        <v>4.0999999999999996</v>
      </c>
      <c r="L76">
        <v>18</v>
      </c>
      <c r="M76" s="3">
        <v>0.4</v>
      </c>
      <c r="N76" s="2">
        <v>1.8E-3</v>
      </c>
    </row>
    <row r="77" spans="1:14" x14ac:dyDescent="0.35">
      <c r="A77">
        <v>76</v>
      </c>
      <c r="B77" t="s">
        <v>56</v>
      </c>
      <c r="C77" t="str">
        <f>_xlfn.XLOOKUP(B77,[1]world_population!$C$2:$C$235, [1]world_population!$E$2:$E$235)</f>
        <v>Africa</v>
      </c>
      <c r="D77" t="str">
        <f>_xlfn.XLOOKUP(B77,[1]world_population!$C$2:$C$235,[1]world_population!$D$2:$D$235)</f>
        <v>Accra</v>
      </c>
      <c r="E77" s="1">
        <v>14462724</v>
      </c>
      <c r="F77" s="2">
        <v>2.4899999999999999E-2</v>
      </c>
      <c r="G77" s="1">
        <v>351690</v>
      </c>
      <c r="H77">
        <v>128</v>
      </c>
      <c r="I77" s="1">
        <v>112760</v>
      </c>
      <c r="J77" s="1">
        <v>-7725</v>
      </c>
      <c r="K77">
        <v>4.5</v>
      </c>
      <c r="L77">
        <v>18</v>
      </c>
      <c r="M77" s="3">
        <v>0.47</v>
      </c>
      <c r="N77" s="2">
        <v>1.8E-3</v>
      </c>
    </row>
    <row r="78" spans="1:14" x14ac:dyDescent="0.35">
      <c r="A78">
        <v>77</v>
      </c>
      <c r="B78" t="s">
        <v>212</v>
      </c>
      <c r="C78" t="str">
        <f>_xlfn.XLOOKUP(B78,[1]world_population!$C$2:$C$235, [1]world_population!$E$2:$E$235)</f>
        <v>Europe</v>
      </c>
      <c r="D78" t="str">
        <f>_xlfn.XLOOKUP(B78,[1]world_population!$C$2:$C$235,[1]world_population!$D$2:$D$235)</f>
        <v>Gibraltar</v>
      </c>
      <c r="E78" s="1">
        <v>14256567</v>
      </c>
      <c r="F78" s="2">
        <v>2.1600000000000001E-2</v>
      </c>
      <c r="G78" s="1">
        <v>302096</v>
      </c>
      <c r="H78">
        <v>578</v>
      </c>
      <c r="I78" s="1">
        <v>24670</v>
      </c>
      <c r="J78" s="1">
        <v>-15582</v>
      </c>
      <c r="K78">
        <v>3.6</v>
      </c>
      <c r="L78">
        <v>20</v>
      </c>
      <c r="M78" s="3">
        <v>0.18</v>
      </c>
      <c r="N78" s="2">
        <v>1.6999999999999999E-3</v>
      </c>
    </row>
    <row r="79" spans="1:14" x14ac:dyDescent="0.35">
      <c r="A79">
        <v>78</v>
      </c>
      <c r="B79" t="s">
        <v>104</v>
      </c>
      <c r="C79" t="str">
        <f>_xlfn.XLOOKUP(B79,[1]world_population!$C$2:$C$235, [1]world_population!$E$2:$E$235)</f>
        <v>Europe</v>
      </c>
      <c r="D79" t="str">
        <f>_xlfn.XLOOKUP(B79,[1]world_population!$C$2:$C$235,[1]world_population!$D$2:$D$235)</f>
        <v>Athens</v>
      </c>
      <c r="E79" s="1">
        <v>14047786</v>
      </c>
      <c r="F79" s="2">
        <v>2.6200000000000001E-2</v>
      </c>
      <c r="G79" s="1">
        <v>358336</v>
      </c>
      <c r="H79">
        <v>547</v>
      </c>
      <c r="I79" s="1">
        <v>25680</v>
      </c>
      <c r="J79" s="1">
        <v>-27074</v>
      </c>
      <c r="K79">
        <v>4.8</v>
      </c>
      <c r="L79">
        <v>16</v>
      </c>
      <c r="M79" s="3">
        <v>0.14000000000000001</v>
      </c>
      <c r="N79" s="2">
        <v>1.6999999999999999E-3</v>
      </c>
    </row>
    <row r="80" spans="1:14" x14ac:dyDescent="0.35">
      <c r="A80">
        <v>79</v>
      </c>
      <c r="B80" t="s">
        <v>206</v>
      </c>
      <c r="C80" t="str">
        <f>_xlfn.XLOOKUP(B80,[1]world_population!$C$2:$C$235, [1]world_population!$E$2:$E$235)</f>
        <v>North America</v>
      </c>
      <c r="D80" t="str">
        <f>_xlfn.XLOOKUP(B80,[1]world_population!$C$2:$C$235,[1]world_population!$D$2:$D$235)</f>
        <v>Nuuk</v>
      </c>
      <c r="E80" s="1">
        <v>12413315</v>
      </c>
      <c r="F80" s="2">
        <v>1.38E-2</v>
      </c>
      <c r="G80" s="1">
        <v>169156</v>
      </c>
      <c r="H80">
        <v>11</v>
      </c>
      <c r="I80" s="1">
        <v>1083300</v>
      </c>
      <c r="J80" s="1">
        <v>-3000</v>
      </c>
      <c r="K80">
        <v>2.5</v>
      </c>
      <c r="L80">
        <v>25</v>
      </c>
      <c r="M80" s="3">
        <v>0.7</v>
      </c>
      <c r="N80" s="2">
        <v>1.5E-3</v>
      </c>
    </row>
    <row r="81" spans="1:14" x14ac:dyDescent="0.35">
      <c r="A81">
        <v>80</v>
      </c>
      <c r="B81" t="s">
        <v>197</v>
      </c>
      <c r="C81" t="str">
        <f>_xlfn.XLOOKUP(B81,[1]world_population!$C$2:$C$235, [1]world_population!$E$2:$E$235)</f>
        <v>North America</v>
      </c>
      <c r="D81" t="str">
        <f>_xlfn.XLOOKUP(B81,[1]world_population!$C$2:$C$235,[1]world_population!$D$2:$D$235)</f>
        <v>Saint George's</v>
      </c>
      <c r="E81" s="1">
        <v>12277109</v>
      </c>
      <c r="F81" s="2">
        <v>6.3E-3</v>
      </c>
      <c r="G81" s="1">
        <v>76678</v>
      </c>
      <c r="H81">
        <v>79</v>
      </c>
      <c r="I81" s="1">
        <v>155360</v>
      </c>
      <c r="J81" s="1">
        <v>-15221</v>
      </c>
      <c r="K81">
        <v>1.8</v>
      </c>
      <c r="L81">
        <v>33</v>
      </c>
      <c r="M81" s="3">
        <v>0.71</v>
      </c>
      <c r="N81" s="2">
        <v>1.5E-3</v>
      </c>
    </row>
    <row r="82" spans="1:14" x14ac:dyDescent="0.35">
      <c r="A82">
        <v>81</v>
      </c>
      <c r="B82" t="s">
        <v>184</v>
      </c>
      <c r="C82" t="str">
        <f>_xlfn.XLOOKUP(B82,[1]world_population!$C$2:$C$235, [1]world_population!$E$2:$E$235)</f>
        <v>North America</v>
      </c>
      <c r="D82" t="str">
        <f>_xlfn.XLOOKUP(B82,[1]world_population!$C$2:$C$235,[1]world_population!$D$2:$D$235)</f>
        <v>Basse-Terre</v>
      </c>
      <c r="E82" s="1">
        <v>11943408</v>
      </c>
      <c r="F82" s="2">
        <v>4.0099999999999997E-2</v>
      </c>
      <c r="G82" s="1">
        <v>460034</v>
      </c>
      <c r="H82">
        <v>20</v>
      </c>
      <c r="I82" s="1">
        <v>610952</v>
      </c>
      <c r="J82" s="1">
        <v>15374</v>
      </c>
      <c r="K82">
        <v>3.8</v>
      </c>
      <c r="L82">
        <v>18</v>
      </c>
      <c r="M82" s="3">
        <v>0.27</v>
      </c>
      <c r="N82" s="2">
        <v>1.5E-3</v>
      </c>
    </row>
    <row r="83" spans="1:14" x14ac:dyDescent="0.35">
      <c r="A83">
        <v>82</v>
      </c>
      <c r="B83" t="s">
        <v>194</v>
      </c>
      <c r="C83" t="str">
        <f>_xlfn.XLOOKUP(B83,[1]world_population!$C$2:$C$235, [1]world_population!$E$2:$E$235)</f>
        <v>Oceania</v>
      </c>
      <c r="D83" t="str">
        <f>_xlfn.XLOOKUP(B83,[1]world_population!$C$2:$C$235,[1]world_population!$D$2:$D$235)</f>
        <v>HagÃ¥tÃ±a</v>
      </c>
      <c r="E83" s="1">
        <v>11772557</v>
      </c>
      <c r="F83" s="2">
        <v>1.1599999999999999E-2</v>
      </c>
      <c r="G83" s="1">
        <v>135159</v>
      </c>
      <c r="H83">
        <v>427</v>
      </c>
      <c r="I83" s="1">
        <v>27560</v>
      </c>
      <c r="J83" s="1">
        <v>-31747</v>
      </c>
      <c r="K83">
        <v>2.6</v>
      </c>
      <c r="L83">
        <v>24</v>
      </c>
      <c r="M83" s="3">
        <v>0.61</v>
      </c>
      <c r="N83" s="2">
        <v>1.4E-3</v>
      </c>
    </row>
    <row r="84" spans="1:14" x14ac:dyDescent="0.35">
      <c r="A84">
        <v>83</v>
      </c>
      <c r="B84" t="s">
        <v>80</v>
      </c>
      <c r="C84" t="str">
        <f>_xlfn.XLOOKUP(B84,[1]world_population!$C$2:$C$235, [1]world_population!$E$2:$E$235)</f>
        <v>North America</v>
      </c>
      <c r="D84" t="str">
        <f>_xlfn.XLOOKUP(B84,[1]world_population!$C$2:$C$235,[1]world_population!$D$2:$D$235)</f>
        <v>Guatemala City</v>
      </c>
      <c r="E84" s="1">
        <v>11738763</v>
      </c>
      <c r="F84" s="2">
        <v>2.2000000000000001E-3</v>
      </c>
      <c r="G84" s="1">
        <v>25870</v>
      </c>
      <c r="H84">
        <v>388</v>
      </c>
      <c r="I84" s="1">
        <v>30280</v>
      </c>
      <c r="J84" s="1">
        <v>36243</v>
      </c>
      <c r="K84">
        <v>1.4</v>
      </c>
      <c r="L84">
        <v>42</v>
      </c>
      <c r="M84" s="3">
        <v>0.99</v>
      </c>
      <c r="N84" s="2">
        <v>1.4E-3</v>
      </c>
    </row>
    <row r="85" spans="1:14" x14ac:dyDescent="0.35">
      <c r="A85">
        <v>84</v>
      </c>
      <c r="B85" t="s">
        <v>232</v>
      </c>
      <c r="C85" t="str">
        <f>_xlfn.XLOOKUP(B85,[1]world_population!$C$2:$C$235, [1]world_population!$E$2:$E$235)</f>
        <v>Europe</v>
      </c>
      <c r="D85" t="str">
        <f>_xlfn.XLOOKUP(B85,[1]world_population!$C$2:$C$235,[1]world_population!$D$2:$D$235)</f>
        <v>Saint Peter Port</v>
      </c>
      <c r="E85" s="1">
        <v>11552876</v>
      </c>
      <c r="F85" s="2">
        <v>9.9000000000000008E-3</v>
      </c>
      <c r="G85" s="1">
        <v>113663</v>
      </c>
      <c r="H85">
        <v>130</v>
      </c>
      <c r="I85" s="1">
        <v>88780</v>
      </c>
      <c r="J85" s="1">
        <v>-156369</v>
      </c>
      <c r="K85">
        <v>2.6</v>
      </c>
      <c r="L85">
        <v>25</v>
      </c>
      <c r="M85" s="3">
        <v>0.84</v>
      </c>
      <c r="N85" s="2">
        <v>1.4E-3</v>
      </c>
    </row>
    <row r="86" spans="1:14" x14ac:dyDescent="0.35">
      <c r="A86">
        <v>85</v>
      </c>
      <c r="B86" t="s">
        <v>85</v>
      </c>
      <c r="C86" t="str">
        <f>_xlfn.XLOOKUP(B86,[1]world_population!$C$2:$C$235, [1]world_population!$E$2:$E$235)</f>
        <v>Africa</v>
      </c>
      <c r="D86" t="str">
        <f>_xlfn.XLOOKUP(B86,[1]world_population!$C$2:$C$235,[1]world_population!$D$2:$D$235)</f>
        <v>Conakry</v>
      </c>
      <c r="E86" s="1">
        <v>11427557</v>
      </c>
      <c r="F86" s="2">
        <v>8.5000000000000006E-3</v>
      </c>
      <c r="G86" s="1">
        <v>96292</v>
      </c>
      <c r="H86">
        <v>236</v>
      </c>
      <c r="I86" s="1">
        <v>48320</v>
      </c>
      <c r="J86" s="1">
        <v>-34806</v>
      </c>
      <c r="K86">
        <v>2.2000000000000002</v>
      </c>
      <c r="L86">
        <v>28</v>
      </c>
      <c r="M86" s="3">
        <v>0.86</v>
      </c>
      <c r="N86" s="2">
        <v>1.4E-3</v>
      </c>
    </row>
    <row r="87" spans="1:14" x14ac:dyDescent="0.35">
      <c r="A87">
        <v>86</v>
      </c>
      <c r="B87" t="s">
        <v>155</v>
      </c>
      <c r="C87" t="str">
        <f>_xlfn.XLOOKUP(B87,[1]world_population!$C$2:$C$235, [1]world_population!$E$2:$E$235)</f>
        <v>Africa</v>
      </c>
      <c r="D87" t="str">
        <f>_xlfn.XLOOKUP(B87,[1]world_population!$C$2:$C$235,[1]world_population!$D$2:$D$235)</f>
        <v>Bissau</v>
      </c>
      <c r="E87" s="1">
        <v>11027129</v>
      </c>
      <c r="F87" s="2">
        <v>3.6200000000000003E-2</v>
      </c>
      <c r="G87" s="1">
        <v>385048</v>
      </c>
      <c r="H87">
        <v>132</v>
      </c>
      <c r="I87" s="1">
        <v>83600</v>
      </c>
      <c r="J87" s="1">
        <v>278439</v>
      </c>
      <c r="K87">
        <v>1.2</v>
      </c>
      <c r="L87">
        <v>32</v>
      </c>
      <c r="M87" s="3">
        <v>0.82</v>
      </c>
      <c r="N87" s="2">
        <v>1.4E-3</v>
      </c>
    </row>
    <row r="88" spans="1:14" x14ac:dyDescent="0.35">
      <c r="A88">
        <v>87</v>
      </c>
      <c r="B88" t="s">
        <v>170</v>
      </c>
      <c r="C88" t="str">
        <f>_xlfn.XLOOKUP(B88,[1]world_population!$C$2:$C$235, [1]world_population!$E$2:$E$235)</f>
        <v>South America</v>
      </c>
      <c r="D88" t="str">
        <f>_xlfn.XLOOKUP(B88,[1]world_population!$C$2:$C$235,[1]world_population!$D$2:$D$235)</f>
        <v>Georgetown</v>
      </c>
      <c r="E88" s="1">
        <v>10979783</v>
      </c>
      <c r="F88" s="2">
        <v>-3.5999999999999999E-3</v>
      </c>
      <c r="G88" s="1">
        <v>-40148</v>
      </c>
      <c r="H88">
        <v>103</v>
      </c>
      <c r="I88" s="1">
        <v>106440</v>
      </c>
      <c r="J88" s="1">
        <v>-22356</v>
      </c>
      <c r="K88">
        <v>1.4</v>
      </c>
      <c r="L88">
        <v>42</v>
      </c>
      <c r="M88" s="3">
        <v>0.81</v>
      </c>
      <c r="N88" s="2">
        <v>1.2999999999999999E-3</v>
      </c>
    </row>
    <row r="89" spans="1:14" x14ac:dyDescent="0.35">
      <c r="A89">
        <v>88</v>
      </c>
      <c r="B89" t="s">
        <v>92</v>
      </c>
      <c r="C89" t="str">
        <f>_xlfn.XLOOKUP(B89,[1]world_population!$C$2:$C$235, [1]world_population!$E$2:$E$235)</f>
        <v>North America</v>
      </c>
      <c r="D89" t="str">
        <f>_xlfn.XLOOKUP(B89,[1]world_population!$C$2:$C$235,[1]world_population!$D$2:$D$235)</f>
        <v>Port-au-Prince</v>
      </c>
      <c r="E89" s="1">
        <v>10825703</v>
      </c>
      <c r="F89" s="2">
        <v>1.7000000000000001E-2</v>
      </c>
      <c r="G89" s="1">
        <v>180852</v>
      </c>
      <c r="H89">
        <v>97</v>
      </c>
      <c r="I89" s="1">
        <v>111890</v>
      </c>
      <c r="J89" s="1">
        <v>-4821</v>
      </c>
      <c r="K89">
        <v>2.5</v>
      </c>
      <c r="L89">
        <v>24</v>
      </c>
      <c r="M89" s="3">
        <v>0.57999999999999996</v>
      </c>
      <c r="N89" s="2">
        <v>1.2999999999999999E-3</v>
      </c>
    </row>
    <row r="90" spans="1:14" x14ac:dyDescent="0.35">
      <c r="A90">
        <v>89</v>
      </c>
      <c r="B90" t="s">
        <v>98</v>
      </c>
      <c r="C90" t="str">
        <f>_xlfn.XLOOKUP(B90,[1]world_population!$C$2:$C$235, [1]world_population!$E$2:$E$235)</f>
        <v>North America</v>
      </c>
      <c r="D90" t="str">
        <f>_xlfn.XLOOKUP(B90,[1]world_population!$C$2:$C$235,[1]world_population!$D$2:$D$235)</f>
        <v>Tegucigalpa</v>
      </c>
      <c r="E90" s="1">
        <v>10735859</v>
      </c>
      <c r="F90" s="2">
        <v>-6.7999999999999996E-3</v>
      </c>
      <c r="G90" s="1">
        <v>-73857</v>
      </c>
      <c r="H90">
        <v>139</v>
      </c>
      <c r="I90" s="1">
        <v>77240</v>
      </c>
      <c r="J90" s="1">
        <v>-86169</v>
      </c>
      <c r="K90">
        <v>1.5</v>
      </c>
      <c r="L90">
        <v>43</v>
      </c>
      <c r="M90" s="3">
        <v>0.74</v>
      </c>
      <c r="N90" s="2">
        <v>1.2999999999999999E-3</v>
      </c>
    </row>
    <row r="91" spans="1:14" x14ac:dyDescent="0.35">
      <c r="A91">
        <v>90</v>
      </c>
      <c r="B91" t="s">
        <v>114</v>
      </c>
      <c r="C91" t="str">
        <f>_xlfn.XLOOKUP(B91,[1]world_population!$C$2:$C$235, [1]world_population!$E$2:$E$235)</f>
        <v>Asia</v>
      </c>
      <c r="D91" t="str">
        <f>_xlfn.XLOOKUP(B91,[1]world_population!$C$2:$C$235,[1]world_population!$D$2:$D$235)</f>
        <v>Hong Kong</v>
      </c>
      <c r="E91" s="1">
        <v>10606999</v>
      </c>
      <c r="F91" s="2">
        <v>5.3E-3</v>
      </c>
      <c r="G91" s="1">
        <v>55505</v>
      </c>
      <c r="H91">
        <v>26</v>
      </c>
      <c r="I91" s="1">
        <v>410340</v>
      </c>
      <c r="J91" s="1">
        <v>50115</v>
      </c>
      <c r="K91">
        <v>1.4</v>
      </c>
      <c r="L91">
        <v>40</v>
      </c>
      <c r="M91" s="3">
        <v>0.87</v>
      </c>
      <c r="N91" s="2">
        <v>1.2999999999999999E-3</v>
      </c>
    </row>
    <row r="92" spans="1:14" x14ac:dyDescent="0.35">
      <c r="A92">
        <v>91</v>
      </c>
      <c r="B92" t="s">
        <v>105</v>
      </c>
      <c r="C92" t="str">
        <f>_xlfn.XLOOKUP(B92,[1]world_population!$C$2:$C$235, [1]world_population!$E$2:$E$235)</f>
        <v>Europe</v>
      </c>
      <c r="D92" t="str">
        <f>_xlfn.XLOOKUP(B92,[1]world_population!$C$2:$C$235,[1]world_population!$D$2:$D$235)</f>
        <v>Budapest</v>
      </c>
      <c r="E92" s="1">
        <v>10590927</v>
      </c>
      <c r="F92" s="2">
        <v>1.9400000000000001E-2</v>
      </c>
      <c r="G92" s="1">
        <v>201128</v>
      </c>
      <c r="H92">
        <v>76</v>
      </c>
      <c r="I92" s="1">
        <v>139960</v>
      </c>
      <c r="J92" s="1">
        <v>-21236</v>
      </c>
      <c r="K92">
        <v>3</v>
      </c>
      <c r="L92">
        <v>22</v>
      </c>
      <c r="M92" s="3">
        <v>0.27</v>
      </c>
      <c r="N92" s="2">
        <v>1.2999999999999999E-3</v>
      </c>
    </row>
    <row r="93" spans="1:14" x14ac:dyDescent="0.35">
      <c r="A93">
        <v>92</v>
      </c>
      <c r="B93" t="s">
        <v>183</v>
      </c>
      <c r="C93" t="str">
        <f>_xlfn.XLOOKUP(B93,[1]world_population!$C$2:$C$235, [1]world_population!$E$2:$E$235)</f>
        <v>Europe</v>
      </c>
      <c r="D93" t="str">
        <f>_xlfn.XLOOKUP(B93,[1]world_population!$C$2:$C$235,[1]world_population!$D$2:$D$235)</f>
        <v>ReykjavÃ­k</v>
      </c>
      <c r="E93" s="1">
        <v>10576502</v>
      </c>
      <c r="F93" s="2">
        <v>1.7999999999999999E-2</v>
      </c>
      <c r="G93" s="1">
        <v>186867</v>
      </c>
      <c r="H93">
        <v>23</v>
      </c>
      <c r="I93" s="1">
        <v>452860</v>
      </c>
      <c r="J93">
        <v>-707</v>
      </c>
      <c r="K93">
        <v>3.1</v>
      </c>
      <c r="L93">
        <v>23</v>
      </c>
      <c r="M93" s="3">
        <v>0.12</v>
      </c>
      <c r="N93" s="2">
        <v>1.2999999999999999E-3</v>
      </c>
    </row>
    <row r="94" spans="1:14" x14ac:dyDescent="0.35">
      <c r="A94">
        <v>93</v>
      </c>
      <c r="B94" t="s">
        <v>11</v>
      </c>
      <c r="C94" t="str">
        <f>_xlfn.XLOOKUP(B94,[1]world_population!$C$2:$C$235, [1]world_population!$E$2:$E$235)</f>
        <v>Asia</v>
      </c>
      <c r="D94" t="str">
        <f>_xlfn.XLOOKUP(B94,[1]world_population!$C$2:$C$235,[1]world_population!$D$2:$D$235)</f>
        <v>New Delhi</v>
      </c>
      <c r="E94" s="1">
        <v>10425292</v>
      </c>
      <c r="F94" s="2">
        <v>-5.0000000000000001E-4</v>
      </c>
      <c r="G94" s="1">
        <v>-5446</v>
      </c>
      <c r="H94">
        <v>114</v>
      </c>
      <c r="I94" s="1">
        <v>91590</v>
      </c>
      <c r="J94" s="1">
        <v>20648</v>
      </c>
      <c r="K94">
        <v>1.5</v>
      </c>
      <c r="L94">
        <v>47</v>
      </c>
      <c r="M94" s="3">
        <v>0.66</v>
      </c>
      <c r="N94" s="2">
        <v>1.2999999999999999E-3</v>
      </c>
    </row>
    <row r="95" spans="1:14" x14ac:dyDescent="0.35">
      <c r="A95">
        <v>94</v>
      </c>
      <c r="B95" t="s">
        <v>14</v>
      </c>
      <c r="C95" t="str">
        <f>_xlfn.XLOOKUP(B95,[1]world_population!$C$2:$C$235, [1]world_population!$E$2:$E$235)</f>
        <v>Asia</v>
      </c>
      <c r="D95" t="str">
        <f>_xlfn.XLOOKUP(B95,[1]world_population!$C$2:$C$235,[1]world_population!$D$2:$D$235)</f>
        <v>Jakarta</v>
      </c>
      <c r="E95" s="1">
        <v>10336577</v>
      </c>
      <c r="F95" s="2">
        <v>1.8E-3</v>
      </c>
      <c r="G95" s="1">
        <v>18370</v>
      </c>
      <c r="H95">
        <v>125</v>
      </c>
      <c r="I95" s="1">
        <v>82658</v>
      </c>
      <c r="J95" s="1">
        <v>10864</v>
      </c>
      <c r="K95">
        <v>1.7</v>
      </c>
      <c r="L95">
        <v>33</v>
      </c>
      <c r="M95" s="3">
        <v>0.57999999999999996</v>
      </c>
      <c r="N95" s="2">
        <v>1.2999999999999999E-3</v>
      </c>
    </row>
    <row r="96" spans="1:14" x14ac:dyDescent="0.35">
      <c r="A96">
        <v>95</v>
      </c>
      <c r="B96" t="s">
        <v>27</v>
      </c>
      <c r="C96" t="str">
        <f>_xlfn.XLOOKUP(B96,[1]world_population!$C$2:$C$235, [1]world_population!$E$2:$E$235)</f>
        <v>Asia</v>
      </c>
      <c r="D96" t="str">
        <f>_xlfn.XLOOKUP(B96,[1]world_population!$C$2:$C$235,[1]world_population!$D$2:$D$235)</f>
        <v>Tehran</v>
      </c>
      <c r="E96" s="1">
        <v>10047817</v>
      </c>
      <c r="F96" s="2">
        <v>-1.9E-2</v>
      </c>
      <c r="G96" s="1">
        <v>-195091</v>
      </c>
      <c r="H96">
        <v>78</v>
      </c>
      <c r="I96" s="1">
        <v>128900</v>
      </c>
      <c r="J96" s="1">
        <v>-122772</v>
      </c>
      <c r="K96">
        <v>1.3</v>
      </c>
      <c r="L96">
        <v>46</v>
      </c>
      <c r="M96" s="3">
        <v>0.88</v>
      </c>
      <c r="N96" s="2">
        <v>1.1999999999999999E-3</v>
      </c>
    </row>
    <row r="97" spans="1:14" x14ac:dyDescent="0.35">
      <c r="A97">
        <v>96</v>
      </c>
      <c r="B97" t="s">
        <v>44</v>
      </c>
      <c r="C97" t="str">
        <f>_xlfn.XLOOKUP(B97,[1]world_population!$C$2:$C$235, [1]world_population!$E$2:$E$235)</f>
        <v>Asia</v>
      </c>
      <c r="D97" t="str">
        <f>_xlfn.XLOOKUP(B97,[1]world_population!$C$2:$C$235,[1]world_population!$D$2:$D$235)</f>
        <v>Baghdad</v>
      </c>
      <c r="E97" s="1">
        <v>9676135</v>
      </c>
      <c r="F97" s="2">
        <v>-1.1000000000000001E-3</v>
      </c>
      <c r="G97" s="1">
        <v>-10328</v>
      </c>
      <c r="H97">
        <v>107</v>
      </c>
      <c r="I97" s="1">
        <v>90530</v>
      </c>
      <c r="J97" s="1">
        <v>16223</v>
      </c>
      <c r="K97">
        <v>1.5</v>
      </c>
      <c r="L97">
        <v>44</v>
      </c>
      <c r="M97" s="3">
        <v>0.72</v>
      </c>
      <c r="N97" s="2">
        <v>1.1999999999999999E-3</v>
      </c>
    </row>
    <row r="98" spans="1:14" x14ac:dyDescent="0.35">
      <c r="A98">
        <v>97</v>
      </c>
      <c r="B98" t="s">
        <v>131</v>
      </c>
      <c r="C98" t="str">
        <f>_xlfn.XLOOKUP(B98,[1]world_population!$C$2:$C$235, [1]world_population!$E$2:$E$235)</f>
        <v>Europe</v>
      </c>
      <c r="D98" t="str">
        <f>_xlfn.XLOOKUP(B98,[1]world_population!$C$2:$C$235,[1]world_population!$D$2:$D$235)</f>
        <v>Dublin</v>
      </c>
      <c r="E98" s="1">
        <v>9515236</v>
      </c>
      <c r="F98" s="2">
        <v>2.2700000000000001E-2</v>
      </c>
      <c r="G98" s="1">
        <v>210899</v>
      </c>
      <c r="H98">
        <v>175</v>
      </c>
      <c r="I98" s="1">
        <v>54390</v>
      </c>
      <c r="J98" s="1">
        <v>-14014</v>
      </c>
      <c r="K98">
        <v>4.0999999999999996</v>
      </c>
      <c r="L98">
        <v>19</v>
      </c>
      <c r="M98" s="3">
        <v>0.44</v>
      </c>
      <c r="N98" s="2">
        <v>1.1999999999999999E-3</v>
      </c>
    </row>
    <row r="99" spans="1:14" x14ac:dyDescent="0.35">
      <c r="A99">
        <v>98</v>
      </c>
      <c r="B99" t="s">
        <v>201</v>
      </c>
      <c r="C99" t="str">
        <f>_xlfn.XLOOKUP(B99,[1]world_population!$C$2:$C$235, [1]world_population!$E$2:$E$235)</f>
        <v>Europe</v>
      </c>
      <c r="D99" t="str">
        <f>_xlfn.XLOOKUP(B99,[1]world_population!$C$2:$C$235,[1]world_population!$D$2:$D$235)</f>
        <v>Douglas</v>
      </c>
      <c r="E99" s="1">
        <v>9387021</v>
      </c>
      <c r="F99" s="2">
        <v>1.41E-2</v>
      </c>
      <c r="G99" s="1">
        <v>130707</v>
      </c>
      <c r="H99">
        <v>434</v>
      </c>
      <c r="I99" s="1">
        <v>21640</v>
      </c>
      <c r="J99" s="1">
        <v>10612</v>
      </c>
      <c r="K99">
        <v>2.8</v>
      </c>
      <c r="L99">
        <v>29</v>
      </c>
      <c r="M99" s="3">
        <v>0.91</v>
      </c>
      <c r="N99" s="2">
        <v>1.1999999999999999E-3</v>
      </c>
    </row>
    <row r="100" spans="1:14" x14ac:dyDescent="0.35">
      <c r="A100">
        <v>99</v>
      </c>
      <c r="B100" t="s">
        <v>107</v>
      </c>
      <c r="C100" t="str">
        <f>_xlfn.XLOOKUP(B100,[1]world_population!$C$2:$C$235, [1]world_population!$E$2:$E$235)</f>
        <v>Asia</v>
      </c>
      <c r="D100" t="str">
        <f>_xlfn.XLOOKUP(B100,[1]world_population!$C$2:$C$235,[1]world_population!$D$2:$D$235)</f>
        <v>Jerusalem</v>
      </c>
      <c r="E100" s="1">
        <v>9120813</v>
      </c>
      <c r="F100" s="2">
        <v>-1.1000000000000001E-3</v>
      </c>
      <c r="G100" s="1">
        <v>-9616</v>
      </c>
      <c r="H100">
        <v>111</v>
      </c>
      <c r="I100" s="1">
        <v>82409</v>
      </c>
      <c r="J100" s="1">
        <v>8813</v>
      </c>
      <c r="K100">
        <v>1.3</v>
      </c>
      <c r="L100">
        <v>43</v>
      </c>
      <c r="M100" s="3">
        <v>0.57999999999999996</v>
      </c>
      <c r="N100" s="2">
        <v>1.1000000000000001E-3</v>
      </c>
    </row>
    <row r="101" spans="1:14" x14ac:dyDescent="0.35">
      <c r="A101">
        <v>100</v>
      </c>
      <c r="B101" t="s">
        <v>35</v>
      </c>
      <c r="C101" t="str">
        <f>_xlfn.XLOOKUP(B101,[1]world_population!$C$2:$C$235, [1]world_population!$E$2:$E$235)</f>
        <v>Europe</v>
      </c>
      <c r="D101" t="str">
        <f>_xlfn.XLOOKUP(B101,[1]world_population!$C$2:$C$235,[1]world_population!$D$2:$D$235)</f>
        <v>Rome</v>
      </c>
      <c r="E101" s="1">
        <v>9056696</v>
      </c>
      <c r="F101" s="2">
        <v>-6.4999999999999997E-3</v>
      </c>
      <c r="G101" s="1">
        <v>-58984</v>
      </c>
      <c r="H101">
        <v>45</v>
      </c>
      <c r="I101" s="1">
        <v>202910</v>
      </c>
      <c r="J101" s="1">
        <v>-3119</v>
      </c>
      <c r="K101">
        <v>1.2</v>
      </c>
      <c r="L101">
        <v>41</v>
      </c>
      <c r="M101" s="3">
        <v>0.84</v>
      </c>
      <c r="N101" s="2">
        <v>1.1000000000000001E-3</v>
      </c>
    </row>
    <row r="102" spans="1:14" x14ac:dyDescent="0.35">
      <c r="A102">
        <v>101</v>
      </c>
      <c r="B102" t="s">
        <v>233</v>
      </c>
      <c r="C102" t="str">
        <f>_xlfn.XLOOKUP(B102,[1]world_population!$C$2:$C$235, [1]world_population!$E$2:$E$235)</f>
        <v>Africa</v>
      </c>
      <c r="D102" t="str">
        <f>_xlfn.XLOOKUP(B102,[1]world_population!$C$2:$C$235,[1]world_population!$D$2:$D$235)</f>
        <v>Yamoussoukro</v>
      </c>
      <c r="E102" s="1">
        <v>8921981</v>
      </c>
      <c r="F102" s="2">
        <v>5.7999999999999996E-3</v>
      </c>
      <c r="G102" s="1">
        <v>51420</v>
      </c>
      <c r="H102">
        <v>226</v>
      </c>
      <c r="I102" s="1">
        <v>39516</v>
      </c>
      <c r="J102" s="1">
        <v>40099</v>
      </c>
      <c r="K102">
        <v>1.4</v>
      </c>
      <c r="L102">
        <v>43</v>
      </c>
      <c r="M102" s="3">
        <v>0.74</v>
      </c>
      <c r="N102" s="2">
        <v>1.1000000000000001E-3</v>
      </c>
    </row>
    <row r="103" spans="1:14" x14ac:dyDescent="0.35">
      <c r="A103">
        <v>102</v>
      </c>
      <c r="B103" t="s">
        <v>149</v>
      </c>
      <c r="C103" t="str">
        <f>_xlfn.XLOOKUP(B103,[1]world_population!$C$2:$C$235, [1]world_population!$E$2:$E$235)</f>
        <v>North America</v>
      </c>
      <c r="D103" t="str">
        <f>_xlfn.XLOOKUP(B103,[1]world_population!$C$2:$C$235,[1]world_population!$D$2:$D$235)</f>
        <v>Kingston</v>
      </c>
      <c r="E103" s="1">
        <v>8642022</v>
      </c>
      <c r="F103" s="2">
        <v>2.1499999999999998E-2</v>
      </c>
      <c r="G103" s="1">
        <v>181510</v>
      </c>
      <c r="H103">
        <v>120</v>
      </c>
      <c r="I103" s="1">
        <v>72180</v>
      </c>
      <c r="J103" s="1">
        <v>-11000</v>
      </c>
      <c r="K103">
        <v>3.7</v>
      </c>
      <c r="L103">
        <v>19</v>
      </c>
      <c r="M103" s="3">
        <v>0.45</v>
      </c>
      <c r="N103" s="2">
        <v>1.1000000000000001E-3</v>
      </c>
    </row>
    <row r="104" spans="1:14" x14ac:dyDescent="0.35">
      <c r="A104">
        <v>103</v>
      </c>
      <c r="B104" t="s">
        <v>22</v>
      </c>
      <c r="C104" t="str">
        <f>_xlfn.XLOOKUP(B104,[1]world_population!$C$2:$C$235, [1]world_population!$E$2:$E$235)</f>
        <v>Asia</v>
      </c>
      <c r="D104" t="str">
        <f>_xlfn.XLOOKUP(B104,[1]world_population!$C$2:$C$235,[1]world_population!$D$2:$D$235)</f>
        <v>Tokyo</v>
      </c>
      <c r="E104" s="1">
        <v>7769819</v>
      </c>
      <c r="F104" s="2">
        <v>1.37E-2</v>
      </c>
      <c r="G104" s="1">
        <v>104826</v>
      </c>
      <c r="H104">
        <v>34</v>
      </c>
      <c r="I104" s="1">
        <v>230800</v>
      </c>
      <c r="J104" s="1">
        <v>-10284</v>
      </c>
      <c r="K104">
        <v>2.4</v>
      </c>
      <c r="L104">
        <v>25</v>
      </c>
      <c r="M104" s="3">
        <v>0.38</v>
      </c>
      <c r="N104" s="2">
        <v>1E-3</v>
      </c>
    </row>
    <row r="105" spans="1:14" x14ac:dyDescent="0.35">
      <c r="A105">
        <v>104</v>
      </c>
      <c r="B105" t="s">
        <v>234</v>
      </c>
      <c r="C105" t="str">
        <f>_xlfn.XLOOKUP(B105,[1]world_population!$C$2:$C$235, [1]world_population!$E$2:$E$235)</f>
        <v>Europe</v>
      </c>
      <c r="D105" t="str">
        <f>_xlfn.XLOOKUP(B105,[1]world_population!$C$2:$C$235,[1]world_population!$D$2:$D$235)</f>
        <v>Saint Helier</v>
      </c>
      <c r="E105" s="1">
        <v>7494498</v>
      </c>
      <c r="F105" s="2">
        <v>1.77E-2</v>
      </c>
      <c r="G105" s="1">
        <v>130060</v>
      </c>
      <c r="H105">
        <v>16</v>
      </c>
      <c r="I105" s="1">
        <v>469930</v>
      </c>
      <c r="J105" s="1">
        <v>14646</v>
      </c>
      <c r="K105">
        <v>2.7</v>
      </c>
      <c r="L105">
        <v>27</v>
      </c>
      <c r="M105" s="3">
        <v>0.46</v>
      </c>
      <c r="N105" s="2">
        <v>8.9999999999999998E-4</v>
      </c>
    </row>
    <row r="106" spans="1:14" x14ac:dyDescent="0.35">
      <c r="A106">
        <v>105</v>
      </c>
      <c r="B106" t="s">
        <v>94</v>
      </c>
      <c r="C106" t="str">
        <f>_xlfn.XLOOKUP(B106,[1]world_population!$C$2:$C$235, [1]world_population!$E$2:$E$235)</f>
        <v>Asia</v>
      </c>
      <c r="D106" t="str">
        <f>_xlfn.XLOOKUP(B106,[1]world_population!$C$2:$C$235,[1]world_population!$D$2:$D$235)</f>
        <v>Amman</v>
      </c>
      <c r="E106" s="1">
        <v>7414909</v>
      </c>
      <c r="F106" s="2">
        <v>-3.7000000000000002E-3</v>
      </c>
      <c r="G106" s="1">
        <v>-27825</v>
      </c>
      <c r="H106" s="1">
        <v>7062</v>
      </c>
      <c r="I106" s="1">
        <v>1050</v>
      </c>
      <c r="J106" s="1">
        <v>-19272</v>
      </c>
      <c r="K106">
        <v>0.7</v>
      </c>
      <c r="L106">
        <v>47</v>
      </c>
      <c r="M106" t="s">
        <v>63</v>
      </c>
      <c r="N106" s="2">
        <v>8.9999999999999998E-4</v>
      </c>
    </row>
    <row r="107" spans="1:14" x14ac:dyDescent="0.35">
      <c r="A107">
        <v>106</v>
      </c>
      <c r="B107" t="s">
        <v>74</v>
      </c>
      <c r="C107" t="str">
        <f>_xlfn.XLOOKUP(B107,[1]world_population!$C$2:$C$235, [1]world_population!$E$2:$E$235)</f>
        <v>Asia</v>
      </c>
      <c r="D107" t="str">
        <f>_xlfn.XLOOKUP(B107,[1]world_population!$C$2:$C$235,[1]world_population!$D$2:$D$235)</f>
        <v>Nursultan</v>
      </c>
      <c r="E107" s="1">
        <v>7381023</v>
      </c>
      <c r="F107" s="2">
        <v>1.03E-2</v>
      </c>
      <c r="G107" s="1">
        <v>75364</v>
      </c>
      <c r="H107">
        <v>4</v>
      </c>
      <c r="I107" s="1">
        <v>1759540</v>
      </c>
      <c r="J107" s="1">
        <v>3448</v>
      </c>
      <c r="K107">
        <v>2.2999999999999998</v>
      </c>
      <c r="L107">
        <v>27</v>
      </c>
      <c r="M107" s="3">
        <v>0.77</v>
      </c>
      <c r="N107" s="2">
        <v>8.9999999999999998E-4</v>
      </c>
    </row>
    <row r="108" spans="1:14" x14ac:dyDescent="0.35">
      <c r="A108">
        <v>107</v>
      </c>
      <c r="B108" t="s">
        <v>36</v>
      </c>
      <c r="C108" t="str">
        <f>_xlfn.XLOOKUP(B108,[1]world_population!$C$2:$C$235, [1]world_population!$E$2:$E$235)</f>
        <v>Africa</v>
      </c>
      <c r="D108" t="str">
        <f>_xlfn.XLOOKUP(B108,[1]world_population!$C$2:$C$235,[1]world_population!$D$2:$D$235)</f>
        <v>Nairobi</v>
      </c>
      <c r="E108" s="1">
        <v>7186009</v>
      </c>
      <c r="F108" s="2">
        <v>1.5900000000000001E-2</v>
      </c>
      <c r="G108" s="1">
        <v>112493</v>
      </c>
      <c r="H108">
        <v>37</v>
      </c>
      <c r="I108" s="1">
        <v>191800</v>
      </c>
      <c r="J108" s="1">
        <v>3645</v>
      </c>
      <c r="K108">
        <v>2.8</v>
      </c>
      <c r="L108">
        <v>25</v>
      </c>
      <c r="M108" s="3">
        <v>0.35</v>
      </c>
      <c r="N108" s="2">
        <v>8.9999999999999998E-4</v>
      </c>
    </row>
    <row r="109" spans="1:14" x14ac:dyDescent="0.35">
      <c r="A109">
        <v>108</v>
      </c>
      <c r="B109" t="s">
        <v>195</v>
      </c>
      <c r="C109" t="str">
        <f>_xlfn.XLOOKUP(B109,[1]world_population!$C$2:$C$235, [1]world_population!$E$2:$E$235)</f>
        <v>Oceania</v>
      </c>
      <c r="D109" t="str">
        <f>_xlfn.XLOOKUP(B109,[1]world_population!$C$2:$C$235,[1]world_population!$D$2:$D$235)</f>
        <v>Tarawa</v>
      </c>
      <c r="E109" s="1">
        <v>6929153</v>
      </c>
      <c r="F109" s="2">
        <v>1.24E-2</v>
      </c>
      <c r="G109" s="1">
        <v>85007</v>
      </c>
      <c r="H109">
        <v>17</v>
      </c>
      <c r="I109" s="1">
        <v>397300</v>
      </c>
      <c r="J109" s="1">
        <v>-12451</v>
      </c>
      <c r="K109">
        <v>2.4</v>
      </c>
      <c r="L109">
        <v>27</v>
      </c>
      <c r="M109" s="3">
        <v>0.68</v>
      </c>
      <c r="N109" s="2">
        <v>8.0000000000000004E-4</v>
      </c>
    </row>
    <row r="110" spans="1:14" x14ac:dyDescent="0.35">
      <c r="A110">
        <v>109</v>
      </c>
      <c r="B110" t="s">
        <v>135</v>
      </c>
      <c r="C110" t="str">
        <f>_xlfn.XLOOKUP(B110,[1]world_population!$C$2:$C$235, [1]world_population!$E$2:$E$235)</f>
        <v>Asia</v>
      </c>
      <c r="D110" t="str">
        <f>_xlfn.XLOOKUP(B110,[1]world_population!$C$2:$C$235,[1]world_population!$D$2:$D$235)</f>
        <v>Kuwait City</v>
      </c>
      <c r="E110" s="1">
        <v>6916140</v>
      </c>
      <c r="F110" s="2">
        <v>1.3599999999999999E-2</v>
      </c>
      <c r="G110" s="1">
        <v>92527</v>
      </c>
      <c r="H110">
        <v>57</v>
      </c>
      <c r="I110" s="1">
        <v>120340</v>
      </c>
      <c r="J110" s="1">
        <v>-8189</v>
      </c>
      <c r="K110">
        <v>2.2000000000000002</v>
      </c>
      <c r="L110">
        <v>26</v>
      </c>
      <c r="M110" s="3">
        <v>0.57999999999999996</v>
      </c>
      <c r="N110" s="2">
        <v>8.0000000000000004E-4</v>
      </c>
    </row>
    <row r="111" spans="1:14" x14ac:dyDescent="0.35">
      <c r="A111">
        <v>110</v>
      </c>
      <c r="B111" t="s">
        <v>116</v>
      </c>
      <c r="C111" t="str">
        <f>_xlfn.XLOOKUP(B111,[1]world_population!$C$2:$C$235, [1]world_population!$E$2:$E$235)</f>
        <v>Asia</v>
      </c>
      <c r="D111" t="str">
        <f>_xlfn.XLOOKUP(B111,[1]world_population!$C$2:$C$235,[1]world_population!$D$2:$D$235)</f>
        <v>Bishkek</v>
      </c>
      <c r="E111" s="1">
        <v>6757689</v>
      </c>
      <c r="F111" s="2">
        <v>-5.5999999999999999E-3</v>
      </c>
      <c r="G111" s="1">
        <v>-38114</v>
      </c>
      <c r="H111">
        <v>62</v>
      </c>
      <c r="I111" s="1">
        <v>108560</v>
      </c>
      <c r="J111">
        <v>524</v>
      </c>
      <c r="K111">
        <v>1.7</v>
      </c>
      <c r="L111">
        <v>45</v>
      </c>
      <c r="M111" s="3">
        <v>0.77</v>
      </c>
      <c r="N111" s="2">
        <v>8.0000000000000004E-4</v>
      </c>
    </row>
    <row r="112" spans="1:14" x14ac:dyDescent="0.35">
      <c r="A112">
        <v>111</v>
      </c>
      <c r="B112" t="s">
        <v>112</v>
      </c>
      <c r="C112" t="str">
        <f>_xlfn.XLOOKUP(B112,[1]world_population!$C$2:$C$235, [1]world_population!$E$2:$E$235)</f>
        <v>Asia</v>
      </c>
      <c r="D112" t="str">
        <f>_xlfn.XLOOKUP(B112,[1]world_population!$C$2:$C$235,[1]world_population!$D$2:$D$235)</f>
        <v>Vientiane</v>
      </c>
      <c r="E112" s="1">
        <v>6736216</v>
      </c>
      <c r="F112" s="2">
        <v>-5.4999999999999997E-3</v>
      </c>
      <c r="G112" s="1">
        <v>-36985</v>
      </c>
      <c r="H112">
        <v>77</v>
      </c>
      <c r="I112" s="1">
        <v>87460</v>
      </c>
      <c r="J112" s="1">
        <v>-8132</v>
      </c>
      <c r="K112">
        <v>1.5</v>
      </c>
      <c r="L112">
        <v>44</v>
      </c>
      <c r="M112" s="3">
        <v>0.73</v>
      </c>
      <c r="N112" s="2">
        <v>8.0000000000000004E-4</v>
      </c>
    </row>
    <row r="113" spans="1:14" x14ac:dyDescent="0.35">
      <c r="A113">
        <v>112</v>
      </c>
      <c r="B113" t="s">
        <v>158</v>
      </c>
      <c r="C113" t="str">
        <f>_xlfn.XLOOKUP(B113,[1]world_population!$C$2:$C$235, [1]world_population!$E$2:$E$235)</f>
        <v>Europe</v>
      </c>
      <c r="D113" t="str">
        <f>_xlfn.XLOOKUP(B113,[1]world_population!$C$2:$C$235,[1]world_population!$D$2:$D$235)</f>
        <v>Riga</v>
      </c>
      <c r="E113" s="1">
        <v>6338193</v>
      </c>
      <c r="F113" s="2">
        <v>4.4999999999999997E-3</v>
      </c>
      <c r="G113" s="1">
        <v>28569</v>
      </c>
      <c r="H113">
        <v>306</v>
      </c>
      <c r="I113" s="1">
        <v>20720</v>
      </c>
      <c r="J113" s="1">
        <v>-23102</v>
      </c>
      <c r="K113">
        <v>1.8</v>
      </c>
      <c r="L113">
        <v>27</v>
      </c>
      <c r="M113" s="3">
        <v>0.79</v>
      </c>
      <c r="N113" s="2">
        <v>8.0000000000000004E-4</v>
      </c>
    </row>
    <row r="114" spans="1:14" x14ac:dyDescent="0.35">
      <c r="A114">
        <v>113</v>
      </c>
      <c r="B114" t="s">
        <v>124</v>
      </c>
      <c r="C114" t="str">
        <f>_xlfn.XLOOKUP(B114,[1]world_population!$C$2:$C$235, [1]world_population!$E$2:$E$235)</f>
        <v>Asia</v>
      </c>
      <c r="D114" t="str">
        <f>_xlfn.XLOOKUP(B114,[1]world_population!$C$2:$C$235,[1]world_population!$D$2:$D$235)</f>
        <v>Beirut</v>
      </c>
      <c r="E114" s="1">
        <v>6332961</v>
      </c>
      <c r="F114" s="2">
        <v>2.4299999999999999E-2</v>
      </c>
      <c r="G114" s="1">
        <v>150076</v>
      </c>
      <c r="H114">
        <v>19</v>
      </c>
      <c r="I114" s="1">
        <v>341500</v>
      </c>
      <c r="J114" s="1">
        <v>-2491</v>
      </c>
      <c r="K114">
        <v>4.0999999999999996</v>
      </c>
      <c r="L114">
        <v>18</v>
      </c>
      <c r="M114" s="3">
        <v>0.69</v>
      </c>
      <c r="N114" s="2">
        <v>8.0000000000000004E-4</v>
      </c>
    </row>
    <row r="115" spans="1:14" x14ac:dyDescent="0.35">
      <c r="A115">
        <v>114</v>
      </c>
      <c r="B115" t="s">
        <v>154</v>
      </c>
      <c r="C115" t="str">
        <f>_xlfn.XLOOKUP(B115,[1]world_population!$C$2:$C$235, [1]world_population!$E$2:$E$235)</f>
        <v>Africa</v>
      </c>
      <c r="D115" t="str">
        <f>_xlfn.XLOOKUP(B115,[1]world_population!$C$2:$C$235,[1]world_population!$D$2:$D$235)</f>
        <v>Maseru</v>
      </c>
      <c r="E115" s="1">
        <v>5977412</v>
      </c>
      <c r="F115" s="2">
        <v>4.8999999999999998E-3</v>
      </c>
      <c r="G115" s="1">
        <v>29276</v>
      </c>
      <c r="H115">
        <v>141</v>
      </c>
      <c r="I115" s="1">
        <v>42430</v>
      </c>
      <c r="J115" s="1">
        <v>25639</v>
      </c>
      <c r="K115">
        <v>1.5</v>
      </c>
      <c r="L115">
        <v>41</v>
      </c>
      <c r="M115" s="3">
        <v>0.87</v>
      </c>
      <c r="N115" s="2">
        <v>6.9999999999999999E-4</v>
      </c>
    </row>
    <row r="116" spans="1:14" x14ac:dyDescent="0.35">
      <c r="A116">
        <v>115</v>
      </c>
      <c r="B116" t="s">
        <v>126</v>
      </c>
      <c r="C116" t="str">
        <f>_xlfn.XLOOKUP(B116,[1]world_population!$C$2:$C$235, [1]world_population!$E$2:$E$235)</f>
        <v>Africa</v>
      </c>
      <c r="D116" t="str">
        <f>_xlfn.XLOOKUP(B116,[1]world_population!$C$2:$C$235,[1]world_population!$D$2:$D$235)</f>
        <v>Monrovia</v>
      </c>
      <c r="E116" s="1">
        <v>5832387</v>
      </c>
      <c r="F116" s="2">
        <v>7.4999999999999997E-3</v>
      </c>
      <c r="G116" s="1">
        <v>43297</v>
      </c>
      <c r="H116" s="1">
        <v>8332</v>
      </c>
      <c r="I116">
        <v>700</v>
      </c>
      <c r="J116" s="1">
        <v>20011</v>
      </c>
      <c r="K116">
        <v>1</v>
      </c>
      <c r="L116">
        <v>36</v>
      </c>
      <c r="M116" t="s">
        <v>63</v>
      </c>
      <c r="N116" s="2">
        <v>6.9999999999999999E-4</v>
      </c>
    </row>
    <row r="117" spans="1:14" x14ac:dyDescent="0.35">
      <c r="A117">
        <v>116</v>
      </c>
      <c r="B117" t="s">
        <v>115</v>
      </c>
      <c r="C117" t="str">
        <f>_xlfn.XLOOKUP(B117,[1]world_population!$C$2:$C$235, [1]world_population!$E$2:$E$235)</f>
        <v>Africa</v>
      </c>
      <c r="D117" t="str">
        <f>_xlfn.XLOOKUP(B117,[1]world_population!$C$2:$C$235,[1]world_population!$D$2:$D$235)</f>
        <v>Tripoli</v>
      </c>
      <c r="E117" s="1">
        <v>5805962</v>
      </c>
      <c r="F117" s="2">
        <v>5.5999999999999999E-3</v>
      </c>
      <c r="G117" s="1">
        <v>32469</v>
      </c>
      <c r="H117">
        <v>568</v>
      </c>
      <c r="I117" s="1">
        <v>10230</v>
      </c>
      <c r="J117" s="1">
        <v>-17267</v>
      </c>
      <c r="K117">
        <v>2.2000000000000002</v>
      </c>
      <c r="L117">
        <v>29</v>
      </c>
      <c r="M117" s="3">
        <v>0.88</v>
      </c>
      <c r="N117" s="2">
        <v>6.9999999999999999E-4</v>
      </c>
    </row>
    <row r="118" spans="1:14" x14ac:dyDescent="0.35">
      <c r="A118">
        <v>117</v>
      </c>
      <c r="B118" t="s">
        <v>210</v>
      </c>
      <c r="C118" t="str">
        <f>_xlfn.XLOOKUP(B118,[1]world_population!$C$2:$C$235, [1]world_population!$E$2:$E$235)</f>
        <v>Europe</v>
      </c>
      <c r="D118" t="str">
        <f>_xlfn.XLOOKUP(B118,[1]world_population!$C$2:$C$235,[1]world_population!$D$2:$D$235)</f>
        <v>Vaduz</v>
      </c>
      <c r="E118" s="1">
        <v>5617310</v>
      </c>
      <c r="F118" s="2">
        <v>2.8999999999999998E-3</v>
      </c>
      <c r="G118" s="1">
        <v>16125</v>
      </c>
      <c r="H118">
        <v>18</v>
      </c>
      <c r="I118" s="1">
        <v>303890</v>
      </c>
      <c r="J118" s="1">
        <v>26894</v>
      </c>
      <c r="K118">
        <v>1.3</v>
      </c>
      <c r="L118">
        <v>43</v>
      </c>
      <c r="M118" s="3">
        <v>0.86</v>
      </c>
      <c r="N118" s="2">
        <v>6.9999999999999999E-4</v>
      </c>
    </row>
    <row r="119" spans="1:14" x14ac:dyDescent="0.35">
      <c r="A119">
        <v>118</v>
      </c>
      <c r="B119" t="s">
        <v>148</v>
      </c>
      <c r="C119" t="str">
        <f>_xlfn.XLOOKUP(B119,[1]world_population!$C$2:$C$235, [1]world_population!$E$2:$E$235)</f>
        <v>Europe</v>
      </c>
      <c r="D119" t="str">
        <f>_xlfn.XLOOKUP(B119,[1]world_population!$C$2:$C$235,[1]world_population!$D$2:$D$235)</f>
        <v>Vilnius</v>
      </c>
      <c r="E119" s="1">
        <v>5612817</v>
      </c>
      <c r="F119" s="2">
        <v>2.18E-2</v>
      </c>
      <c r="G119" s="1">
        <v>119786</v>
      </c>
      <c r="H119">
        <v>58</v>
      </c>
      <c r="I119" s="1">
        <v>96320</v>
      </c>
      <c r="J119" s="1">
        <v>-7779</v>
      </c>
      <c r="K119">
        <v>3.9</v>
      </c>
      <c r="L119">
        <v>19</v>
      </c>
      <c r="M119" s="3">
        <v>0.54</v>
      </c>
      <c r="N119" s="2">
        <v>6.9999999999999999E-4</v>
      </c>
    </row>
    <row r="120" spans="1:14" x14ac:dyDescent="0.35">
      <c r="A120">
        <v>119</v>
      </c>
      <c r="B120" t="s">
        <v>173</v>
      </c>
      <c r="C120" t="str">
        <f>_xlfn.XLOOKUP(B120,[1]world_population!$C$2:$C$235, [1]world_population!$E$2:$E$235)</f>
        <v>Europe</v>
      </c>
      <c r="D120" t="str">
        <f>_xlfn.XLOOKUP(B120,[1]world_population!$C$2:$C$235,[1]world_population!$D$2:$D$235)</f>
        <v>Luxembourg</v>
      </c>
      <c r="E120" s="1">
        <v>5576660</v>
      </c>
      <c r="F120" s="2">
        <v>1.04E-2</v>
      </c>
      <c r="G120" s="1">
        <v>57493</v>
      </c>
      <c r="H120">
        <v>15</v>
      </c>
      <c r="I120" s="1">
        <v>365268</v>
      </c>
      <c r="J120" s="1">
        <v>44356</v>
      </c>
      <c r="K120">
        <v>1.4</v>
      </c>
      <c r="L120">
        <v>40</v>
      </c>
      <c r="M120" s="3">
        <v>0.86</v>
      </c>
      <c r="N120" s="2">
        <v>6.9999999999999999E-4</v>
      </c>
    </row>
    <row r="121" spans="1:14" x14ac:dyDescent="0.35">
      <c r="A121">
        <v>120</v>
      </c>
      <c r="B121" t="s">
        <v>235</v>
      </c>
      <c r="C121" t="str">
        <f>_xlfn.XLOOKUP(B121,[1]world_population!$C$2:$C$235, [1]world_population!$E$2:$E$235)</f>
        <v>Asia</v>
      </c>
      <c r="D121" t="str">
        <f>_xlfn.XLOOKUP(B121,[1]world_population!$C$2:$C$235,[1]world_population!$D$2:$D$235)</f>
        <v>Concelho de Macau</v>
      </c>
      <c r="E121" s="1">
        <v>5506760</v>
      </c>
      <c r="F121" s="2">
        <v>-2E-3</v>
      </c>
      <c r="G121" s="1">
        <v>-11295</v>
      </c>
      <c r="H121">
        <v>115</v>
      </c>
      <c r="I121" s="1">
        <v>48088</v>
      </c>
      <c r="J121" s="1">
        <v>-21027</v>
      </c>
      <c r="K121">
        <v>1.6</v>
      </c>
      <c r="L121">
        <v>42</v>
      </c>
      <c r="M121" s="3">
        <v>0.54</v>
      </c>
      <c r="N121" s="2">
        <v>6.9999999999999999E-4</v>
      </c>
    </row>
    <row r="122" spans="1:14" x14ac:dyDescent="0.35">
      <c r="A122">
        <v>121</v>
      </c>
      <c r="B122" t="s">
        <v>59</v>
      </c>
      <c r="C122" t="str">
        <f>_xlfn.XLOOKUP(B122,[1]world_population!$C$2:$C$235, [1]world_population!$E$2:$E$235)</f>
        <v>Africa</v>
      </c>
      <c r="D122" t="str">
        <f>_xlfn.XLOOKUP(B122,[1]world_population!$C$2:$C$235,[1]world_population!$D$2:$D$235)</f>
        <v>Antananarivo</v>
      </c>
      <c r="E122" s="1">
        <v>5495443</v>
      </c>
      <c r="F122" s="2">
        <v>1.5900000000000001E-2</v>
      </c>
      <c r="G122" s="1">
        <v>86241</v>
      </c>
      <c r="H122">
        <v>913</v>
      </c>
      <c r="I122" s="1">
        <v>6020</v>
      </c>
      <c r="J122" s="1">
        <v>-23145</v>
      </c>
      <c r="K122">
        <v>3.3</v>
      </c>
      <c r="L122">
        <v>20</v>
      </c>
      <c r="M122" s="3">
        <v>0.83</v>
      </c>
      <c r="N122" s="2">
        <v>6.9999999999999999E-4</v>
      </c>
    </row>
    <row r="123" spans="1:14" x14ac:dyDescent="0.35">
      <c r="A123">
        <v>122</v>
      </c>
      <c r="B123" t="s">
        <v>72</v>
      </c>
      <c r="C123" t="str">
        <f>_xlfn.XLOOKUP(B123,[1]world_population!$C$2:$C$235, [1]world_population!$E$2:$E$235)</f>
        <v>Africa</v>
      </c>
      <c r="D123" t="str">
        <f>_xlfn.XLOOKUP(B123,[1]world_population!$C$2:$C$235,[1]world_population!$D$2:$D$235)</f>
        <v>Lilongwe</v>
      </c>
      <c r="E123" s="1">
        <v>5330690</v>
      </c>
      <c r="F123" s="2">
        <v>3.4599999999999999E-2</v>
      </c>
      <c r="G123" s="1">
        <v>178269</v>
      </c>
      <c r="H123">
        <v>9</v>
      </c>
      <c r="I123" s="1">
        <v>622980</v>
      </c>
      <c r="J123" s="1">
        <v>-15357</v>
      </c>
      <c r="K123">
        <v>6</v>
      </c>
      <c r="L123">
        <v>14</v>
      </c>
      <c r="M123" s="3">
        <v>0.44</v>
      </c>
      <c r="N123" s="2">
        <v>6.9999999999999999E-4</v>
      </c>
    </row>
    <row r="124" spans="1:14" x14ac:dyDescent="0.35">
      <c r="A124">
        <v>123</v>
      </c>
      <c r="B124" t="s">
        <v>54</v>
      </c>
      <c r="C124" t="str">
        <f>_xlfn.XLOOKUP(B124,[1]world_population!$C$2:$C$235, [1]world_population!$E$2:$E$235)</f>
        <v>Asia</v>
      </c>
      <c r="D124" t="str">
        <f>_xlfn.XLOOKUP(B124,[1]world_population!$C$2:$C$235,[1]world_population!$D$2:$D$235)</f>
        <v>Kuala Lumpur</v>
      </c>
      <c r="E124" s="1">
        <v>5281538</v>
      </c>
      <c r="F124" s="2">
        <v>4.5999999999999999E-2</v>
      </c>
      <c r="G124" s="1">
        <v>232269</v>
      </c>
      <c r="H124">
        <v>17</v>
      </c>
      <c r="I124" s="1">
        <v>309500</v>
      </c>
      <c r="J124" s="1">
        <v>154219</v>
      </c>
      <c r="K124">
        <v>2.5</v>
      </c>
      <c r="L124">
        <v>29</v>
      </c>
      <c r="M124" s="3">
        <v>0.93</v>
      </c>
      <c r="N124" s="2">
        <v>5.9999999999999995E-4</v>
      </c>
    </row>
    <row r="125" spans="1:14" x14ac:dyDescent="0.35">
      <c r="A125">
        <v>124</v>
      </c>
      <c r="B125" t="s">
        <v>178</v>
      </c>
      <c r="C125" t="str">
        <f>_xlfn.XLOOKUP(B125,[1]world_population!$C$2:$C$235, [1]world_population!$E$2:$E$235)</f>
        <v>Asia</v>
      </c>
      <c r="D125" t="str">
        <f>_xlfn.XLOOKUP(B125,[1]world_population!$C$2:$C$235,[1]world_population!$D$2:$D$235)</f>
        <v>MalÃ©</v>
      </c>
      <c r="E125" s="1">
        <v>5255017</v>
      </c>
      <c r="F125" s="2">
        <v>1.12E-2</v>
      </c>
      <c r="G125" s="1">
        <v>58387</v>
      </c>
      <c r="H125">
        <v>76</v>
      </c>
      <c r="I125" s="1">
        <v>68890</v>
      </c>
      <c r="J125" s="1">
        <v>39059</v>
      </c>
      <c r="K125">
        <v>1.6</v>
      </c>
      <c r="L125">
        <v>39</v>
      </c>
      <c r="M125" s="3">
        <v>0.62</v>
      </c>
      <c r="N125" s="2">
        <v>5.9999999999999995E-4</v>
      </c>
    </row>
    <row r="126" spans="1:14" x14ac:dyDescent="0.35">
      <c r="A126">
        <v>125</v>
      </c>
      <c r="B126" t="s">
        <v>68</v>
      </c>
      <c r="C126" t="str">
        <f>_xlfn.XLOOKUP(B126,[1]world_population!$C$2:$C$235, [1]world_population!$E$2:$E$235)</f>
        <v>Africa</v>
      </c>
      <c r="D126" t="str">
        <f>_xlfn.XLOOKUP(B126,[1]world_population!$C$2:$C$235,[1]world_population!$D$2:$D$235)</f>
        <v>Bamako</v>
      </c>
      <c r="E126" s="1">
        <v>5213944</v>
      </c>
      <c r="F126" s="2">
        <v>7.9000000000000008E-3</v>
      </c>
      <c r="G126" s="1">
        <v>41108</v>
      </c>
      <c r="H126">
        <v>20</v>
      </c>
      <c r="I126" s="1">
        <v>263310</v>
      </c>
      <c r="J126" s="1">
        <v>18766</v>
      </c>
      <c r="K126">
        <v>1.7</v>
      </c>
      <c r="L126">
        <v>38</v>
      </c>
      <c r="M126" s="3">
        <v>0.83</v>
      </c>
      <c r="N126" s="2">
        <v>5.9999999999999995E-4</v>
      </c>
    </row>
    <row r="127" spans="1:14" x14ac:dyDescent="0.35">
      <c r="A127">
        <v>126</v>
      </c>
      <c r="B127" t="s">
        <v>177</v>
      </c>
      <c r="C127" t="str">
        <f>_xlfn.XLOOKUP(B127,[1]world_population!$C$2:$C$235, [1]world_population!$E$2:$E$235)</f>
        <v>Europe</v>
      </c>
      <c r="D127" t="str">
        <f>_xlfn.XLOOKUP(B127,[1]world_population!$C$2:$C$235,[1]world_population!$D$2:$D$235)</f>
        <v>Valletta</v>
      </c>
      <c r="E127" s="1">
        <v>5169395</v>
      </c>
      <c r="F127" s="2">
        <v>2.93E-2</v>
      </c>
      <c r="G127" s="1">
        <v>146954</v>
      </c>
      <c r="H127">
        <v>5</v>
      </c>
      <c r="I127" s="1">
        <v>1030700</v>
      </c>
      <c r="J127" s="1">
        <v>-2185</v>
      </c>
      <c r="K127">
        <v>4.5999999999999996</v>
      </c>
      <c r="L127">
        <v>17</v>
      </c>
      <c r="M127" s="3">
        <v>0.6</v>
      </c>
      <c r="N127" s="2">
        <v>5.9999999999999995E-4</v>
      </c>
    </row>
    <row r="128" spans="1:14" x14ac:dyDescent="0.35">
      <c r="A128">
        <v>127</v>
      </c>
      <c r="B128" t="s">
        <v>214</v>
      </c>
      <c r="C128" t="str">
        <f>_xlfn.XLOOKUP(B128,[1]world_population!$C$2:$C$235, [1]world_population!$E$2:$E$235)</f>
        <v>Oceania</v>
      </c>
      <c r="D128" t="str">
        <f>_xlfn.XLOOKUP(B128,[1]world_population!$C$2:$C$235,[1]world_population!$D$2:$D$235)</f>
        <v>Majuro</v>
      </c>
      <c r="E128" s="1">
        <v>5129910</v>
      </c>
      <c r="F128" s="2">
        <v>4.7999999999999996E-3</v>
      </c>
      <c r="G128" s="1">
        <v>24385</v>
      </c>
      <c r="H128">
        <v>100</v>
      </c>
      <c r="I128" s="1">
        <v>51060</v>
      </c>
      <c r="J128">
        <v>967</v>
      </c>
      <c r="K128">
        <v>1.3</v>
      </c>
      <c r="L128">
        <v>35</v>
      </c>
      <c r="M128" s="3">
        <v>0.84</v>
      </c>
      <c r="N128" s="2">
        <v>5.9999999999999995E-4</v>
      </c>
    </row>
    <row r="129" spans="1:14" x14ac:dyDescent="0.35">
      <c r="A129">
        <v>128</v>
      </c>
      <c r="B129" t="s">
        <v>185</v>
      </c>
      <c r="C129" t="str">
        <f>_xlfn.XLOOKUP(B129,[1]world_population!$C$2:$C$235, [1]world_population!$E$2:$E$235)</f>
        <v>North America</v>
      </c>
      <c r="D129" t="str">
        <f>_xlfn.XLOOKUP(B129,[1]world_population!$C$2:$C$235,[1]world_population!$D$2:$D$235)</f>
        <v>Fort-de-France</v>
      </c>
      <c r="E129" s="1">
        <v>4934507</v>
      </c>
      <c r="F129" s="2">
        <v>1.9800000000000002E-2</v>
      </c>
      <c r="G129" s="1">
        <v>95725</v>
      </c>
      <c r="H129">
        <v>277</v>
      </c>
      <c r="I129" s="1">
        <v>17820</v>
      </c>
      <c r="J129" s="1">
        <v>61624</v>
      </c>
      <c r="K129">
        <v>1.5</v>
      </c>
      <c r="L129">
        <v>35</v>
      </c>
      <c r="M129" s="3">
        <v>0.92</v>
      </c>
      <c r="N129" s="2">
        <v>5.9999999999999995E-4</v>
      </c>
    </row>
    <row r="130" spans="1:14" x14ac:dyDescent="0.35">
      <c r="A130">
        <v>129</v>
      </c>
      <c r="B130" t="s">
        <v>133</v>
      </c>
      <c r="C130" t="str">
        <f>_xlfn.XLOOKUP(B130,[1]world_population!$C$2:$C$235, [1]world_population!$E$2:$E$235)</f>
        <v>Africa</v>
      </c>
      <c r="D130" t="str">
        <f>_xlfn.XLOOKUP(B130,[1]world_population!$C$2:$C$235,[1]world_population!$D$2:$D$235)</f>
        <v>Nouakchott</v>
      </c>
      <c r="E130" s="1">
        <v>4515577</v>
      </c>
      <c r="F130" s="2">
        <v>1.2699999999999999E-2</v>
      </c>
      <c r="G130" s="1">
        <v>56818</v>
      </c>
      <c r="H130">
        <v>61</v>
      </c>
      <c r="I130" s="1">
        <v>74340</v>
      </c>
      <c r="J130" s="1">
        <v>6706</v>
      </c>
      <c r="K130">
        <v>2.1</v>
      </c>
      <c r="L130">
        <v>30</v>
      </c>
      <c r="M130" s="3">
        <v>0.7</v>
      </c>
      <c r="N130" s="2">
        <v>5.9999999999999995E-4</v>
      </c>
    </row>
    <row r="131" spans="1:14" x14ac:dyDescent="0.35">
      <c r="A131">
        <v>130</v>
      </c>
      <c r="B131" t="s">
        <v>165</v>
      </c>
      <c r="C131" t="str">
        <f>_xlfn.XLOOKUP(B131,[1]world_population!$C$2:$C$235, [1]world_population!$E$2:$E$235)</f>
        <v>Africa</v>
      </c>
      <c r="D131" t="str">
        <f>_xlfn.XLOOKUP(B131,[1]world_population!$C$2:$C$235,[1]world_population!$D$2:$D$235)</f>
        <v>Port Louis</v>
      </c>
      <c r="E131" s="1">
        <v>3875325</v>
      </c>
      <c r="F131" s="2">
        <v>-5.3E-3</v>
      </c>
      <c r="G131" s="1">
        <v>-20698</v>
      </c>
      <c r="H131">
        <v>69</v>
      </c>
      <c r="I131" s="1">
        <v>55960</v>
      </c>
      <c r="J131" s="1">
        <v>-5186</v>
      </c>
      <c r="K131">
        <v>1.5</v>
      </c>
      <c r="L131">
        <v>45</v>
      </c>
      <c r="M131" s="3">
        <v>0.61</v>
      </c>
      <c r="N131" s="2">
        <v>5.0000000000000001E-4</v>
      </c>
    </row>
    <row r="132" spans="1:14" x14ac:dyDescent="0.35">
      <c r="A132">
        <v>131</v>
      </c>
      <c r="B132" t="s">
        <v>187</v>
      </c>
      <c r="C132" t="str">
        <f>_xlfn.XLOOKUP(B132,[1]world_population!$C$2:$C$235, [1]world_population!$E$2:$E$235)</f>
        <v>Africa</v>
      </c>
      <c r="D132" t="str">
        <f>_xlfn.XLOOKUP(B132,[1]world_population!$C$2:$C$235,[1]world_population!$D$2:$D$235)</f>
        <v>Mamoudzou</v>
      </c>
      <c r="E132" s="1">
        <v>3807670</v>
      </c>
      <c r="F132" s="2">
        <v>0</v>
      </c>
      <c r="G132">
        <v>178</v>
      </c>
      <c r="H132">
        <v>55</v>
      </c>
      <c r="I132" s="1">
        <v>69490</v>
      </c>
      <c r="J132" s="1">
        <v>1745</v>
      </c>
      <c r="K132">
        <v>1.8</v>
      </c>
      <c r="L132">
        <v>37</v>
      </c>
      <c r="M132" s="3">
        <v>0.62</v>
      </c>
      <c r="N132" s="2">
        <v>5.0000000000000001E-4</v>
      </c>
    </row>
    <row r="133" spans="1:14" x14ac:dyDescent="0.35">
      <c r="A133">
        <v>132</v>
      </c>
      <c r="B133" t="s">
        <v>21</v>
      </c>
      <c r="C133" t="str">
        <f>_xlfn.XLOOKUP(B133,[1]world_population!$C$2:$C$235, [1]world_population!$E$2:$E$235)</f>
        <v>North America</v>
      </c>
      <c r="D133" t="str">
        <f>_xlfn.XLOOKUP(B133,[1]world_population!$C$2:$C$235,[1]world_population!$D$2:$D$235)</f>
        <v>Mexico City</v>
      </c>
      <c r="E133" s="1">
        <v>3535603</v>
      </c>
      <c r="F133" s="2">
        <v>1.8800000000000001E-2</v>
      </c>
      <c r="G133" s="1">
        <v>65213</v>
      </c>
      <c r="H133">
        <v>35</v>
      </c>
      <c r="I133" s="1">
        <v>101000</v>
      </c>
      <c r="J133" s="1">
        <v>-12696</v>
      </c>
      <c r="K133">
        <v>3.7</v>
      </c>
      <c r="L133">
        <v>19</v>
      </c>
      <c r="M133" s="3">
        <v>0.74</v>
      </c>
      <c r="N133" s="2">
        <v>4.0000000000000002E-4</v>
      </c>
    </row>
    <row r="134" spans="1:14" x14ac:dyDescent="0.35">
      <c r="A134">
        <v>133</v>
      </c>
      <c r="B134" t="s">
        <v>179</v>
      </c>
      <c r="C134" t="str">
        <f>_xlfn.XLOOKUP(B134,[1]world_population!$C$2:$C$235, [1]world_population!$E$2:$E$235)</f>
        <v>Oceania</v>
      </c>
      <c r="D134" t="str">
        <f>_xlfn.XLOOKUP(B134,[1]world_population!$C$2:$C$235,[1]world_population!$D$2:$D$235)</f>
        <v>Palikir</v>
      </c>
      <c r="E134" s="1">
        <v>3475540</v>
      </c>
      <c r="F134" s="2">
        <v>1.2699999999999999E-2</v>
      </c>
      <c r="G134" s="1">
        <v>43608</v>
      </c>
      <c r="H134">
        <v>2</v>
      </c>
      <c r="I134" s="1">
        <v>1553560</v>
      </c>
      <c r="J134">
        <v>83</v>
      </c>
      <c r="K134">
        <v>2.6</v>
      </c>
      <c r="L134">
        <v>27</v>
      </c>
      <c r="M134" s="3">
        <v>0.67</v>
      </c>
      <c r="N134" s="2">
        <v>4.0000000000000002E-4</v>
      </c>
    </row>
    <row r="135" spans="1:14" x14ac:dyDescent="0.35">
      <c r="A135">
        <v>134</v>
      </c>
      <c r="B135" t="s">
        <v>145</v>
      </c>
      <c r="C135" t="str">
        <f>_xlfn.XLOOKUP(B135,[1]world_population!$C$2:$C$235, [1]world_population!$E$2:$E$235)</f>
        <v>Europe</v>
      </c>
      <c r="D135" t="str">
        <f>_xlfn.XLOOKUP(B135,[1]world_population!$C$2:$C$235,[1]world_population!$D$2:$D$235)</f>
        <v>Chisinau</v>
      </c>
      <c r="E135" s="1">
        <v>3386588</v>
      </c>
      <c r="F135" s="2">
        <v>-4.0000000000000002E-4</v>
      </c>
      <c r="G135" s="1">
        <v>-1493</v>
      </c>
      <c r="H135">
        <v>19</v>
      </c>
      <c r="I135" s="1">
        <v>175020</v>
      </c>
      <c r="J135" s="1">
        <v>-1348</v>
      </c>
      <c r="K135">
        <v>1.4</v>
      </c>
      <c r="L135">
        <v>36</v>
      </c>
      <c r="M135" t="s">
        <v>63</v>
      </c>
      <c r="N135" s="2">
        <v>4.0000000000000002E-4</v>
      </c>
    </row>
    <row r="136" spans="1:14" x14ac:dyDescent="0.35">
      <c r="A136">
        <v>135</v>
      </c>
      <c r="B136" t="s">
        <v>213</v>
      </c>
      <c r="C136" t="str">
        <f>_xlfn.XLOOKUP(B136,[1]world_population!$C$2:$C$235, [1]world_population!$E$2:$E$235)</f>
        <v>Europe</v>
      </c>
      <c r="D136" t="str">
        <f>_xlfn.XLOOKUP(B136,[1]world_population!$C$2:$C$235,[1]world_population!$D$2:$D$235)</f>
        <v>Monaco</v>
      </c>
      <c r="E136" s="1">
        <v>3242204</v>
      </c>
      <c r="F136" s="2">
        <v>1E-4</v>
      </c>
      <c r="G136">
        <v>181</v>
      </c>
      <c r="H136">
        <v>366</v>
      </c>
      <c r="I136" s="1">
        <v>8870</v>
      </c>
      <c r="J136" s="1">
        <v>11561</v>
      </c>
      <c r="K136">
        <v>0.9</v>
      </c>
      <c r="L136">
        <v>45</v>
      </c>
      <c r="M136" t="s">
        <v>63</v>
      </c>
      <c r="N136" s="2">
        <v>4.0000000000000002E-4</v>
      </c>
    </row>
    <row r="137" spans="1:14" x14ac:dyDescent="0.35">
      <c r="A137">
        <v>136</v>
      </c>
      <c r="B137" t="s">
        <v>140</v>
      </c>
      <c r="C137" t="str">
        <f>_xlfn.XLOOKUP(B137,[1]world_population!$C$2:$C$235, [1]world_population!$E$2:$E$235)</f>
        <v>Asia</v>
      </c>
      <c r="D137" t="str">
        <f>_xlfn.XLOOKUP(B137,[1]world_population!$C$2:$C$235,[1]world_population!$D$2:$D$235)</f>
        <v>Ulaanbaatar</v>
      </c>
      <c r="E137" s="1">
        <v>3164253</v>
      </c>
      <c r="F137" s="2">
        <v>-6.4999999999999997E-3</v>
      </c>
      <c r="G137" s="1">
        <v>-20820</v>
      </c>
      <c r="H137">
        <v>62</v>
      </c>
      <c r="I137" s="1">
        <v>51000</v>
      </c>
      <c r="J137" s="1">
        <v>-4497</v>
      </c>
      <c r="K137">
        <v>1.5</v>
      </c>
      <c r="L137">
        <v>45</v>
      </c>
      <c r="M137" s="3">
        <v>0.56000000000000005</v>
      </c>
      <c r="N137" s="2">
        <v>4.0000000000000002E-4</v>
      </c>
    </row>
    <row r="138" spans="1:14" x14ac:dyDescent="0.35">
      <c r="A138">
        <v>137</v>
      </c>
      <c r="B138" t="s">
        <v>174</v>
      </c>
      <c r="C138" t="str">
        <f>_xlfn.XLOOKUP(B138,[1]world_population!$C$2:$C$235, [1]world_population!$E$2:$E$235)</f>
        <v>Europe</v>
      </c>
      <c r="D138" t="str">
        <f>_xlfn.XLOOKUP(B138,[1]world_population!$C$2:$C$235,[1]world_population!$D$2:$D$235)</f>
        <v>Podgorica</v>
      </c>
      <c r="E138" s="1">
        <v>3048423</v>
      </c>
      <c r="F138" s="2">
        <v>2.3300000000000001E-2</v>
      </c>
      <c r="G138" s="1">
        <v>69341</v>
      </c>
      <c r="H138">
        <v>263</v>
      </c>
      <c r="I138" s="1">
        <v>11610</v>
      </c>
      <c r="J138" s="1">
        <v>46105</v>
      </c>
      <c r="K138">
        <v>1.7</v>
      </c>
      <c r="L138">
        <v>34</v>
      </c>
      <c r="M138" s="3">
        <v>0.97</v>
      </c>
      <c r="N138" s="2">
        <v>4.0000000000000002E-4</v>
      </c>
    </row>
    <row r="139" spans="1:14" x14ac:dyDescent="0.35">
      <c r="A139">
        <v>138</v>
      </c>
      <c r="B139" t="s">
        <v>223</v>
      </c>
      <c r="C139" t="str">
        <f>_xlfn.XLOOKUP(B139,[1]world_population!$C$2:$C$235, [1]world_population!$E$2:$E$235)</f>
        <v>North America</v>
      </c>
      <c r="D139" t="str">
        <f>_xlfn.XLOOKUP(B139,[1]world_population!$C$2:$C$235,[1]world_population!$D$2:$D$235)</f>
        <v>Brades</v>
      </c>
      <c r="E139" s="1">
        <v>3034961</v>
      </c>
      <c r="F139" s="2">
        <v>-1.0500000000000001E-2</v>
      </c>
      <c r="G139" s="1">
        <v>-32109</v>
      </c>
      <c r="H139">
        <v>92</v>
      </c>
      <c r="I139" s="1">
        <v>32850</v>
      </c>
      <c r="J139" s="1">
        <v>-27088</v>
      </c>
      <c r="K139">
        <v>1.7</v>
      </c>
      <c r="L139">
        <v>38</v>
      </c>
      <c r="M139" s="3">
        <v>0.56999999999999995</v>
      </c>
      <c r="N139" s="2">
        <v>4.0000000000000002E-4</v>
      </c>
    </row>
    <row r="140" spans="1:14" x14ac:dyDescent="0.35">
      <c r="A140">
        <v>139</v>
      </c>
      <c r="B140" t="s">
        <v>50</v>
      </c>
      <c r="C140" t="str">
        <f>_xlfn.XLOOKUP(B140,[1]world_population!$C$2:$C$235, [1]world_population!$E$2:$E$235)</f>
        <v>Africa</v>
      </c>
      <c r="D140" t="str">
        <f>_xlfn.XLOOKUP(B140,[1]world_population!$C$2:$C$235,[1]world_population!$D$2:$D$235)</f>
        <v>Rabat</v>
      </c>
      <c r="E140" s="1">
        <v>3030131</v>
      </c>
      <c r="F140" s="2">
        <v>2.2599999999999999E-2</v>
      </c>
      <c r="G140" s="1">
        <v>67036</v>
      </c>
      <c r="H140">
        <v>4</v>
      </c>
      <c r="I140" s="1">
        <v>823290</v>
      </c>
      <c r="J140" s="1">
        <v>4211</v>
      </c>
      <c r="K140">
        <v>3.2</v>
      </c>
      <c r="L140">
        <v>21</v>
      </c>
      <c r="M140" s="3">
        <v>0.54</v>
      </c>
      <c r="N140" s="2">
        <v>4.0000000000000002E-4</v>
      </c>
    </row>
    <row r="141" spans="1:14" x14ac:dyDescent="0.35">
      <c r="A141">
        <v>140</v>
      </c>
      <c r="B141" t="s">
        <v>55</v>
      </c>
      <c r="C141" t="str">
        <f>_xlfn.XLOOKUP(B141,[1]world_population!$C$2:$C$235, [1]world_population!$E$2:$E$235)</f>
        <v>Africa</v>
      </c>
      <c r="D141" t="str">
        <f>_xlfn.XLOOKUP(B141,[1]world_population!$C$2:$C$235,[1]world_population!$D$2:$D$235)</f>
        <v>Maputo</v>
      </c>
      <c r="E141" s="1">
        <v>2973840</v>
      </c>
      <c r="F141" s="2">
        <v>1.03E-2</v>
      </c>
      <c r="G141" s="1">
        <v>30447</v>
      </c>
      <c r="H141">
        <v>104</v>
      </c>
      <c r="I141" s="1">
        <v>28470</v>
      </c>
      <c r="J141" s="1">
        <v>-29966</v>
      </c>
      <c r="K141">
        <v>1.7</v>
      </c>
      <c r="L141">
        <v>36</v>
      </c>
      <c r="M141" s="3">
        <v>0.63</v>
      </c>
      <c r="N141" s="2">
        <v>4.0000000000000002E-4</v>
      </c>
    </row>
    <row r="142" spans="1:14" x14ac:dyDescent="0.35">
      <c r="A142">
        <v>141</v>
      </c>
      <c r="B142" t="s">
        <v>37</v>
      </c>
      <c r="C142" t="str">
        <f>_xlfn.XLOOKUP(B142,[1]world_population!$C$2:$C$235, [1]world_population!$E$2:$E$235)</f>
        <v>Asia</v>
      </c>
      <c r="D142" t="str">
        <f>_xlfn.XLOOKUP(B142,[1]world_population!$C$2:$C$235,[1]world_population!$D$2:$D$235)</f>
        <v>Nay Pyi Taw</v>
      </c>
      <c r="E142" s="1">
        <v>2859110</v>
      </c>
      <c r="F142" s="2">
        <v>1.8E-3</v>
      </c>
      <c r="G142" s="1">
        <v>5011</v>
      </c>
      <c r="H142">
        <v>46</v>
      </c>
      <c r="I142" s="1">
        <v>62674</v>
      </c>
      <c r="J142" s="1">
        <v>2617</v>
      </c>
      <c r="K142">
        <v>1.2</v>
      </c>
      <c r="L142">
        <v>42</v>
      </c>
      <c r="M142" s="3">
        <v>0.68</v>
      </c>
      <c r="N142" s="2">
        <v>4.0000000000000002E-4</v>
      </c>
    </row>
    <row r="143" spans="1:14" x14ac:dyDescent="0.35">
      <c r="A143">
        <v>142</v>
      </c>
      <c r="B143" t="s">
        <v>146</v>
      </c>
      <c r="C143" t="str">
        <f>_xlfn.XLOOKUP(B143,[1]world_population!$C$2:$C$235, [1]world_population!$E$2:$E$235)</f>
        <v>Africa</v>
      </c>
      <c r="D143" t="str">
        <f>_xlfn.XLOOKUP(B143,[1]world_population!$C$2:$C$235,[1]world_population!$D$2:$D$235)</f>
        <v>Windhoek</v>
      </c>
      <c r="E143" s="1">
        <v>2839175</v>
      </c>
      <c r="F143" s="2">
        <v>-2.0000000000000001E-4</v>
      </c>
      <c r="G143">
        <v>-611</v>
      </c>
      <c r="H143">
        <v>262</v>
      </c>
      <c r="I143" s="1">
        <v>10830</v>
      </c>
      <c r="J143" s="1">
        <v>-10506</v>
      </c>
      <c r="K143">
        <v>1.4</v>
      </c>
      <c r="L143">
        <v>32</v>
      </c>
      <c r="M143" s="3">
        <v>0.6</v>
      </c>
      <c r="N143" s="2">
        <v>2.9999999999999997E-4</v>
      </c>
    </row>
    <row r="144" spans="1:14" x14ac:dyDescent="0.35">
      <c r="A144">
        <v>143</v>
      </c>
      <c r="B144" t="s">
        <v>220</v>
      </c>
      <c r="C144" t="str">
        <f>_xlfn.XLOOKUP(B144,[1]world_population!$C$2:$C$235, [1]world_population!$E$2:$E$235)</f>
        <v>Oceania</v>
      </c>
      <c r="D144" t="str">
        <f>_xlfn.XLOOKUP(B144,[1]world_population!$C$2:$C$235,[1]world_population!$D$2:$D$235)</f>
        <v>Yaren</v>
      </c>
      <c r="E144" s="1">
        <v>2791765</v>
      </c>
      <c r="F144" s="2">
        <v>-7.1000000000000004E-3</v>
      </c>
      <c r="G144" s="1">
        <v>-19890</v>
      </c>
      <c r="H144">
        <v>102</v>
      </c>
      <c r="I144" s="1">
        <v>27400</v>
      </c>
      <c r="J144" s="1">
        <v>-24472</v>
      </c>
      <c r="K144">
        <v>1.3</v>
      </c>
      <c r="L144">
        <v>37</v>
      </c>
      <c r="M144" s="3">
        <v>0.69</v>
      </c>
      <c r="N144" s="2">
        <v>2.9999999999999997E-4</v>
      </c>
    </row>
    <row r="145" spans="1:14" x14ac:dyDescent="0.35">
      <c r="A145">
        <v>144</v>
      </c>
      <c r="B145" t="s">
        <v>60</v>
      </c>
      <c r="C145" t="str">
        <f>_xlfn.XLOOKUP(B145,[1]world_population!$C$2:$C$235, [1]world_population!$E$2:$E$235)</f>
        <v>Asia</v>
      </c>
      <c r="D145" t="str">
        <f>_xlfn.XLOOKUP(B145,[1]world_population!$C$2:$C$235,[1]world_population!$D$2:$D$235)</f>
        <v>Kathmandu</v>
      </c>
      <c r="E145" s="1">
        <v>2759988</v>
      </c>
      <c r="F145" s="2">
        <v>2.3E-2</v>
      </c>
      <c r="G145" s="1">
        <v>62143</v>
      </c>
      <c r="H145">
        <v>273</v>
      </c>
      <c r="I145" s="1">
        <v>10120</v>
      </c>
      <c r="J145" s="1">
        <v>-2989</v>
      </c>
      <c r="K145">
        <v>3.9</v>
      </c>
      <c r="L145">
        <v>18</v>
      </c>
      <c r="M145" s="3">
        <v>0.6</v>
      </c>
      <c r="N145" s="2">
        <v>2.9999999999999997E-4</v>
      </c>
    </row>
    <row r="146" spans="1:14" x14ac:dyDescent="0.35">
      <c r="A146">
        <v>145</v>
      </c>
      <c r="B146" t="s">
        <v>81</v>
      </c>
      <c r="C146" t="str">
        <f>_xlfn.XLOOKUP(B146,[1]world_population!$C$2:$C$235, [1]world_population!$E$2:$E$235)</f>
        <v>Europe</v>
      </c>
      <c r="D146" t="str">
        <f>_xlfn.XLOOKUP(B146,[1]world_population!$C$2:$C$235,[1]world_population!$D$2:$D$235)</f>
        <v>Amsterdam</v>
      </c>
      <c r="E146" s="1">
        <v>2538952</v>
      </c>
      <c r="F146" s="2">
        <v>2.18E-2</v>
      </c>
      <c r="G146" s="1">
        <v>54163</v>
      </c>
      <c r="H146">
        <v>10</v>
      </c>
      <c r="I146" s="1">
        <v>257670</v>
      </c>
      <c r="J146" s="1">
        <v>1105</v>
      </c>
      <c r="K146">
        <v>3.6</v>
      </c>
      <c r="L146">
        <v>22</v>
      </c>
      <c r="M146" s="3">
        <v>0.84</v>
      </c>
      <c r="N146" s="2">
        <v>2.9999999999999997E-4</v>
      </c>
    </row>
    <row r="147" spans="1:14" x14ac:dyDescent="0.35">
      <c r="A147">
        <v>146</v>
      </c>
      <c r="B147" t="s">
        <v>189</v>
      </c>
      <c r="C147" t="str">
        <f>_xlfn.XLOOKUP(B147,[1]world_population!$C$2:$C$235, [1]world_population!$E$2:$E$235)</f>
        <v>Oceania</v>
      </c>
      <c r="D147" t="str">
        <f>_xlfn.XLOOKUP(B147,[1]world_population!$C$2:$C$235,[1]world_population!$D$2:$D$235)</f>
        <v>NoumÃ©a</v>
      </c>
      <c r="E147" s="1">
        <v>2521139</v>
      </c>
      <c r="F147" s="2">
        <v>1.6500000000000001E-2</v>
      </c>
      <c r="G147" s="1">
        <v>40895</v>
      </c>
      <c r="H147">
        <v>4</v>
      </c>
      <c r="I147" s="1">
        <v>566730</v>
      </c>
      <c r="J147" s="1">
        <v>-5778</v>
      </c>
      <c r="K147">
        <v>2.7</v>
      </c>
      <c r="L147">
        <v>23</v>
      </c>
      <c r="M147" s="3">
        <v>0.75</v>
      </c>
      <c r="N147" s="2">
        <v>2.9999999999999997E-4</v>
      </c>
    </row>
    <row r="148" spans="1:14" x14ac:dyDescent="0.35">
      <c r="A148">
        <v>147</v>
      </c>
      <c r="B148" t="s">
        <v>132</v>
      </c>
      <c r="C148" t="str">
        <f>_xlfn.XLOOKUP(B148,[1]world_population!$C$2:$C$235, [1]world_population!$E$2:$E$235)</f>
        <v>Oceania</v>
      </c>
      <c r="D148" t="str">
        <f>_xlfn.XLOOKUP(B148,[1]world_population!$C$2:$C$235,[1]world_population!$D$2:$D$235)</f>
        <v>Wellington</v>
      </c>
      <c r="E148" s="1">
        <v>2337423</v>
      </c>
      <c r="F148" s="2">
        <v>1.12E-2</v>
      </c>
      <c r="G148" s="1">
        <v>25951</v>
      </c>
      <c r="H148">
        <v>77</v>
      </c>
      <c r="I148" s="1">
        <v>30360</v>
      </c>
      <c r="J148" s="1">
        <v>-5107</v>
      </c>
      <c r="K148">
        <v>2.7</v>
      </c>
      <c r="L148">
        <v>22</v>
      </c>
      <c r="M148" s="3">
        <v>0.32</v>
      </c>
      <c r="N148" s="2">
        <v>2.9999999999999997E-4</v>
      </c>
    </row>
    <row r="149" spans="1:14" x14ac:dyDescent="0.35">
      <c r="A149">
        <v>148</v>
      </c>
      <c r="B149" t="s">
        <v>118</v>
      </c>
      <c r="C149" t="str">
        <f>_xlfn.XLOOKUP(B149,[1]world_population!$C$2:$C$235, [1]world_population!$E$2:$E$235)</f>
        <v>North America</v>
      </c>
      <c r="D149" t="str">
        <f>_xlfn.XLOOKUP(B149,[1]world_population!$C$2:$C$235,[1]world_population!$D$2:$D$235)</f>
        <v>Managua</v>
      </c>
      <c r="E149" s="1">
        <v>2201352</v>
      </c>
      <c r="F149" s="2">
        <v>2.23E-2</v>
      </c>
      <c r="G149" s="1">
        <v>48013</v>
      </c>
      <c r="H149">
        <v>78</v>
      </c>
      <c r="I149" s="1">
        <v>28120</v>
      </c>
      <c r="J149" s="1">
        <v>-1712</v>
      </c>
      <c r="K149">
        <v>3.8</v>
      </c>
      <c r="L149">
        <v>19</v>
      </c>
      <c r="M149" s="3">
        <v>0.46</v>
      </c>
      <c r="N149" s="2">
        <v>2.9999999999999997E-4</v>
      </c>
    </row>
    <row r="150" spans="1:14" x14ac:dyDescent="0.35">
      <c r="A150">
        <v>149</v>
      </c>
      <c r="B150" t="s">
        <v>64</v>
      </c>
      <c r="C150" t="str">
        <f>_xlfn.XLOOKUP(B150,[1]world_population!$C$2:$C$235, [1]world_population!$E$2:$E$235)</f>
        <v>Africa</v>
      </c>
      <c r="D150" t="str">
        <f>_xlfn.XLOOKUP(B150,[1]world_population!$C$2:$C$235,[1]world_population!$D$2:$D$235)</f>
        <v>Niamey</v>
      </c>
      <c r="E150" s="1">
        <v>2118697</v>
      </c>
      <c r="F150" s="2">
        <v>1E-4</v>
      </c>
      <c r="G150">
        <v>301</v>
      </c>
      <c r="H150">
        <v>105</v>
      </c>
      <c r="I150" s="1">
        <v>20140</v>
      </c>
      <c r="J150" s="1">
        <v>3319</v>
      </c>
      <c r="K150">
        <v>1.6</v>
      </c>
      <c r="L150">
        <v>44</v>
      </c>
      <c r="M150" s="3">
        <v>0.55000000000000004</v>
      </c>
      <c r="N150" s="2">
        <v>2.9999999999999997E-4</v>
      </c>
    </row>
    <row r="151" spans="1:14" x14ac:dyDescent="0.35">
      <c r="A151">
        <v>150</v>
      </c>
      <c r="B151" t="s">
        <v>16</v>
      </c>
      <c r="C151" t="str">
        <f>_xlfn.XLOOKUP(B151,[1]world_population!$C$2:$C$235, [1]world_population!$E$2:$E$235)</f>
        <v>Africa</v>
      </c>
      <c r="D151" t="str">
        <f>_xlfn.XLOOKUP(B151,[1]world_population!$C$2:$C$235,[1]world_population!$D$2:$D$235)</f>
        <v>Abuja</v>
      </c>
      <c r="E151" s="1">
        <v>1892516</v>
      </c>
      <c r="F151" s="2">
        <v>2.4299999999999999E-2</v>
      </c>
      <c r="G151" s="1">
        <v>44967</v>
      </c>
      <c r="H151">
        <v>67</v>
      </c>
      <c r="I151" s="1">
        <v>28050</v>
      </c>
      <c r="J151" s="1">
        <v>3891</v>
      </c>
      <c r="K151">
        <v>4.0999999999999996</v>
      </c>
      <c r="L151">
        <v>21</v>
      </c>
      <c r="M151" s="3">
        <v>0.63</v>
      </c>
      <c r="N151" s="2">
        <v>2.0000000000000001E-4</v>
      </c>
    </row>
    <row r="152" spans="1:14" x14ac:dyDescent="0.35">
      <c r="A152">
        <v>151</v>
      </c>
      <c r="B152" t="s">
        <v>226</v>
      </c>
      <c r="C152" t="str">
        <f>_xlfn.XLOOKUP(B152,[1]world_population!$C$2:$C$235, [1]world_population!$E$2:$E$235)</f>
        <v>Oceania</v>
      </c>
      <c r="D152" t="str">
        <f>_xlfn.XLOOKUP(B152,[1]world_population!$C$2:$C$235,[1]world_population!$D$2:$D$235)</f>
        <v>Alofi</v>
      </c>
      <c r="E152" s="1">
        <v>1871871</v>
      </c>
      <c r="F152" s="2">
        <v>-5.5999999999999999E-3</v>
      </c>
      <c r="G152" s="1">
        <v>-10525</v>
      </c>
      <c r="H152">
        <v>30</v>
      </c>
      <c r="I152" s="1">
        <v>62200</v>
      </c>
      <c r="J152" s="1">
        <v>-2225</v>
      </c>
      <c r="K152">
        <v>1.3</v>
      </c>
      <c r="L152">
        <v>43</v>
      </c>
      <c r="M152" s="3">
        <v>0.67</v>
      </c>
      <c r="N152" s="2">
        <v>2.0000000000000001E-4</v>
      </c>
    </row>
    <row r="153" spans="1:14" x14ac:dyDescent="0.35">
      <c r="A153">
        <v>152</v>
      </c>
      <c r="B153" t="s">
        <v>66</v>
      </c>
      <c r="C153" t="str">
        <f>_xlfn.XLOOKUP(B153,[1]world_population!$C$2:$C$235, [1]world_population!$E$2:$E$235)</f>
        <v>Asia</v>
      </c>
      <c r="D153" t="str">
        <f>_xlfn.XLOOKUP(B153,[1]world_population!$C$2:$C$235,[1]world_population!$D$2:$D$235)</f>
        <v>Pyongyang</v>
      </c>
      <c r="E153" s="1">
        <v>1823009</v>
      </c>
      <c r="F153" s="2">
        <v>-4.7999999999999996E-3</v>
      </c>
      <c r="G153" s="1">
        <v>-8793</v>
      </c>
      <c r="H153">
        <v>72</v>
      </c>
      <c r="I153" s="1">
        <v>25220</v>
      </c>
      <c r="J153" s="1">
        <v>-5728</v>
      </c>
      <c r="K153">
        <v>1.5</v>
      </c>
      <c r="L153">
        <v>41</v>
      </c>
      <c r="M153" s="3">
        <v>0.69</v>
      </c>
      <c r="N153" s="2">
        <v>2.0000000000000001E-4</v>
      </c>
    </row>
    <row r="154" spans="1:14" x14ac:dyDescent="0.35">
      <c r="A154">
        <v>153</v>
      </c>
      <c r="B154" t="s">
        <v>159</v>
      </c>
      <c r="C154" t="str">
        <f>_xlfn.XLOOKUP(B154,[1]world_population!$C$2:$C$235, [1]world_population!$E$2:$E$235)</f>
        <v>Europe</v>
      </c>
      <c r="D154" t="str">
        <f>_xlfn.XLOOKUP(B154,[1]world_population!$C$2:$C$235,[1]world_population!$D$2:$D$235)</f>
        <v>Skopje</v>
      </c>
      <c r="E154" s="1">
        <v>1607049</v>
      </c>
      <c r="F154" s="2">
        <v>2.3800000000000002E-2</v>
      </c>
      <c r="G154" s="1">
        <v>37383</v>
      </c>
      <c r="H154" s="1">
        <v>2115</v>
      </c>
      <c r="I154">
        <v>760</v>
      </c>
      <c r="J154" s="1">
        <v>22699</v>
      </c>
      <c r="K154">
        <v>1.8</v>
      </c>
      <c r="L154">
        <v>33</v>
      </c>
      <c r="M154" t="s">
        <v>63</v>
      </c>
      <c r="N154" s="2">
        <v>2.0000000000000001E-4</v>
      </c>
    </row>
    <row r="155" spans="1:14" x14ac:dyDescent="0.35">
      <c r="A155">
        <v>154</v>
      </c>
      <c r="B155" t="s">
        <v>208</v>
      </c>
      <c r="C155" t="str">
        <f>_xlfn.XLOOKUP(B155,[1]world_population!$C$2:$C$235, [1]world_population!$E$2:$E$235)</f>
        <v>Oceania</v>
      </c>
      <c r="D155" t="str">
        <f>_xlfn.XLOOKUP(B155,[1]world_population!$C$2:$C$235,[1]world_population!$D$2:$D$235)</f>
        <v>Saipan</v>
      </c>
      <c r="E155" s="1">
        <v>1507782</v>
      </c>
      <c r="F155" s="2">
        <v>3.2000000000000002E-3</v>
      </c>
      <c r="G155" s="1">
        <v>4850</v>
      </c>
      <c r="H155">
        <v>294</v>
      </c>
      <c r="I155" s="1">
        <v>5130</v>
      </c>
      <c r="J155" s="1">
        <v>1334</v>
      </c>
      <c r="K155">
        <v>1.5</v>
      </c>
      <c r="L155">
        <v>37</v>
      </c>
      <c r="M155" s="3">
        <v>0.49</v>
      </c>
      <c r="N155" s="2">
        <v>2.0000000000000001E-4</v>
      </c>
    </row>
    <row r="156" spans="1:14" x14ac:dyDescent="0.35">
      <c r="A156">
        <v>155</v>
      </c>
      <c r="B156" t="s">
        <v>127</v>
      </c>
      <c r="C156" t="str">
        <f>_xlfn.XLOOKUP(B156,[1]world_population!$C$2:$C$235, [1]world_population!$E$2:$E$235)</f>
        <v>Europe</v>
      </c>
      <c r="D156" t="str">
        <f>_xlfn.XLOOKUP(B156,[1]world_population!$C$2:$C$235,[1]world_population!$D$2:$D$235)</f>
        <v>Oslo</v>
      </c>
      <c r="E156" s="1">
        <v>1400638</v>
      </c>
      <c r="F156" s="2">
        <v>1.18E-2</v>
      </c>
      <c r="G156" s="1">
        <v>16352</v>
      </c>
      <c r="H156">
        <v>94</v>
      </c>
      <c r="I156" s="1">
        <v>14870</v>
      </c>
      <c r="J156" s="1">
        <v>-2552</v>
      </c>
      <c r="K156">
        <v>2.6</v>
      </c>
      <c r="L156">
        <v>21</v>
      </c>
      <c r="M156" s="3">
        <v>0.35</v>
      </c>
      <c r="N156" s="2">
        <v>2.0000000000000001E-4</v>
      </c>
    </row>
    <row r="157" spans="1:14" x14ac:dyDescent="0.35">
      <c r="A157">
        <v>156</v>
      </c>
      <c r="B157" t="s">
        <v>130</v>
      </c>
      <c r="C157" t="str">
        <f>_xlfn.XLOOKUP(B157,[1]world_population!$C$2:$C$235, [1]world_population!$E$2:$E$235)</f>
        <v>Asia</v>
      </c>
      <c r="D157" t="str">
        <f>_xlfn.XLOOKUP(B157,[1]world_population!$C$2:$C$235,[1]world_population!$D$2:$D$235)</f>
        <v>Muscat</v>
      </c>
      <c r="E157" s="1">
        <v>1360546</v>
      </c>
      <c r="F157" s="2">
        <v>-4.8999999999999998E-3</v>
      </c>
      <c r="G157" s="1">
        <v>-6650</v>
      </c>
      <c r="H157">
        <v>32</v>
      </c>
      <c r="I157" s="1">
        <v>42390</v>
      </c>
      <c r="J157" s="1">
        <v>-7742</v>
      </c>
      <c r="K157">
        <v>1.4</v>
      </c>
      <c r="L157">
        <v>42</v>
      </c>
      <c r="M157" s="3">
        <v>0.66</v>
      </c>
      <c r="N157" s="2">
        <v>2.0000000000000001E-4</v>
      </c>
    </row>
    <row r="158" spans="1:14" x14ac:dyDescent="0.35">
      <c r="A158">
        <v>157</v>
      </c>
      <c r="B158" t="s">
        <v>15</v>
      </c>
      <c r="C158" t="str">
        <f>_xlfn.XLOOKUP(B158,[1]world_population!$C$2:$C$235, [1]world_population!$E$2:$E$235)</f>
        <v>Asia</v>
      </c>
      <c r="D158" t="str">
        <f>_xlfn.XLOOKUP(B158,[1]world_population!$C$2:$C$235,[1]world_population!$D$2:$D$235)</f>
        <v>Islamabad</v>
      </c>
      <c r="E158" s="1">
        <v>1358282</v>
      </c>
      <c r="F158" s="2">
        <v>9.9000000000000008E-3</v>
      </c>
      <c r="G158" s="1">
        <v>13306</v>
      </c>
      <c r="H158">
        <v>147</v>
      </c>
      <c r="I158" s="1">
        <v>9240</v>
      </c>
      <c r="J158" s="1">
        <v>8138</v>
      </c>
      <c r="K158">
        <v>1.4</v>
      </c>
      <c r="L158">
        <v>38</v>
      </c>
      <c r="M158" s="3">
        <v>0.61</v>
      </c>
      <c r="N158" s="2">
        <v>2.0000000000000001E-4</v>
      </c>
    </row>
    <row r="159" spans="1:14" x14ac:dyDescent="0.35">
      <c r="A159">
        <v>158</v>
      </c>
      <c r="B159" t="s">
        <v>217</v>
      </c>
      <c r="C159" t="str">
        <f>_xlfn.XLOOKUP(B159,[1]world_population!$C$2:$C$235, [1]world_population!$E$2:$E$235)</f>
        <v>Oceania</v>
      </c>
      <c r="D159" t="str">
        <f>_xlfn.XLOOKUP(B159,[1]world_population!$C$2:$C$235,[1]world_population!$D$2:$D$235)</f>
        <v>Ngerulmud</v>
      </c>
      <c r="E159" s="1">
        <v>1271169</v>
      </c>
      <c r="F159" s="2">
        <v>-1.9E-3</v>
      </c>
      <c r="G159" s="1">
        <v>-2419</v>
      </c>
      <c r="H159">
        <v>626</v>
      </c>
      <c r="I159" s="1">
        <v>2030</v>
      </c>
      <c r="J159" s="1">
        <v>-2787</v>
      </c>
      <c r="K159">
        <v>1.2</v>
      </c>
      <c r="L159">
        <v>37</v>
      </c>
      <c r="M159" s="3">
        <v>0.41</v>
      </c>
      <c r="N159" s="2">
        <v>2.0000000000000001E-4</v>
      </c>
    </row>
    <row r="160" spans="1:14" x14ac:dyDescent="0.35">
      <c r="A160">
        <v>159</v>
      </c>
      <c r="B160" t="s">
        <v>236</v>
      </c>
      <c r="C160" t="str">
        <f>_xlfn.XLOOKUP(B160,[1]world_population!$C$2:$C$235, [1]world_population!$E$2:$E$235)</f>
        <v>Asia</v>
      </c>
      <c r="D160" t="str">
        <f>_xlfn.XLOOKUP(B160,[1]world_population!$C$2:$C$235,[1]world_population!$D$2:$D$235)</f>
        <v>Ramallah</v>
      </c>
      <c r="E160" s="1">
        <v>1242822</v>
      </c>
      <c r="F160" s="2">
        <v>0.01</v>
      </c>
      <c r="G160" s="1">
        <v>12316</v>
      </c>
      <c r="H160">
        <v>72</v>
      </c>
      <c r="I160" s="1">
        <v>17200</v>
      </c>
      <c r="J160" s="1">
        <v>-6754</v>
      </c>
      <c r="K160">
        <v>2.7</v>
      </c>
      <c r="L160">
        <v>22</v>
      </c>
      <c r="M160" s="3">
        <v>0.31</v>
      </c>
      <c r="N160" s="2">
        <v>2.0000000000000001E-4</v>
      </c>
    </row>
    <row r="161" spans="1:14" x14ac:dyDescent="0.35">
      <c r="A161">
        <v>160</v>
      </c>
      <c r="B161" t="s">
        <v>136</v>
      </c>
      <c r="C161" t="str">
        <f>_xlfn.XLOOKUP(B161,[1]world_population!$C$2:$C$235, [1]world_population!$E$2:$E$235)</f>
        <v>North America</v>
      </c>
      <c r="D161" t="str">
        <f>_xlfn.XLOOKUP(B161,[1]world_population!$C$2:$C$235,[1]world_population!$D$2:$D$235)</f>
        <v>Panama City</v>
      </c>
      <c r="E161" s="1">
        <v>1168722</v>
      </c>
      <c r="F161" s="2">
        <v>1.37E-2</v>
      </c>
      <c r="G161" s="1">
        <v>15778</v>
      </c>
      <c r="H161">
        <v>50</v>
      </c>
      <c r="I161" s="1">
        <v>23180</v>
      </c>
      <c r="J161">
        <v>-11</v>
      </c>
      <c r="K161">
        <v>2.6</v>
      </c>
      <c r="L161">
        <v>25</v>
      </c>
      <c r="M161" s="3">
        <v>0.71</v>
      </c>
      <c r="N161" s="2">
        <v>1E-4</v>
      </c>
    </row>
    <row r="162" spans="1:14" x14ac:dyDescent="0.35">
      <c r="A162">
        <v>161</v>
      </c>
      <c r="B162" t="s">
        <v>101</v>
      </c>
      <c r="C162" t="str">
        <f>_xlfn.XLOOKUP(B162,[1]world_population!$C$2:$C$235, [1]world_population!$E$2:$E$235)</f>
        <v>Oceania</v>
      </c>
      <c r="D162" t="str">
        <f>_xlfn.XLOOKUP(B162,[1]world_population!$C$2:$C$235,[1]world_population!$D$2:$D$235)</f>
        <v>Port Moresby</v>
      </c>
      <c r="E162" s="1">
        <v>928784</v>
      </c>
      <c r="F162" s="2">
        <v>5.0000000000000001E-3</v>
      </c>
      <c r="G162" s="1">
        <v>4639</v>
      </c>
      <c r="H162">
        <v>51</v>
      </c>
      <c r="I162" s="1">
        <v>18270</v>
      </c>
      <c r="J162" s="1">
        <v>-3278</v>
      </c>
      <c r="K162">
        <v>2.2999999999999998</v>
      </c>
      <c r="L162">
        <v>28</v>
      </c>
      <c r="M162" s="3">
        <v>0.6</v>
      </c>
      <c r="N162" s="2">
        <v>1E-4</v>
      </c>
    </row>
    <row r="163" spans="1:14" x14ac:dyDescent="0.35">
      <c r="A163">
        <v>162</v>
      </c>
      <c r="B163" t="s">
        <v>117</v>
      </c>
      <c r="C163" t="str">
        <f>_xlfn.XLOOKUP(B163,[1]world_population!$C$2:$C$235, [1]world_population!$E$2:$E$235)</f>
        <v>South America</v>
      </c>
      <c r="D163" t="str">
        <f>_xlfn.XLOOKUP(B163,[1]world_population!$C$2:$C$235,[1]world_population!$D$2:$D$235)</f>
        <v>AsunciÃ³n</v>
      </c>
      <c r="E163" s="1">
        <v>878591</v>
      </c>
      <c r="F163" s="2">
        <v>4.1999999999999997E-3</v>
      </c>
      <c r="G163" s="1">
        <v>3708</v>
      </c>
      <c r="H163">
        <v>351</v>
      </c>
      <c r="I163" s="1">
        <v>2500</v>
      </c>
      <c r="J163" s="1">
        <v>-2931</v>
      </c>
      <c r="K163">
        <v>2.2000000000000002</v>
      </c>
      <c r="L163">
        <v>38</v>
      </c>
      <c r="M163" t="s">
        <v>63</v>
      </c>
      <c r="N163" s="2">
        <v>1E-4</v>
      </c>
    </row>
    <row r="164" spans="1:14" x14ac:dyDescent="0.35">
      <c r="A164">
        <v>163</v>
      </c>
      <c r="B164" t="s">
        <v>57</v>
      </c>
      <c r="C164" t="str">
        <f>_xlfn.XLOOKUP(B164,[1]world_population!$C$2:$C$235, [1]world_population!$E$2:$E$235)</f>
        <v>South America</v>
      </c>
      <c r="D164" t="str">
        <f>_xlfn.XLOOKUP(B164,[1]world_population!$C$2:$C$235,[1]world_population!$D$2:$D$235)</f>
        <v>Lima</v>
      </c>
      <c r="E164" s="1">
        <v>866628</v>
      </c>
      <c r="F164" s="2">
        <v>1.9099999999999999E-2</v>
      </c>
      <c r="G164" s="1">
        <v>16241</v>
      </c>
      <c r="H164">
        <v>466</v>
      </c>
      <c r="I164" s="1">
        <v>1861</v>
      </c>
      <c r="J164" s="1">
        <v>-2051</v>
      </c>
      <c r="K164">
        <v>3.8</v>
      </c>
      <c r="L164">
        <v>21</v>
      </c>
      <c r="M164" s="3">
        <v>0.33</v>
      </c>
      <c r="N164" s="2">
        <v>1E-4</v>
      </c>
    </row>
    <row r="165" spans="1:14" x14ac:dyDescent="0.35">
      <c r="A165">
        <v>164</v>
      </c>
      <c r="B165" t="s">
        <v>24</v>
      </c>
      <c r="C165" t="str">
        <f>_xlfn.XLOOKUP(B165,[1]world_population!$C$2:$C$235, [1]world_population!$E$2:$E$235)</f>
        <v>Asia</v>
      </c>
      <c r="D165" t="str">
        <f>_xlfn.XLOOKUP(B165,[1]world_population!$C$2:$C$235,[1]world_population!$D$2:$D$235)</f>
        <v>Manila</v>
      </c>
      <c r="E165" s="1">
        <v>831087</v>
      </c>
      <c r="F165" s="2">
        <v>5.7000000000000002E-3</v>
      </c>
      <c r="G165" s="1">
        <v>4734</v>
      </c>
      <c r="H165">
        <v>4</v>
      </c>
      <c r="I165" s="1">
        <v>196850</v>
      </c>
      <c r="J165" s="1">
        <v>-5407</v>
      </c>
      <c r="K165">
        <v>2.4</v>
      </c>
      <c r="L165">
        <v>26</v>
      </c>
      <c r="M165" s="3">
        <v>0.27</v>
      </c>
      <c r="N165" s="2">
        <v>1E-4</v>
      </c>
    </row>
    <row r="166" spans="1:14" x14ac:dyDescent="0.35">
      <c r="A166">
        <v>165</v>
      </c>
      <c r="B166" t="s">
        <v>49</v>
      </c>
      <c r="C166" t="str">
        <f>_xlfn.XLOOKUP(B166,[1]world_population!$C$2:$C$235, [1]world_population!$E$2:$E$235)</f>
        <v>Europe</v>
      </c>
      <c r="D166" t="str">
        <f>_xlfn.XLOOKUP(B166,[1]world_population!$C$2:$C$235,[1]world_population!$D$2:$D$235)</f>
        <v>Warsaw</v>
      </c>
      <c r="E166" s="1">
        <v>819198</v>
      </c>
      <c r="F166" s="2">
        <v>2.4E-2</v>
      </c>
      <c r="G166" s="1">
        <v>19193</v>
      </c>
      <c r="H166">
        <v>29</v>
      </c>
      <c r="I166" s="1">
        <v>27990</v>
      </c>
      <c r="J166" s="1">
        <v>1610</v>
      </c>
      <c r="K166">
        <v>3.5</v>
      </c>
      <c r="L166">
        <v>20</v>
      </c>
      <c r="M166" s="3">
        <v>0.23</v>
      </c>
      <c r="N166" s="2">
        <v>1E-4</v>
      </c>
    </row>
    <row r="167" spans="1:14" x14ac:dyDescent="0.35">
      <c r="A167">
        <v>166</v>
      </c>
      <c r="B167" t="s">
        <v>102</v>
      </c>
      <c r="C167" t="str">
        <f>_xlfn.XLOOKUP(B167,[1]world_population!$C$2:$C$235, [1]world_population!$E$2:$E$235)</f>
        <v>Europe</v>
      </c>
      <c r="D167" t="str">
        <f>_xlfn.XLOOKUP(B167,[1]world_population!$C$2:$C$235,[1]world_population!$D$2:$D$235)</f>
        <v>Lisbon</v>
      </c>
      <c r="E167" s="1">
        <v>791524</v>
      </c>
      <c r="F167" s="2">
        <v>6.4999999999999997E-3</v>
      </c>
      <c r="G167" s="1">
        <v>5139</v>
      </c>
      <c r="H167">
        <v>21</v>
      </c>
      <c r="I167" s="1">
        <v>38117</v>
      </c>
      <c r="J167">
        <v>-277</v>
      </c>
      <c r="K167">
        <v>1.4</v>
      </c>
      <c r="L167">
        <v>30</v>
      </c>
      <c r="M167" s="3">
        <v>0.49</v>
      </c>
      <c r="N167" s="2">
        <v>1E-4</v>
      </c>
    </row>
    <row r="168" spans="1:14" x14ac:dyDescent="0.35">
      <c r="A168">
        <v>167</v>
      </c>
      <c r="B168" t="s">
        <v>142</v>
      </c>
      <c r="C168" t="str">
        <f>_xlfn.XLOOKUP(B168,[1]world_population!$C$2:$C$235, [1]world_population!$E$2:$E$235)</f>
        <v>North America</v>
      </c>
      <c r="D168" t="str">
        <f>_xlfn.XLOOKUP(B168,[1]world_population!$C$2:$C$235,[1]world_population!$D$2:$D$235)</f>
        <v>San Juan</v>
      </c>
      <c r="E168" s="1">
        <v>720262</v>
      </c>
      <c r="F168" s="2">
        <v>8.8999999999999999E-3</v>
      </c>
      <c r="G168" s="1">
        <v>6350</v>
      </c>
      <c r="H168" s="1">
        <v>24009</v>
      </c>
      <c r="I168">
        <v>30</v>
      </c>
      <c r="J168" s="1">
        <v>1620</v>
      </c>
      <c r="K168">
        <v>0.7</v>
      </c>
      <c r="L168">
        <v>39</v>
      </c>
      <c r="M168" s="3">
        <v>0.96</v>
      </c>
      <c r="N168" s="2">
        <v>1E-4</v>
      </c>
    </row>
    <row r="169" spans="1:14" x14ac:dyDescent="0.35">
      <c r="A169">
        <v>168</v>
      </c>
      <c r="B169" t="s">
        <v>144</v>
      </c>
      <c r="C169" t="str">
        <f>_xlfn.XLOOKUP(B169,[1]world_population!$C$2:$C$235, [1]world_population!$E$2:$E$235)</f>
        <v>Asia</v>
      </c>
      <c r="D169" t="str">
        <f>_xlfn.XLOOKUP(B169,[1]world_population!$C$2:$C$235,[1]world_population!$D$2:$D$235)</f>
        <v>Doha</v>
      </c>
      <c r="E169" s="1">
        <v>673036</v>
      </c>
      <c r="F169" s="2">
        <v>1.1900000000000001E-2</v>
      </c>
      <c r="G169" s="1">
        <v>7938</v>
      </c>
      <c r="H169">
        <v>260</v>
      </c>
      <c r="I169" s="1">
        <v>2590</v>
      </c>
      <c r="J169" s="1">
        <v>5677</v>
      </c>
      <c r="K169">
        <v>1.4</v>
      </c>
      <c r="L169">
        <v>39</v>
      </c>
      <c r="M169" s="3">
        <v>0.87</v>
      </c>
      <c r="N169" s="2">
        <v>1E-4</v>
      </c>
    </row>
    <row r="170" spans="1:14" x14ac:dyDescent="0.35">
      <c r="A170">
        <v>169</v>
      </c>
      <c r="B170" t="s">
        <v>237</v>
      </c>
      <c r="C170" t="str">
        <f>_xlfn.XLOOKUP(B170,[1]world_population!$C$2:$C$235, [1]world_population!$E$2:$E$235)</f>
        <v>Africa</v>
      </c>
      <c r="D170" t="str">
        <f>_xlfn.XLOOKUP(B170,[1]world_population!$C$2:$C$235,[1]world_population!$D$2:$D$235)</f>
        <v>Brazzaville</v>
      </c>
      <c r="E170" s="1">
        <v>638479</v>
      </c>
      <c r="F170" s="2">
        <v>7.7999999999999996E-3</v>
      </c>
      <c r="G170" s="1">
        <v>4927</v>
      </c>
      <c r="H170">
        <v>47</v>
      </c>
      <c r="I170" s="1">
        <v>13450</v>
      </c>
      <c r="J170" s="1">
        <v>-1686</v>
      </c>
      <c r="K170">
        <v>1.8</v>
      </c>
      <c r="L170">
        <v>40</v>
      </c>
      <c r="M170" s="3">
        <v>0.68</v>
      </c>
      <c r="N170" s="2">
        <v>1E-4</v>
      </c>
    </row>
    <row r="171" spans="1:14" x14ac:dyDescent="0.35">
      <c r="A171">
        <v>170</v>
      </c>
      <c r="B171" t="s">
        <v>238</v>
      </c>
      <c r="C171" t="str">
        <f>_xlfn.XLOOKUP(B171,[1]world_population!$C$2:$C$235, [1]world_population!$E$2:$E$235)</f>
        <v>Africa</v>
      </c>
      <c r="D171" t="str">
        <f>_xlfn.XLOOKUP(B171,[1]world_population!$C$2:$C$235,[1]world_population!$D$2:$D$235)</f>
        <v>Saint-Denis</v>
      </c>
      <c r="E171" s="1">
        <v>634431</v>
      </c>
      <c r="F171" s="2">
        <v>8.8000000000000005E-3</v>
      </c>
      <c r="G171" s="1">
        <v>5545</v>
      </c>
      <c r="H171">
        <v>4</v>
      </c>
      <c r="I171" s="1">
        <v>156000</v>
      </c>
      <c r="J171" s="1">
        <v>-1166</v>
      </c>
      <c r="K171">
        <v>2.2000000000000002</v>
      </c>
      <c r="L171">
        <v>28</v>
      </c>
      <c r="M171" s="3">
        <v>0.62</v>
      </c>
      <c r="N171" s="2">
        <v>1E-4</v>
      </c>
    </row>
    <row r="172" spans="1:14" x14ac:dyDescent="0.35">
      <c r="A172">
        <v>171</v>
      </c>
      <c r="B172" t="s">
        <v>77</v>
      </c>
      <c r="C172" t="str">
        <f>_xlfn.XLOOKUP(B172,[1]world_population!$C$2:$C$235, [1]world_population!$E$2:$E$235)</f>
        <v>Europe</v>
      </c>
      <c r="D172" t="str">
        <f>_xlfn.XLOOKUP(B172,[1]world_population!$C$2:$C$235,[1]world_population!$D$2:$D$235)</f>
        <v>Bucharest</v>
      </c>
      <c r="E172" s="1">
        <v>590506</v>
      </c>
      <c r="F172" s="2">
        <v>1.8599999999999998E-2</v>
      </c>
      <c r="G172" s="1">
        <v>10777</v>
      </c>
      <c r="H172">
        <v>2</v>
      </c>
      <c r="I172" s="1">
        <v>266000</v>
      </c>
      <c r="J172" s="1">
        <v>5358</v>
      </c>
      <c r="K172">
        <v>2.2000000000000002</v>
      </c>
      <c r="L172">
        <v>32</v>
      </c>
      <c r="M172" s="3">
        <v>0.97</v>
      </c>
      <c r="N172" s="2">
        <v>1E-4</v>
      </c>
    </row>
    <row r="173" spans="1:14" x14ac:dyDescent="0.35">
      <c r="A173">
        <v>172</v>
      </c>
      <c r="B173" t="s">
        <v>19</v>
      </c>
      <c r="C173" t="str">
        <f>_xlfn.XLOOKUP(B173,[1]world_population!$C$2:$C$235, [1]world_population!$E$2:$E$235)</f>
        <v>Europe</v>
      </c>
      <c r="D173" t="str">
        <f>_xlfn.XLOOKUP(B173,[1]world_population!$C$2:$C$235,[1]world_population!$D$2:$D$235)</f>
        <v>Moscow</v>
      </c>
      <c r="E173" s="1">
        <v>539607</v>
      </c>
      <c r="F173" s="2">
        <v>1.2500000000000001E-2</v>
      </c>
      <c r="G173" s="1">
        <v>6651</v>
      </c>
      <c r="H173" s="1">
        <v>1686</v>
      </c>
      <c r="I173">
        <v>320</v>
      </c>
      <c r="J173" s="1">
        <v>6323</v>
      </c>
      <c r="K173">
        <v>1.1000000000000001</v>
      </c>
      <c r="L173">
        <v>41</v>
      </c>
      <c r="M173" s="3">
        <v>0.77</v>
      </c>
      <c r="N173" s="2">
        <v>1E-4</v>
      </c>
    </row>
    <row r="174" spans="1:14" x14ac:dyDescent="0.35">
      <c r="A174">
        <v>173</v>
      </c>
      <c r="B174" t="s">
        <v>87</v>
      </c>
      <c r="C174" t="str">
        <f>_xlfn.XLOOKUP(B174,[1]world_population!$C$2:$C$235, [1]world_population!$E$2:$E$235)</f>
        <v>Africa</v>
      </c>
      <c r="D174" t="str">
        <f>_xlfn.XLOOKUP(B174,[1]world_population!$C$2:$C$235,[1]world_population!$D$2:$D$235)</f>
        <v>Kigali</v>
      </c>
      <c r="E174" s="1">
        <v>527799</v>
      </c>
      <c r="F174" s="2">
        <v>3.3999999999999998E-3</v>
      </c>
      <c r="G174" s="1">
        <v>1805</v>
      </c>
      <c r="H174" s="1">
        <v>1759</v>
      </c>
      <c r="I174">
        <v>300</v>
      </c>
      <c r="J174" s="1">
        <v>-2421</v>
      </c>
      <c r="K174">
        <v>1.6</v>
      </c>
      <c r="L174">
        <v>32</v>
      </c>
      <c r="M174" s="3">
        <v>0.39</v>
      </c>
      <c r="N174" s="2">
        <v>1E-4</v>
      </c>
    </row>
    <row r="175" spans="1:14" x14ac:dyDescent="0.35">
      <c r="A175">
        <v>174</v>
      </c>
      <c r="B175" t="s">
        <v>221</v>
      </c>
      <c r="C175" t="str">
        <f>_xlfn.XLOOKUP(B175,[1]world_population!$C$2:$C$235, [1]world_population!$E$2:$E$235)</f>
        <v>North America</v>
      </c>
      <c r="D175" t="str">
        <f>_xlfn.XLOOKUP(B175,[1]world_population!$C$2:$C$235,[1]world_population!$D$2:$D$235)</f>
        <v>Gustavia</v>
      </c>
      <c r="E175" s="1">
        <v>526923</v>
      </c>
      <c r="F175" s="2">
        <v>3.2000000000000002E-3</v>
      </c>
      <c r="G175" s="1">
        <v>1683</v>
      </c>
      <c r="H175">
        <v>753</v>
      </c>
      <c r="I175">
        <v>700</v>
      </c>
      <c r="J175" s="1">
        <v>-5076</v>
      </c>
      <c r="K175">
        <v>2.8</v>
      </c>
      <c r="L175">
        <v>26</v>
      </c>
      <c r="M175" s="3">
        <v>0.75</v>
      </c>
      <c r="N175" s="2">
        <v>1E-4</v>
      </c>
    </row>
    <row r="176" spans="1:14" x14ac:dyDescent="0.35">
      <c r="A176">
        <v>175</v>
      </c>
      <c r="B176" t="s">
        <v>239</v>
      </c>
      <c r="C176" t="str">
        <f>_xlfn.XLOOKUP(B176,[1]world_population!$C$2:$C$235, [1]world_population!$E$2:$E$235)</f>
        <v>North America</v>
      </c>
      <c r="D176" t="str">
        <f>_xlfn.XLOOKUP(B176,[1]world_population!$C$2:$C$235,[1]world_population!$D$2:$D$235)</f>
        <v>Basseterre</v>
      </c>
      <c r="E176" s="1">
        <v>524877</v>
      </c>
      <c r="F176" s="2">
        <v>4.8999999999999998E-3</v>
      </c>
      <c r="G176" s="1">
        <v>2546</v>
      </c>
      <c r="H176">
        <v>130</v>
      </c>
      <c r="I176" s="1">
        <v>4030</v>
      </c>
      <c r="J176" s="1">
        <v>-1209</v>
      </c>
      <c r="K176">
        <v>1.5</v>
      </c>
      <c r="L176">
        <v>28</v>
      </c>
      <c r="M176" s="3">
        <v>0.78</v>
      </c>
      <c r="N176" s="2">
        <v>1E-4</v>
      </c>
    </row>
    <row r="177" spans="1:14" x14ac:dyDescent="0.35">
      <c r="A177">
        <v>176</v>
      </c>
      <c r="B177" t="s">
        <v>193</v>
      </c>
      <c r="C177" t="str">
        <f>_xlfn.XLOOKUP(B177,[1]world_population!$C$2:$C$235, [1]world_population!$E$2:$E$235)</f>
        <v>North America</v>
      </c>
      <c r="D177" t="str">
        <f>_xlfn.XLOOKUP(B177,[1]world_population!$C$2:$C$235,[1]world_population!$D$2:$D$235)</f>
        <v>Castries</v>
      </c>
      <c r="E177" s="1">
        <v>462721</v>
      </c>
      <c r="F177" s="2">
        <v>8.2000000000000007E-3</v>
      </c>
      <c r="G177" s="1">
        <v>3772</v>
      </c>
      <c r="H177">
        <v>88</v>
      </c>
      <c r="I177" s="1">
        <v>5270</v>
      </c>
      <c r="J177">
        <v>0</v>
      </c>
      <c r="K177">
        <v>1.7</v>
      </c>
      <c r="L177">
        <v>32</v>
      </c>
      <c r="M177" s="3">
        <v>0.8</v>
      </c>
      <c r="N177" s="2">
        <v>1E-4</v>
      </c>
    </row>
    <row r="178" spans="1:14" x14ac:dyDescent="0.35">
      <c r="A178">
        <v>177</v>
      </c>
      <c r="B178" t="s">
        <v>216</v>
      </c>
      <c r="C178" t="str">
        <f>_xlfn.XLOOKUP(B178,[1]world_population!$C$2:$C$235, [1]world_population!$E$2:$E$235)</f>
        <v>North America</v>
      </c>
      <c r="D178" t="str">
        <f>_xlfn.XLOOKUP(B178,[1]world_population!$C$2:$C$235,[1]world_population!$D$2:$D$235)</f>
        <v>Marigot</v>
      </c>
      <c r="E178" s="1">
        <v>417072</v>
      </c>
      <c r="F178" s="2">
        <v>1.4500000000000001E-2</v>
      </c>
      <c r="G178" s="1">
        <v>5966</v>
      </c>
      <c r="H178">
        <v>18</v>
      </c>
      <c r="I178" s="1">
        <v>22810</v>
      </c>
      <c r="J178">
        <v>490</v>
      </c>
      <c r="K178">
        <v>2</v>
      </c>
      <c r="L178">
        <v>26</v>
      </c>
      <c r="M178" s="3">
        <v>0.48</v>
      </c>
      <c r="N178" s="2">
        <v>1E-4</v>
      </c>
    </row>
    <row r="179" spans="1:14" x14ac:dyDescent="0.35">
      <c r="A179">
        <v>178</v>
      </c>
      <c r="B179" t="s">
        <v>240</v>
      </c>
      <c r="C179" t="str">
        <f>_xlfn.XLOOKUP(B179,[1]world_population!$C$2:$C$235, [1]world_population!$E$2:$E$235)</f>
        <v>North America</v>
      </c>
      <c r="D179" t="str">
        <f>_xlfn.XLOOKUP(B179,[1]world_population!$C$2:$C$235,[1]world_population!$D$2:$D$235)</f>
        <v>Saint-Pierre</v>
      </c>
      <c r="E179" s="1">
        <v>401283</v>
      </c>
      <c r="F179" s="2">
        <v>4.5999999999999999E-3</v>
      </c>
      <c r="G179" s="1">
        <v>1843</v>
      </c>
      <c r="H179">
        <v>40</v>
      </c>
      <c r="I179" s="1">
        <v>10010</v>
      </c>
      <c r="J179" s="1">
        <v>1018</v>
      </c>
      <c r="K179">
        <v>1.4</v>
      </c>
      <c r="L179">
        <v>35</v>
      </c>
      <c r="M179" s="3">
        <v>0.88</v>
      </c>
      <c r="N179" s="2">
        <v>0</v>
      </c>
    </row>
    <row r="180" spans="1:14" x14ac:dyDescent="0.35">
      <c r="A180">
        <v>179</v>
      </c>
      <c r="B180" t="s">
        <v>241</v>
      </c>
      <c r="C180" t="str">
        <f>_xlfn.XLOOKUP(B180,[1]world_population!$C$2:$C$235, [1]world_population!$E$2:$E$235)</f>
        <v>North America</v>
      </c>
      <c r="D180" t="str">
        <f>_xlfn.XLOOKUP(B180,[1]world_population!$C$2:$C$235,[1]world_population!$D$2:$D$235)</f>
        <v>Kingstown</v>
      </c>
      <c r="E180" s="1">
        <v>393396</v>
      </c>
      <c r="F180" s="2">
        <v>1.5100000000000001E-2</v>
      </c>
      <c r="G180" s="1">
        <v>5838</v>
      </c>
      <c r="H180">
        <v>4</v>
      </c>
      <c r="I180" s="1">
        <v>100250</v>
      </c>
      <c r="J180" s="1">
        <v>3543</v>
      </c>
      <c r="K180">
        <v>1.5</v>
      </c>
      <c r="L180">
        <v>36</v>
      </c>
      <c r="M180" s="3">
        <v>0.84</v>
      </c>
      <c r="N180" s="2">
        <v>0</v>
      </c>
    </row>
    <row r="181" spans="1:14" x14ac:dyDescent="0.35">
      <c r="A181">
        <v>180</v>
      </c>
      <c r="B181" t="s">
        <v>192</v>
      </c>
      <c r="C181" t="str">
        <f>_xlfn.XLOOKUP(B181,[1]world_population!$C$2:$C$235, [1]world_population!$E$2:$E$235)</f>
        <v>Oceania</v>
      </c>
      <c r="D181" t="str">
        <f>_xlfn.XLOOKUP(B181,[1]world_population!$C$2:$C$235,[1]world_population!$D$2:$D$235)</f>
        <v>Apia</v>
      </c>
      <c r="E181" s="1">
        <v>375106</v>
      </c>
      <c r="F181" s="2">
        <v>-3.7000000000000002E-3</v>
      </c>
      <c r="G181" s="1">
        <v>-1411</v>
      </c>
      <c r="H181">
        <v>222</v>
      </c>
      <c r="I181" s="1">
        <v>1690</v>
      </c>
      <c r="J181" s="1">
        <v>-1765</v>
      </c>
      <c r="K181">
        <v>2.1</v>
      </c>
      <c r="L181">
        <v>47</v>
      </c>
      <c r="M181" t="s">
        <v>63</v>
      </c>
      <c r="N181" s="2">
        <v>0</v>
      </c>
    </row>
    <row r="182" spans="1:14" x14ac:dyDescent="0.35">
      <c r="A182">
        <v>181</v>
      </c>
      <c r="B182" t="s">
        <v>215</v>
      </c>
      <c r="C182" t="str">
        <f>_xlfn.XLOOKUP(B182,[1]world_population!$C$2:$C$235, [1]world_population!$E$2:$E$235)</f>
        <v>Europe</v>
      </c>
      <c r="D182" t="str">
        <f>_xlfn.XLOOKUP(B182,[1]world_population!$C$2:$C$235,[1]world_population!$D$2:$D$235)</f>
        <v>San Marino</v>
      </c>
      <c r="E182" s="1">
        <v>343195</v>
      </c>
      <c r="F182" s="2">
        <v>-8.0999999999999996E-3</v>
      </c>
      <c r="G182" s="1">
        <v>-2807</v>
      </c>
      <c r="H182">
        <v>324</v>
      </c>
      <c r="I182" s="1">
        <v>1060</v>
      </c>
      <c r="J182" s="1">
        <v>-2744</v>
      </c>
      <c r="K182">
        <v>2</v>
      </c>
      <c r="L182">
        <v>49</v>
      </c>
      <c r="M182" t="s">
        <v>63</v>
      </c>
      <c r="N182" s="2">
        <v>0</v>
      </c>
    </row>
    <row r="183" spans="1:14" x14ac:dyDescent="0.35">
      <c r="A183">
        <v>182</v>
      </c>
      <c r="B183" t="s">
        <v>242</v>
      </c>
      <c r="C183" t="str">
        <f>_xlfn.XLOOKUP(B183,[1]world_population!$C$2:$C$235, [1]world_population!$E$2:$E$235)</f>
        <v>Africa</v>
      </c>
      <c r="D183" t="str">
        <f>_xlfn.XLOOKUP(B183,[1]world_population!$C$2:$C$235,[1]world_population!$D$2:$D$235)</f>
        <v>SÃ£o TomÃ©</v>
      </c>
      <c r="E183" s="1">
        <v>327777</v>
      </c>
      <c r="F183" s="2">
        <v>2.3E-2</v>
      </c>
      <c r="G183" s="1">
        <v>7368</v>
      </c>
      <c r="H183">
        <v>27</v>
      </c>
      <c r="I183" s="1">
        <v>12190</v>
      </c>
      <c r="J183">
        <v>-43</v>
      </c>
      <c r="K183">
        <v>3.6</v>
      </c>
      <c r="L183">
        <v>20</v>
      </c>
      <c r="M183" s="3">
        <v>0.25</v>
      </c>
      <c r="N183" s="2">
        <v>0</v>
      </c>
    </row>
    <row r="184" spans="1:14" x14ac:dyDescent="0.35">
      <c r="A184">
        <v>183</v>
      </c>
      <c r="B184" t="s">
        <v>58</v>
      </c>
      <c r="C184" t="str">
        <f>_xlfn.XLOOKUP(B184,[1]world_population!$C$2:$C$235, [1]world_population!$E$2:$E$235)</f>
        <v>Asia</v>
      </c>
      <c r="D184" t="str">
        <f>_xlfn.XLOOKUP(B184,[1]world_population!$C$2:$C$235,[1]world_population!$D$2:$D$235)</f>
        <v>Riyadh</v>
      </c>
      <c r="E184" s="1">
        <v>326505</v>
      </c>
      <c r="F184" s="2">
        <v>3.32E-2</v>
      </c>
      <c r="G184" s="1">
        <v>10490</v>
      </c>
      <c r="H184">
        <v>871</v>
      </c>
      <c r="I184">
        <v>375</v>
      </c>
      <c r="J184">
        <v>108</v>
      </c>
      <c r="K184">
        <v>4.5999999999999996</v>
      </c>
      <c r="L184">
        <v>17</v>
      </c>
      <c r="M184" s="3">
        <v>0.42</v>
      </c>
      <c r="N184" s="2">
        <v>0</v>
      </c>
    </row>
    <row r="185" spans="1:14" x14ac:dyDescent="0.35">
      <c r="A185">
        <v>184</v>
      </c>
      <c r="B185" t="s">
        <v>79</v>
      </c>
      <c r="C185" t="str">
        <f>_xlfn.XLOOKUP(B185,[1]world_population!$C$2:$C$235, [1]world_population!$E$2:$E$235)</f>
        <v>Africa</v>
      </c>
      <c r="D185" t="str">
        <f>_xlfn.XLOOKUP(B185,[1]world_population!$C$2:$C$235,[1]world_population!$D$2:$D$235)</f>
        <v>Dakar</v>
      </c>
      <c r="E185" s="1">
        <v>308522</v>
      </c>
      <c r="F185" s="2">
        <v>1.6899999999999998E-2</v>
      </c>
      <c r="G185" s="1">
        <v>5120</v>
      </c>
      <c r="H185">
        <v>4</v>
      </c>
      <c r="I185" s="1">
        <v>82200</v>
      </c>
      <c r="J185" s="1">
        <v>-1018</v>
      </c>
      <c r="K185">
        <v>3.3</v>
      </c>
      <c r="L185">
        <v>25</v>
      </c>
      <c r="M185" s="3">
        <v>0.94</v>
      </c>
      <c r="N185" s="2">
        <v>0</v>
      </c>
    </row>
    <row r="186" spans="1:14" x14ac:dyDescent="0.35">
      <c r="A186">
        <v>185</v>
      </c>
      <c r="B186" t="s">
        <v>120</v>
      </c>
      <c r="C186" t="str">
        <f>_xlfn.XLOOKUP(B186,[1]world_population!$C$2:$C$235, [1]world_population!$E$2:$E$235)</f>
        <v>Europe</v>
      </c>
      <c r="D186" t="str">
        <f>_xlfn.XLOOKUP(B186,[1]world_population!$C$2:$C$235,[1]world_population!$D$2:$D$235)</f>
        <v>Belgrade</v>
      </c>
      <c r="E186" s="1">
        <v>292639</v>
      </c>
      <c r="F186" s="2">
        <v>9.5999999999999992E-3</v>
      </c>
      <c r="G186" s="1">
        <v>2769</v>
      </c>
      <c r="H186">
        <v>16</v>
      </c>
      <c r="I186" s="1">
        <v>18280</v>
      </c>
      <c r="J186">
        <v>455</v>
      </c>
      <c r="K186">
        <v>2</v>
      </c>
      <c r="L186">
        <v>34</v>
      </c>
      <c r="M186" s="3">
        <v>0.75</v>
      </c>
      <c r="N186" s="2">
        <v>0</v>
      </c>
    </row>
    <row r="187" spans="1:14" x14ac:dyDescent="0.35">
      <c r="A187">
        <v>186</v>
      </c>
      <c r="B187" t="s">
        <v>196</v>
      </c>
      <c r="C187" t="str">
        <f>_xlfn.XLOOKUP(B187,[1]world_population!$C$2:$C$235, [1]world_population!$E$2:$E$235)</f>
        <v>Africa</v>
      </c>
      <c r="D187" t="str">
        <f>_xlfn.XLOOKUP(B187,[1]world_population!$C$2:$C$235,[1]world_population!$D$2:$D$235)</f>
        <v>Victoria</v>
      </c>
      <c r="E187" s="1">
        <v>282467</v>
      </c>
      <c r="F187" s="2">
        <v>5.0000000000000001E-4</v>
      </c>
      <c r="G187">
        <v>131</v>
      </c>
      <c r="H187">
        <v>657</v>
      </c>
      <c r="I187">
        <v>430</v>
      </c>
      <c r="J187">
        <v>-70</v>
      </c>
      <c r="K187">
        <v>1.7</v>
      </c>
      <c r="L187">
        <v>39</v>
      </c>
      <c r="M187" s="3">
        <v>0.32</v>
      </c>
      <c r="N187" s="2">
        <v>0</v>
      </c>
    </row>
    <row r="188" spans="1:14" x14ac:dyDescent="0.35">
      <c r="A188">
        <v>187</v>
      </c>
      <c r="B188" t="s">
        <v>111</v>
      </c>
      <c r="C188" t="str">
        <f>_xlfn.XLOOKUP(B188,[1]world_population!$C$2:$C$235, [1]world_population!$E$2:$E$235)</f>
        <v>Africa</v>
      </c>
      <c r="D188" t="str">
        <f>_xlfn.XLOOKUP(B188,[1]world_population!$C$2:$C$235,[1]world_population!$D$2:$D$235)</f>
        <v>Freetown</v>
      </c>
      <c r="E188" s="1">
        <v>281807</v>
      </c>
      <c r="F188" s="2">
        <v>2.5000000000000001E-3</v>
      </c>
      <c r="G188">
        <v>689</v>
      </c>
      <c r="H188">
        <v>77</v>
      </c>
      <c r="I188" s="1">
        <v>3660</v>
      </c>
      <c r="J188" s="1">
        <v>-1261</v>
      </c>
      <c r="K188">
        <v>1.5</v>
      </c>
      <c r="L188">
        <v>35</v>
      </c>
      <c r="M188" s="3">
        <v>0.66</v>
      </c>
      <c r="N188" s="2">
        <v>0</v>
      </c>
    </row>
    <row r="189" spans="1:14" x14ac:dyDescent="0.35">
      <c r="A189">
        <v>188</v>
      </c>
      <c r="B189" t="s">
        <v>123</v>
      </c>
      <c r="C189" t="str">
        <f>_xlfn.XLOOKUP(B189,[1]world_population!$C$2:$C$235, [1]world_population!$E$2:$E$235)</f>
        <v>Asia</v>
      </c>
      <c r="D189" t="str">
        <f>_xlfn.XLOOKUP(B189,[1]world_population!$C$2:$C$235,[1]world_population!$D$2:$D$235)</f>
        <v>Singapore</v>
      </c>
      <c r="E189" s="1">
        <v>235536</v>
      </c>
      <c r="F189" s="2">
        <v>2.0199999999999999E-2</v>
      </c>
      <c r="G189" s="1">
        <v>4665</v>
      </c>
      <c r="H189">
        <v>245</v>
      </c>
      <c r="I189">
        <v>960</v>
      </c>
      <c r="J189">
        <v>-604</v>
      </c>
      <c r="K189">
        <v>3.6</v>
      </c>
      <c r="L189">
        <v>19</v>
      </c>
      <c r="M189" s="3">
        <v>0.78</v>
      </c>
      <c r="N189" s="2">
        <v>0</v>
      </c>
    </row>
    <row r="190" spans="1:14" x14ac:dyDescent="0.35">
      <c r="A190">
        <v>189</v>
      </c>
      <c r="B190" t="s">
        <v>209</v>
      </c>
      <c r="C190" t="str">
        <f>_xlfn.XLOOKUP(B190,[1]world_population!$C$2:$C$235, [1]world_population!$E$2:$E$235)</f>
        <v>North America</v>
      </c>
      <c r="D190" t="str">
        <f>_xlfn.XLOOKUP(B190,[1]world_population!$C$2:$C$235,[1]world_population!$D$2:$D$235)</f>
        <v>Philipsburg</v>
      </c>
      <c r="E190" s="1">
        <v>218019</v>
      </c>
      <c r="F190" s="2">
        <v>6.3E-3</v>
      </c>
      <c r="G190" s="1">
        <v>1356</v>
      </c>
      <c r="H190">
        <v>77</v>
      </c>
      <c r="I190" s="1">
        <v>2830</v>
      </c>
      <c r="J190" s="1">
        <v>-2754</v>
      </c>
      <c r="K190">
        <v>3.8</v>
      </c>
      <c r="L190">
        <v>20</v>
      </c>
      <c r="M190" s="3">
        <v>0.16</v>
      </c>
      <c r="N190" s="2">
        <v>0</v>
      </c>
    </row>
    <row r="191" spans="1:14" x14ac:dyDescent="0.35">
      <c r="A191">
        <v>190</v>
      </c>
      <c r="B191" t="s">
        <v>128</v>
      </c>
      <c r="C191" t="str">
        <f>_xlfn.XLOOKUP(B191,[1]world_population!$C$2:$C$235, [1]world_population!$E$2:$E$235)</f>
        <v>Europe</v>
      </c>
      <c r="D191" t="str">
        <f>_xlfn.XLOOKUP(B191,[1]world_population!$C$2:$C$235,[1]world_population!$D$2:$D$235)</f>
        <v>Bratislava</v>
      </c>
      <c r="E191" s="1">
        <v>185482</v>
      </c>
      <c r="F191" s="2">
        <v>2.9999999999999997E-4</v>
      </c>
      <c r="G191">
        <v>55</v>
      </c>
      <c r="H191">
        <v>418</v>
      </c>
      <c r="I191">
        <v>444</v>
      </c>
      <c r="J191">
        <v>513</v>
      </c>
      <c r="K191">
        <v>1.1000000000000001</v>
      </c>
      <c r="L191">
        <v>38</v>
      </c>
      <c r="M191" s="3">
        <v>0.8</v>
      </c>
      <c r="N191" s="2">
        <v>0</v>
      </c>
    </row>
    <row r="192" spans="1:14" x14ac:dyDescent="0.35">
      <c r="A192">
        <v>191</v>
      </c>
      <c r="B192" t="s">
        <v>156</v>
      </c>
      <c r="C192" t="str">
        <f>_xlfn.XLOOKUP(B192,[1]world_population!$C$2:$C$235, [1]world_population!$E$2:$E$235)</f>
        <v>Europe</v>
      </c>
      <c r="D192" t="str">
        <f>_xlfn.XLOOKUP(B192,[1]world_population!$C$2:$C$235,[1]world_population!$D$2:$D$235)</f>
        <v>Ljubljana</v>
      </c>
      <c r="E192" s="1">
        <v>179744</v>
      </c>
      <c r="F192" s="2">
        <v>2.5999999999999999E-3</v>
      </c>
      <c r="G192">
        <v>459</v>
      </c>
      <c r="H192">
        <v>295</v>
      </c>
      <c r="I192">
        <v>610</v>
      </c>
      <c r="J192">
        <v>-7</v>
      </c>
      <c r="K192">
        <v>1.4</v>
      </c>
      <c r="L192">
        <v>34</v>
      </c>
      <c r="M192" s="3">
        <v>0.2</v>
      </c>
      <c r="N192" s="2">
        <v>0</v>
      </c>
    </row>
    <row r="193" spans="1:14" x14ac:dyDescent="0.35">
      <c r="A193">
        <v>192</v>
      </c>
      <c r="B193" t="s">
        <v>171</v>
      </c>
      <c r="C193" t="str">
        <f>_xlfn.XLOOKUP(B193,[1]world_population!$C$2:$C$235, [1]world_population!$E$2:$E$235)</f>
        <v>Oceania</v>
      </c>
      <c r="D193" t="str">
        <f>_xlfn.XLOOKUP(B193,[1]world_population!$C$2:$C$235,[1]world_population!$D$2:$D$235)</f>
        <v>Honiara</v>
      </c>
      <c r="E193" s="1">
        <v>167777</v>
      </c>
      <c r="F193" s="2">
        <v>7.6E-3</v>
      </c>
      <c r="G193" s="1">
        <v>1271</v>
      </c>
      <c r="H193">
        <v>311</v>
      </c>
      <c r="I193">
        <v>540</v>
      </c>
      <c r="J193">
        <v>-504</v>
      </c>
      <c r="K193">
        <v>2.7</v>
      </c>
      <c r="L193">
        <v>31</v>
      </c>
      <c r="M193" s="3">
        <v>0.99</v>
      </c>
      <c r="N193" s="2">
        <v>0</v>
      </c>
    </row>
    <row r="194" spans="1:14" x14ac:dyDescent="0.35">
      <c r="A194">
        <v>193</v>
      </c>
      <c r="B194" t="s">
        <v>78</v>
      </c>
      <c r="C194" t="str">
        <f>_xlfn.XLOOKUP(B194,[1]world_population!$C$2:$C$235, [1]world_population!$E$2:$E$235)</f>
        <v>Africa</v>
      </c>
      <c r="D194" t="str">
        <f>_xlfn.XLOOKUP(B194,[1]world_population!$C$2:$C$235,[1]world_population!$D$2:$D$235)</f>
        <v>Mogadishu</v>
      </c>
      <c r="E194" s="1">
        <v>134518</v>
      </c>
      <c r="F194" s="2">
        <v>1.4999999999999999E-2</v>
      </c>
      <c r="G194" s="1">
        <v>1988</v>
      </c>
      <c r="H194">
        <v>166</v>
      </c>
      <c r="I194">
        <v>810</v>
      </c>
      <c r="J194">
        <v>-471</v>
      </c>
      <c r="K194">
        <v>3.1</v>
      </c>
      <c r="L194">
        <v>23</v>
      </c>
      <c r="M194" s="3">
        <v>0.56999999999999995</v>
      </c>
      <c r="N194" s="2">
        <v>0</v>
      </c>
    </row>
    <row r="195" spans="1:14" x14ac:dyDescent="0.35">
      <c r="A195">
        <v>194</v>
      </c>
      <c r="B195" t="s">
        <v>34</v>
      </c>
      <c r="C195" t="str">
        <f>_xlfn.XLOOKUP(B195,[1]world_population!$C$2:$C$235, [1]world_population!$E$2:$E$235)</f>
        <v>Africa</v>
      </c>
      <c r="D195" t="str">
        <f>_xlfn.XLOOKUP(B195,[1]world_population!$C$2:$C$235,[1]world_population!$D$2:$D$235)</f>
        <v>Pretoria</v>
      </c>
      <c r="E195" s="1">
        <v>130418</v>
      </c>
      <c r="F195" s="2">
        <v>1.9300000000000001E-2</v>
      </c>
      <c r="G195" s="1">
        <v>2467</v>
      </c>
      <c r="H195">
        <v>284</v>
      </c>
      <c r="I195">
        <v>460</v>
      </c>
      <c r="J195" s="1">
        <v>1747</v>
      </c>
      <c r="K195">
        <v>2.1</v>
      </c>
      <c r="L195">
        <v>34</v>
      </c>
      <c r="M195" s="3">
        <v>0.44</v>
      </c>
      <c r="N195" s="2">
        <v>0</v>
      </c>
    </row>
    <row r="196" spans="1:14" x14ac:dyDescent="0.35">
      <c r="A196">
        <v>195</v>
      </c>
      <c r="B196" t="s">
        <v>39</v>
      </c>
      <c r="C196" t="str">
        <f>_xlfn.XLOOKUP(B196,[1]world_population!$C$2:$C$235, [1]world_population!$E$2:$E$235)</f>
        <v>Asia</v>
      </c>
      <c r="D196" t="str">
        <f>_xlfn.XLOOKUP(B196,[1]world_population!$C$2:$C$235,[1]world_population!$D$2:$D$235)</f>
        <v>Seoul</v>
      </c>
      <c r="E196" s="1">
        <v>117207</v>
      </c>
      <c r="F196" s="2">
        <v>1.1000000000000001E-3</v>
      </c>
      <c r="G196">
        <v>126</v>
      </c>
      <c r="H196">
        <v>345</v>
      </c>
      <c r="I196">
        <v>340</v>
      </c>
      <c r="J196">
        <v>-192</v>
      </c>
      <c r="K196">
        <v>1.5</v>
      </c>
      <c r="L196">
        <v>34</v>
      </c>
      <c r="M196" s="3">
        <v>0.35</v>
      </c>
      <c r="N196" s="2">
        <v>0</v>
      </c>
    </row>
    <row r="197" spans="1:14" x14ac:dyDescent="0.35">
      <c r="A197">
        <v>196</v>
      </c>
      <c r="B197" t="s">
        <v>91</v>
      </c>
      <c r="C197" t="str">
        <f>_xlfn.XLOOKUP(B197,[1]world_population!$C$2:$C$235, [1]world_population!$E$2:$E$235)</f>
        <v>Africa</v>
      </c>
      <c r="D197" t="str">
        <f>_xlfn.XLOOKUP(B197,[1]world_population!$C$2:$C$235,[1]world_population!$D$2:$D$235)</f>
        <v>Juba</v>
      </c>
      <c r="E197" s="1">
        <v>108066</v>
      </c>
      <c r="F197" s="2">
        <v>1.1999999999999999E-3</v>
      </c>
      <c r="G197">
        <v>127</v>
      </c>
      <c r="H197">
        <v>600</v>
      </c>
      <c r="I197">
        <v>180</v>
      </c>
      <c r="J197">
        <v>141</v>
      </c>
      <c r="K197">
        <v>1.6</v>
      </c>
      <c r="L197">
        <v>41</v>
      </c>
      <c r="M197" s="3">
        <v>0.44</v>
      </c>
      <c r="N197" s="2">
        <v>0</v>
      </c>
    </row>
    <row r="198" spans="1:14" x14ac:dyDescent="0.35">
      <c r="A198">
        <v>197</v>
      </c>
      <c r="B198" t="s">
        <v>42</v>
      </c>
      <c r="C198" t="str">
        <f>_xlfn.XLOOKUP(B198,[1]world_population!$C$2:$C$235, [1]world_population!$E$2:$E$235)</f>
        <v>Europe</v>
      </c>
      <c r="D198" t="str">
        <f>_xlfn.XLOOKUP(B198,[1]world_population!$C$2:$C$235,[1]world_population!$D$2:$D$235)</f>
        <v>Madrid</v>
      </c>
      <c r="E198" s="1">
        <v>104175</v>
      </c>
      <c r="F198" s="2">
        <v>-4.0000000000000001E-3</v>
      </c>
      <c r="G198">
        <v>-422</v>
      </c>
      <c r="H198">
        <v>145</v>
      </c>
      <c r="I198">
        <v>720</v>
      </c>
      <c r="J198" s="1">
        <v>-2149</v>
      </c>
      <c r="K198">
        <v>3.1</v>
      </c>
      <c r="L198">
        <v>21</v>
      </c>
      <c r="M198" s="3">
        <v>0.26</v>
      </c>
      <c r="N198" s="2">
        <v>0</v>
      </c>
    </row>
    <row r="199" spans="1:14" x14ac:dyDescent="0.35">
      <c r="A199">
        <v>198</v>
      </c>
      <c r="B199" t="s">
        <v>71</v>
      </c>
      <c r="C199" t="str">
        <f>_xlfn.XLOOKUP(B199,[1]world_population!$C$2:$C$235, [1]world_population!$E$2:$E$235)</f>
        <v>Asia</v>
      </c>
      <c r="D199" t="str">
        <f>_xlfn.XLOOKUP(B199,[1]world_population!$C$2:$C$235,[1]world_population!$D$2:$D$235)</f>
        <v>Colombo</v>
      </c>
      <c r="E199" s="1">
        <v>100616</v>
      </c>
      <c r="F199" s="2">
        <v>-7.0000000000000001E-3</v>
      </c>
      <c r="G199">
        <v>-707</v>
      </c>
      <c r="H199">
        <v>258</v>
      </c>
      <c r="I199">
        <v>390</v>
      </c>
      <c r="J199">
        <v>-737</v>
      </c>
      <c r="K199">
        <v>1.8</v>
      </c>
      <c r="L199">
        <v>34</v>
      </c>
      <c r="M199" s="3">
        <v>0.61</v>
      </c>
      <c r="N199" s="2">
        <v>0</v>
      </c>
    </row>
    <row r="200" spans="1:14" x14ac:dyDescent="0.35">
      <c r="A200">
        <v>199</v>
      </c>
      <c r="B200" t="s">
        <v>40</v>
      </c>
      <c r="C200" t="str">
        <f>_xlfn.XLOOKUP(B200,[1]world_population!$C$2:$C$235, [1]world_population!$E$2:$E$235)</f>
        <v>Africa</v>
      </c>
      <c r="D200" t="str">
        <f>_xlfn.XLOOKUP(B200,[1]world_population!$C$2:$C$235,[1]world_population!$D$2:$D$235)</f>
        <v>Khartoum</v>
      </c>
      <c r="E200" s="1">
        <v>93772</v>
      </c>
      <c r="F200" s="2">
        <v>4.8999999999999998E-3</v>
      </c>
      <c r="G200">
        <v>456</v>
      </c>
      <c r="H200">
        <v>213</v>
      </c>
      <c r="I200">
        <v>440</v>
      </c>
      <c r="J200">
        <v>9</v>
      </c>
      <c r="K200">
        <v>1.6</v>
      </c>
      <c r="L200">
        <v>36</v>
      </c>
      <c r="M200" s="3">
        <v>0.28000000000000003</v>
      </c>
      <c r="N200" s="2">
        <v>0</v>
      </c>
    </row>
    <row r="201" spans="1:14" x14ac:dyDescent="0.35">
      <c r="A201">
        <v>200</v>
      </c>
      <c r="B201" t="s">
        <v>175</v>
      </c>
      <c r="C201" t="str">
        <f>_xlfn.XLOOKUP(B201,[1]world_population!$C$2:$C$235, [1]world_population!$E$2:$E$235)</f>
        <v>South America</v>
      </c>
      <c r="D201" t="str">
        <f>_xlfn.XLOOKUP(B201,[1]world_population!$C$2:$C$235,[1]world_population!$D$2:$D$235)</f>
        <v>Paramaribo</v>
      </c>
      <c r="E201" s="1">
        <v>84905</v>
      </c>
      <c r="F201" s="2">
        <v>-9.2999999999999992E-3</v>
      </c>
      <c r="G201">
        <v>-796</v>
      </c>
      <c r="H201">
        <v>243</v>
      </c>
      <c r="I201">
        <v>350</v>
      </c>
      <c r="J201">
        <v>-420</v>
      </c>
      <c r="K201">
        <v>2.1</v>
      </c>
      <c r="L201">
        <v>45</v>
      </c>
      <c r="M201" t="s">
        <v>63</v>
      </c>
      <c r="N201" s="2">
        <v>0</v>
      </c>
    </row>
    <row r="202" spans="1:14" x14ac:dyDescent="0.35">
      <c r="A202">
        <v>201</v>
      </c>
      <c r="B202" t="s">
        <v>99</v>
      </c>
      <c r="C202" t="str">
        <f>_xlfn.XLOOKUP(B202,[1]world_population!$C$2:$C$235, [1]world_population!$E$2:$E$235)</f>
        <v>Europe</v>
      </c>
      <c r="D202" t="str">
        <f>_xlfn.XLOOKUP(B202,[1]world_population!$C$2:$C$235,[1]world_population!$D$2:$D$235)</f>
        <v>Stockholm</v>
      </c>
      <c r="E202" s="1">
        <v>84160</v>
      </c>
      <c r="F202" s="2">
        <v>-1E-4</v>
      </c>
      <c r="G202">
        <v>-5</v>
      </c>
      <c r="H202">
        <v>148</v>
      </c>
      <c r="I202">
        <v>570</v>
      </c>
      <c r="J202">
        <v>177</v>
      </c>
      <c r="K202">
        <v>1.5</v>
      </c>
      <c r="L202">
        <v>46</v>
      </c>
      <c r="M202" s="3">
        <v>0.56000000000000005</v>
      </c>
      <c r="N202" s="2">
        <v>0</v>
      </c>
    </row>
    <row r="203" spans="1:14" x14ac:dyDescent="0.35">
      <c r="A203">
        <v>202</v>
      </c>
      <c r="B203" t="s">
        <v>110</v>
      </c>
      <c r="C203" t="str">
        <f>_xlfn.XLOOKUP(B203,[1]world_population!$C$2:$C$235, [1]world_population!$E$2:$E$235)</f>
        <v>Europe</v>
      </c>
      <c r="D203" t="str">
        <f>_xlfn.XLOOKUP(B203,[1]world_population!$C$2:$C$235,[1]world_population!$D$2:$D$235)</f>
        <v>Bern</v>
      </c>
      <c r="E203" s="1">
        <v>81938</v>
      </c>
      <c r="F203" s="2">
        <v>1.34E-2</v>
      </c>
      <c r="G203" s="1">
        <v>1082</v>
      </c>
      <c r="H203">
        <v>174</v>
      </c>
      <c r="I203">
        <v>470</v>
      </c>
      <c r="J203">
        <v>988</v>
      </c>
      <c r="K203">
        <v>1.1000000000000001</v>
      </c>
      <c r="L203">
        <v>43</v>
      </c>
      <c r="M203" s="3">
        <v>0.83</v>
      </c>
      <c r="N203" s="2">
        <v>0</v>
      </c>
    </row>
    <row r="204" spans="1:14" x14ac:dyDescent="0.35">
      <c r="A204">
        <v>203</v>
      </c>
      <c r="B204" t="s">
        <v>67</v>
      </c>
      <c r="C204" t="str">
        <f>_xlfn.XLOOKUP(B204,[1]world_population!$C$2:$C$235, [1]world_population!$E$2:$E$235)</f>
        <v>Asia</v>
      </c>
      <c r="D204" t="str">
        <f>_xlfn.XLOOKUP(B204,[1]world_population!$C$2:$C$235,[1]world_population!$D$2:$D$235)</f>
        <v>Damascus</v>
      </c>
      <c r="E204" s="1">
        <v>74457</v>
      </c>
      <c r="F204" s="2">
        <v>1.9400000000000001E-2</v>
      </c>
      <c r="G204" s="1">
        <v>1419</v>
      </c>
      <c r="H204">
        <v>310</v>
      </c>
      <c r="I204">
        <v>240</v>
      </c>
      <c r="J204">
        <v>896</v>
      </c>
      <c r="K204">
        <v>1.5</v>
      </c>
      <c r="L204">
        <v>38</v>
      </c>
      <c r="M204" s="3">
        <v>0.9</v>
      </c>
      <c r="N204" s="2">
        <v>0</v>
      </c>
    </row>
    <row r="205" spans="1:14" x14ac:dyDescent="0.35">
      <c r="A205">
        <v>204</v>
      </c>
      <c r="B205" t="s">
        <v>70</v>
      </c>
      <c r="C205" t="str">
        <f>_xlfn.XLOOKUP(B205,[1]world_population!$C$2:$C$235, [1]world_population!$E$2:$E$235)</f>
        <v>Asia</v>
      </c>
      <c r="D205" t="str">
        <f>_xlfn.XLOOKUP(B205,[1]world_population!$C$2:$C$235,[1]world_population!$D$2:$D$235)</f>
        <v>Taipei</v>
      </c>
      <c r="E205" s="1">
        <v>66205</v>
      </c>
      <c r="F205" s="2">
        <v>-4.5999999999999999E-3</v>
      </c>
      <c r="G205">
        <v>-305</v>
      </c>
      <c r="H205">
        <v>88</v>
      </c>
      <c r="I205">
        <v>750</v>
      </c>
      <c r="J205">
        <v>-200</v>
      </c>
      <c r="K205">
        <v>1.5</v>
      </c>
      <c r="L205">
        <v>36</v>
      </c>
      <c r="M205" s="3">
        <v>0.83</v>
      </c>
      <c r="N205" s="2">
        <v>0</v>
      </c>
    </row>
    <row r="206" spans="1:14" x14ac:dyDescent="0.35">
      <c r="A206">
        <v>205</v>
      </c>
      <c r="B206" t="s">
        <v>100</v>
      </c>
      <c r="C206" t="str">
        <f>_xlfn.XLOOKUP(B206,[1]world_population!$C$2:$C$235, [1]world_population!$E$2:$E$235)</f>
        <v>Asia</v>
      </c>
      <c r="D206" t="str">
        <f>_xlfn.XLOOKUP(B206,[1]world_population!$C$2:$C$235,[1]world_population!$D$2:$D$235)</f>
        <v>Dushanbe</v>
      </c>
      <c r="E206" s="1">
        <v>64636</v>
      </c>
      <c r="F206" s="2">
        <v>-1E-3</v>
      </c>
      <c r="G206">
        <v>-62</v>
      </c>
      <c r="H206" s="1">
        <v>1293</v>
      </c>
      <c r="I206">
        <v>50</v>
      </c>
      <c r="J206">
        <v>-5</v>
      </c>
      <c r="K206">
        <v>1.4</v>
      </c>
      <c r="L206">
        <v>46</v>
      </c>
      <c r="M206" s="3">
        <v>0.93</v>
      </c>
      <c r="N206" s="2">
        <v>0</v>
      </c>
    </row>
    <row r="207" spans="1:14" x14ac:dyDescent="0.35">
      <c r="A207">
        <v>206</v>
      </c>
      <c r="B207" t="s">
        <v>32</v>
      </c>
      <c r="C207" t="str">
        <f>_xlfn.XLOOKUP(B207,[1]world_population!$C$2:$C$235, [1]world_population!$E$2:$E$235)</f>
        <v>Africa</v>
      </c>
      <c r="D207" t="str">
        <f>_xlfn.XLOOKUP(B207,[1]world_population!$C$2:$C$235,[1]world_population!$D$2:$D$235)</f>
        <v>Dodoma</v>
      </c>
      <c r="E207" s="1">
        <v>55840</v>
      </c>
      <c r="F207" s="2">
        <v>-1.5E-3</v>
      </c>
      <c r="G207">
        <v>-82</v>
      </c>
      <c r="H207">
        <v>0</v>
      </c>
      <c r="I207" s="1">
        <v>410450</v>
      </c>
      <c r="J207">
        <v>-284</v>
      </c>
      <c r="K207">
        <v>1.9</v>
      </c>
      <c r="L207">
        <v>35</v>
      </c>
      <c r="M207" s="3">
        <v>0.9</v>
      </c>
      <c r="N207" s="2">
        <v>0</v>
      </c>
    </row>
    <row r="208" spans="1:14" x14ac:dyDescent="0.35">
      <c r="A208">
        <v>207</v>
      </c>
      <c r="B208" t="s">
        <v>30</v>
      </c>
      <c r="C208" t="str">
        <f>_xlfn.XLOOKUP(B208,[1]world_population!$C$2:$C$235, [1]world_population!$E$2:$E$235)</f>
        <v>Asia</v>
      </c>
      <c r="D208" t="str">
        <f>_xlfn.XLOOKUP(B208,[1]world_population!$C$2:$C$235,[1]world_population!$D$2:$D$235)</f>
        <v>Bangkok</v>
      </c>
      <c r="E208" s="1">
        <v>55400</v>
      </c>
      <c r="F208" s="2">
        <v>1.2500000000000001E-2</v>
      </c>
      <c r="G208">
        <v>686</v>
      </c>
      <c r="H208">
        <v>40</v>
      </c>
      <c r="I208" s="1">
        <v>1396</v>
      </c>
      <c r="J208">
        <v>488</v>
      </c>
      <c r="K208">
        <v>2.2000000000000002</v>
      </c>
      <c r="L208">
        <v>37</v>
      </c>
      <c r="M208" s="3">
        <v>0.4</v>
      </c>
      <c r="N208" s="2">
        <v>0</v>
      </c>
    </row>
    <row r="209" spans="1:14" x14ac:dyDescent="0.35">
      <c r="A209">
        <v>208</v>
      </c>
      <c r="B209" t="s">
        <v>162</v>
      </c>
      <c r="C209" t="str">
        <f>_xlfn.XLOOKUP(B209,[1]world_population!$C$2:$C$235, [1]world_population!$E$2:$E$235)</f>
        <v>Asia</v>
      </c>
      <c r="D209" t="str">
        <f>_xlfn.XLOOKUP(B209,[1]world_population!$C$2:$C$235,[1]world_population!$D$2:$D$235)</f>
        <v>Dili</v>
      </c>
      <c r="E209" s="1">
        <v>46843</v>
      </c>
      <c r="F209" s="2">
        <v>1.8E-3</v>
      </c>
      <c r="G209">
        <v>85</v>
      </c>
      <c r="H209">
        <v>180</v>
      </c>
      <c r="I209">
        <v>260</v>
      </c>
      <c r="J209">
        <v>-7</v>
      </c>
      <c r="K209">
        <v>1.5</v>
      </c>
      <c r="L209">
        <v>36</v>
      </c>
      <c r="M209" s="3">
        <v>0.39</v>
      </c>
      <c r="N209" s="2">
        <v>0</v>
      </c>
    </row>
    <row r="210" spans="1:14" x14ac:dyDescent="0.35">
      <c r="A210">
        <v>209</v>
      </c>
      <c r="B210" t="s">
        <v>106</v>
      </c>
      <c r="C210" t="str">
        <f>_xlfn.XLOOKUP(B210,[1]world_population!$C$2:$C$235, [1]world_population!$E$2:$E$235)</f>
        <v>Africa</v>
      </c>
      <c r="D210" t="str">
        <f>_xlfn.XLOOKUP(B210,[1]world_population!$C$2:$C$235,[1]world_population!$D$2:$D$235)</f>
        <v>LomÃ©</v>
      </c>
      <c r="E210" s="1">
        <v>46765</v>
      </c>
      <c r="F210" s="2">
        <v>-1.5900000000000001E-2</v>
      </c>
      <c r="G210">
        <v>-756</v>
      </c>
      <c r="H210">
        <v>234</v>
      </c>
      <c r="I210">
        <v>200</v>
      </c>
      <c r="J210" s="1">
        <v>-1110</v>
      </c>
      <c r="K210">
        <v>2.2999999999999998</v>
      </c>
      <c r="L210">
        <v>29</v>
      </c>
      <c r="M210" t="s">
        <v>63</v>
      </c>
      <c r="N210" s="2">
        <v>0</v>
      </c>
    </row>
    <row r="211" spans="1:14" x14ac:dyDescent="0.35">
      <c r="A211">
        <v>210</v>
      </c>
      <c r="B211" t="s">
        <v>225</v>
      </c>
      <c r="C211" t="str">
        <f>_xlfn.XLOOKUP(B211,[1]world_population!$C$2:$C$235, [1]world_population!$E$2:$E$235)</f>
        <v>Oceania</v>
      </c>
      <c r="D211" t="str">
        <f>_xlfn.XLOOKUP(B211,[1]world_population!$C$2:$C$235,[1]world_population!$D$2:$D$235)</f>
        <v>Nukunonu</v>
      </c>
      <c r="E211" s="1">
        <v>46535</v>
      </c>
      <c r="F211" s="2">
        <v>7.3000000000000001E-3</v>
      </c>
      <c r="G211">
        <v>337</v>
      </c>
      <c r="H211">
        <v>49</v>
      </c>
      <c r="I211">
        <v>950</v>
      </c>
      <c r="J211">
        <v>176</v>
      </c>
      <c r="K211">
        <v>1.5</v>
      </c>
      <c r="L211">
        <v>39</v>
      </c>
      <c r="M211" s="3">
        <v>0.79</v>
      </c>
      <c r="N211" s="2">
        <v>0</v>
      </c>
    </row>
    <row r="212" spans="1:14" x14ac:dyDescent="0.35">
      <c r="A212">
        <v>211</v>
      </c>
      <c r="B212" t="s">
        <v>199</v>
      </c>
      <c r="C212" t="str">
        <f>_xlfn.XLOOKUP(B212,[1]world_population!$C$2:$C$235, [1]world_population!$E$2:$E$235)</f>
        <v>Oceania</v>
      </c>
      <c r="D212" t="str">
        <f>_xlfn.XLOOKUP(B212,[1]world_population!$C$2:$C$235,[1]world_population!$D$2:$D$235)</f>
        <v>Nukuâ€˜alofa</v>
      </c>
      <c r="E212" s="1">
        <v>44278</v>
      </c>
      <c r="F212" s="2">
        <v>-1.9199999999999998E-2</v>
      </c>
      <c r="G212">
        <v>-865</v>
      </c>
      <c r="H212">
        <v>96</v>
      </c>
      <c r="I212">
        <v>460</v>
      </c>
      <c r="J212" s="1">
        <v>-1097</v>
      </c>
      <c r="K212">
        <v>2.2999999999999998</v>
      </c>
      <c r="L212">
        <v>37</v>
      </c>
      <c r="M212" t="s">
        <v>63</v>
      </c>
      <c r="N212" s="2">
        <v>0</v>
      </c>
    </row>
    <row r="213" spans="1:14" x14ac:dyDescent="0.35">
      <c r="A213">
        <v>212</v>
      </c>
      <c r="B213" t="s">
        <v>161</v>
      </c>
      <c r="C213" t="str">
        <f>_xlfn.XLOOKUP(B213,[1]world_population!$C$2:$C$235, [1]world_population!$E$2:$E$235)</f>
        <v>North America</v>
      </c>
      <c r="D213" t="str">
        <f>_xlfn.XLOOKUP(B213,[1]world_population!$C$2:$C$235,[1]world_population!$D$2:$D$235)</f>
        <v>Port-of-Spain</v>
      </c>
      <c r="E213" s="1">
        <v>43350</v>
      </c>
      <c r="F213" s="2">
        <v>1.41E-2</v>
      </c>
      <c r="G213">
        <v>601</v>
      </c>
      <c r="H213" s="1">
        <v>1275</v>
      </c>
      <c r="I213">
        <v>34</v>
      </c>
      <c r="J213">
        <v>558</v>
      </c>
      <c r="K213">
        <v>1.4</v>
      </c>
      <c r="L213">
        <v>42</v>
      </c>
      <c r="M213" s="3">
        <v>1</v>
      </c>
      <c r="N213" s="2">
        <v>0</v>
      </c>
    </row>
    <row r="214" spans="1:14" x14ac:dyDescent="0.35">
      <c r="A214">
        <v>213</v>
      </c>
      <c r="B214" t="s">
        <v>90</v>
      </c>
      <c r="C214" t="str">
        <f>_xlfn.XLOOKUP(B214,[1]world_population!$C$2:$C$235, [1]world_population!$E$2:$E$235)</f>
        <v>Africa</v>
      </c>
      <c r="D214" t="str">
        <f>_xlfn.XLOOKUP(B214,[1]world_population!$C$2:$C$235,[1]world_population!$D$2:$D$235)</f>
        <v>Tunis</v>
      </c>
      <c r="E214" s="1">
        <v>39870</v>
      </c>
      <c r="F214" s="2">
        <v>6.8999999999999999E-3</v>
      </c>
      <c r="G214">
        <v>272</v>
      </c>
      <c r="H214">
        <v>249</v>
      </c>
      <c r="I214">
        <v>160</v>
      </c>
      <c r="J214">
        <v>206</v>
      </c>
      <c r="K214">
        <v>1.5</v>
      </c>
      <c r="L214">
        <v>44</v>
      </c>
      <c r="M214" s="3">
        <v>0.15</v>
      </c>
      <c r="N214" s="2">
        <v>0</v>
      </c>
    </row>
    <row r="215" spans="1:14" x14ac:dyDescent="0.35">
      <c r="A215">
        <v>214</v>
      </c>
      <c r="B215" t="s">
        <v>28</v>
      </c>
      <c r="C215" t="str">
        <f>_xlfn.XLOOKUP(B215,[1]world_population!$C$2:$C$235, [1]world_population!$E$2:$E$235)</f>
        <v>Asia</v>
      </c>
      <c r="D215" t="str">
        <f>_xlfn.XLOOKUP(B215,[1]world_population!$C$2:$C$235,[1]world_population!$D$2:$D$235)</f>
        <v>Ankara</v>
      </c>
      <c r="E215" s="1">
        <v>39471</v>
      </c>
      <c r="F215" s="2">
        <v>1.2500000000000001E-2</v>
      </c>
      <c r="G215">
        <v>486</v>
      </c>
      <c r="H215">
        <v>263</v>
      </c>
      <c r="I215">
        <v>150</v>
      </c>
      <c r="J215">
        <v>212</v>
      </c>
      <c r="K215">
        <v>1</v>
      </c>
      <c r="L215">
        <v>38</v>
      </c>
      <c r="M215" s="3">
        <v>0.43</v>
      </c>
      <c r="N215" s="2">
        <v>0</v>
      </c>
    </row>
    <row r="216" spans="1:14" x14ac:dyDescent="0.35">
      <c r="A216">
        <v>215</v>
      </c>
      <c r="B216" t="s">
        <v>113</v>
      </c>
      <c r="C216" t="str">
        <f>_xlfn.XLOOKUP(B216,[1]world_population!$C$2:$C$235, [1]world_population!$E$2:$E$235)</f>
        <v>Asia</v>
      </c>
      <c r="D216" t="str">
        <f>_xlfn.XLOOKUP(B216,[1]world_population!$C$2:$C$235,[1]world_population!$D$2:$D$235)</f>
        <v>Ashgabat</v>
      </c>
      <c r="E216" s="1">
        <v>39329</v>
      </c>
      <c r="F216" s="2">
        <v>2.23E-2</v>
      </c>
      <c r="G216">
        <v>858</v>
      </c>
      <c r="H216" s="1">
        <v>3933</v>
      </c>
      <c r="I216">
        <v>10</v>
      </c>
      <c r="J216">
        <v>598</v>
      </c>
      <c r="K216">
        <v>1.9</v>
      </c>
      <c r="L216">
        <v>39</v>
      </c>
      <c r="M216" s="3">
        <v>0.9</v>
      </c>
      <c r="N216" s="2">
        <v>0</v>
      </c>
    </row>
    <row r="217" spans="1:14" x14ac:dyDescent="0.35">
      <c r="A217">
        <v>216</v>
      </c>
      <c r="B217" t="s">
        <v>243</v>
      </c>
      <c r="C217" t="str">
        <f>_xlfn.XLOOKUP(B217,[1]world_population!$C$2:$C$235, [1]world_population!$E$2:$E$235)</f>
        <v>North America</v>
      </c>
      <c r="D217" t="str">
        <f>_xlfn.XLOOKUP(B217,[1]world_population!$C$2:$C$235,[1]world_population!$D$2:$D$235)</f>
        <v>Cockburn Town</v>
      </c>
      <c r="E217" s="1">
        <v>38631</v>
      </c>
      <c r="F217" s="2">
        <v>-8.3000000000000001E-3</v>
      </c>
      <c r="G217">
        <v>-325</v>
      </c>
      <c r="H217" s="1">
        <v>25927</v>
      </c>
      <c r="I217">
        <v>1</v>
      </c>
      <c r="J217">
        <v>110</v>
      </c>
      <c r="K217">
        <v>2.1</v>
      </c>
      <c r="L217">
        <v>54</v>
      </c>
      <c r="M217" t="s">
        <v>63</v>
      </c>
      <c r="N217" s="2">
        <v>0</v>
      </c>
    </row>
    <row r="218" spans="1:14" x14ac:dyDescent="0.35">
      <c r="A218">
        <v>217</v>
      </c>
      <c r="B218" t="s">
        <v>222</v>
      </c>
      <c r="C218" t="str">
        <f>_xlfn.XLOOKUP(B218,[1]world_population!$C$2:$C$235, [1]world_population!$E$2:$E$235)</f>
        <v>Oceania</v>
      </c>
      <c r="D218" t="str">
        <f>_xlfn.XLOOKUP(B218,[1]world_population!$C$2:$C$235,[1]world_population!$D$2:$D$235)</f>
        <v>Funafuti</v>
      </c>
      <c r="E218" s="1">
        <v>37548</v>
      </c>
      <c r="F218" s="2">
        <v>-3.2899999999999999E-2</v>
      </c>
      <c r="G218" s="1">
        <v>-1279</v>
      </c>
      <c r="H218">
        <v>209</v>
      </c>
      <c r="I218">
        <v>180</v>
      </c>
      <c r="J218" s="1">
        <v>-1765</v>
      </c>
      <c r="K218">
        <v>2.9</v>
      </c>
      <c r="L218">
        <v>21</v>
      </c>
      <c r="M218" t="s">
        <v>63</v>
      </c>
      <c r="N218" s="2">
        <v>0</v>
      </c>
    </row>
    <row r="219" spans="1:14" x14ac:dyDescent="0.35">
      <c r="A219">
        <v>218</v>
      </c>
      <c r="B219" t="s">
        <v>41</v>
      </c>
      <c r="C219" t="str">
        <f>_xlfn.XLOOKUP(B219,[1]world_population!$C$2:$C$235, [1]world_population!$E$2:$E$235)</f>
        <v>Africa</v>
      </c>
      <c r="D219" t="str">
        <f>_xlfn.XLOOKUP(B219,[1]world_population!$C$2:$C$235,[1]world_population!$D$2:$D$235)</f>
        <v>Kampala</v>
      </c>
      <c r="E219" s="1">
        <v>33581</v>
      </c>
      <c r="F219" s="2">
        <v>-4.4999999999999997E-3</v>
      </c>
      <c r="G219">
        <v>-152</v>
      </c>
      <c r="H219">
        <v>560</v>
      </c>
      <c r="I219">
        <v>60</v>
      </c>
      <c r="J219">
        <v>37</v>
      </c>
      <c r="K219">
        <v>1.2</v>
      </c>
      <c r="L219">
        <v>48</v>
      </c>
      <c r="M219" s="3">
        <v>1</v>
      </c>
      <c r="N219" s="2">
        <v>0</v>
      </c>
    </row>
    <row r="220" spans="1:14" x14ac:dyDescent="0.35">
      <c r="A220">
        <v>219</v>
      </c>
      <c r="B220" t="s">
        <v>52</v>
      </c>
      <c r="C220" t="str">
        <f>_xlfn.XLOOKUP(B220,[1]world_population!$C$2:$C$235, [1]world_population!$E$2:$E$235)</f>
        <v>Europe</v>
      </c>
      <c r="D220" t="str">
        <f>_xlfn.XLOOKUP(B220,[1]world_population!$C$2:$C$235,[1]world_population!$D$2:$D$235)</f>
        <v>Kiev</v>
      </c>
      <c r="E220" s="1">
        <v>30675</v>
      </c>
      <c r="F220" s="2">
        <v>2.5999999999999999E-2</v>
      </c>
      <c r="G220">
        <v>777</v>
      </c>
      <c r="H220">
        <v>94</v>
      </c>
      <c r="I220">
        <v>328</v>
      </c>
      <c r="J220">
        <v>685</v>
      </c>
      <c r="K220">
        <v>1.5</v>
      </c>
      <c r="L220">
        <v>40</v>
      </c>
      <c r="M220" s="3">
        <v>0.66</v>
      </c>
      <c r="N220" s="2">
        <v>0</v>
      </c>
    </row>
    <row r="221" spans="1:14" x14ac:dyDescent="0.35">
      <c r="A221">
        <v>220</v>
      </c>
      <c r="B221" t="s">
        <v>96</v>
      </c>
      <c r="C221" t="str">
        <f>_xlfn.XLOOKUP(B221,[1]world_population!$C$2:$C$235, [1]world_population!$E$2:$E$235)</f>
        <v>Asia</v>
      </c>
      <c r="D221" t="str">
        <f>_xlfn.XLOOKUP(B221,[1]world_population!$C$2:$C$235,[1]world_population!$D$2:$D$235)</f>
        <v>Abu Dhabi</v>
      </c>
      <c r="E221" s="1">
        <v>26129</v>
      </c>
      <c r="F221" s="2">
        <v>-5.04E-2</v>
      </c>
      <c r="G221" s="1">
        <v>-1386</v>
      </c>
      <c r="H221">
        <v>493</v>
      </c>
      <c r="I221">
        <v>53</v>
      </c>
      <c r="J221" s="1">
        <v>-1424</v>
      </c>
      <c r="K221">
        <v>2.7</v>
      </c>
      <c r="L221">
        <v>41</v>
      </c>
      <c r="M221" s="3">
        <v>0</v>
      </c>
      <c r="N221" s="2">
        <v>0</v>
      </c>
    </row>
    <row r="222" spans="1:14" x14ac:dyDescent="0.35">
      <c r="A222">
        <v>221</v>
      </c>
      <c r="B222" t="s">
        <v>31</v>
      </c>
      <c r="C222" t="str">
        <f>_xlfn.XLOOKUP(B222,[1]world_population!$C$2:$C$235, [1]world_population!$E$2:$E$235)</f>
        <v>Europe</v>
      </c>
      <c r="D222" t="str">
        <f>_xlfn.XLOOKUP(B222,[1]world_population!$C$2:$C$235,[1]world_population!$D$2:$D$235)</f>
        <v>London</v>
      </c>
      <c r="E222" s="1">
        <v>17695</v>
      </c>
      <c r="F222" s="2">
        <v>-1.8E-3</v>
      </c>
      <c r="G222">
        <v>-32</v>
      </c>
      <c r="H222">
        <v>38</v>
      </c>
      <c r="I222">
        <v>460</v>
      </c>
      <c r="J222">
        <v>-14</v>
      </c>
      <c r="K222">
        <v>1.9</v>
      </c>
      <c r="L222">
        <v>38</v>
      </c>
      <c r="M222" t="s">
        <v>63</v>
      </c>
      <c r="N222" s="2">
        <v>0</v>
      </c>
    </row>
    <row r="223" spans="1:14" x14ac:dyDescent="0.35">
      <c r="A223">
        <v>222</v>
      </c>
      <c r="B223" t="s">
        <v>13</v>
      </c>
      <c r="C223" t="str">
        <f>_xlfn.XLOOKUP(B223,[1]world_population!$C$2:$C$235, [1]world_population!$E$2:$E$235)</f>
        <v>North America</v>
      </c>
      <c r="D223" t="str">
        <f>_xlfn.XLOOKUP(B223,[1]world_population!$C$2:$C$235,[1]world_population!$D$2:$D$235)</f>
        <v>Washington, D.C.</v>
      </c>
      <c r="E223" s="1">
        <v>14598</v>
      </c>
      <c r="F223" s="2">
        <v>1.2999999999999999E-2</v>
      </c>
      <c r="G223">
        <v>188</v>
      </c>
      <c r="H223">
        <v>162</v>
      </c>
      <c r="I223">
        <v>90</v>
      </c>
      <c r="J223">
        <v>109</v>
      </c>
      <c r="K223">
        <v>1.4</v>
      </c>
      <c r="L223">
        <v>38</v>
      </c>
      <c r="M223" t="s">
        <v>63</v>
      </c>
      <c r="N223" s="2">
        <v>0</v>
      </c>
    </row>
    <row r="224" spans="1:14" x14ac:dyDescent="0.35">
      <c r="A224">
        <v>223</v>
      </c>
      <c r="B224" t="s">
        <v>244</v>
      </c>
      <c r="C224" t="str">
        <f>_xlfn.XLOOKUP(B224,[1]world_population!$C$2:$C$235, [1]world_population!$E$2:$E$235)</f>
        <v>North America</v>
      </c>
      <c r="D224" t="str">
        <f>_xlfn.XLOOKUP(B224,[1]world_population!$C$2:$C$235,[1]world_population!$D$2:$D$235)</f>
        <v>Charlotte Amalie</v>
      </c>
      <c r="E224" s="1">
        <v>13729</v>
      </c>
      <c r="F224" s="2">
        <v>-3.4700000000000002E-2</v>
      </c>
      <c r="G224">
        <v>-493</v>
      </c>
      <c r="H224">
        <v>57</v>
      </c>
      <c r="I224">
        <v>240</v>
      </c>
      <c r="J224">
        <v>-505</v>
      </c>
      <c r="K224">
        <v>2</v>
      </c>
      <c r="L224">
        <v>36</v>
      </c>
      <c r="M224" s="3">
        <v>0.98</v>
      </c>
      <c r="N224" s="2">
        <v>0</v>
      </c>
    </row>
    <row r="225" spans="1:14" x14ac:dyDescent="0.35">
      <c r="A225">
        <v>224</v>
      </c>
      <c r="B225" t="s">
        <v>141</v>
      </c>
      <c r="C225" t="str">
        <f>_xlfn.XLOOKUP(B225,[1]world_population!$C$2:$C$235, [1]world_population!$E$2:$E$235)</f>
        <v>South America</v>
      </c>
      <c r="D225" t="str">
        <f>_xlfn.XLOOKUP(B225,[1]world_population!$C$2:$C$235,[1]world_population!$D$2:$D$235)</f>
        <v>Montevideo</v>
      </c>
      <c r="E225" s="1">
        <v>11947</v>
      </c>
      <c r="F225" s="2">
        <v>6.1000000000000004E-3</v>
      </c>
      <c r="G225">
        <v>72</v>
      </c>
      <c r="H225">
        <v>597</v>
      </c>
      <c r="I225">
        <v>20</v>
      </c>
      <c r="J225">
        <v>-121</v>
      </c>
      <c r="K225">
        <v>3.3</v>
      </c>
      <c r="L225">
        <v>20</v>
      </c>
      <c r="M225" s="3">
        <v>0.95</v>
      </c>
      <c r="N225" s="2">
        <v>0</v>
      </c>
    </row>
    <row r="226" spans="1:14" x14ac:dyDescent="0.35">
      <c r="A226">
        <v>225</v>
      </c>
      <c r="B226" t="s">
        <v>53</v>
      </c>
      <c r="C226" t="str">
        <f>_xlfn.XLOOKUP(B226,[1]world_population!$C$2:$C$235, [1]world_population!$E$2:$E$235)</f>
        <v>Asia</v>
      </c>
      <c r="D226" t="str">
        <f>_xlfn.XLOOKUP(B226,[1]world_population!$C$2:$C$235,[1]world_population!$D$2:$D$235)</f>
        <v>Tashkent</v>
      </c>
      <c r="E226" s="1">
        <v>11277</v>
      </c>
      <c r="F226" s="2">
        <v>-8.2000000000000007E-3</v>
      </c>
      <c r="G226">
        <v>-93</v>
      </c>
      <c r="H226">
        <v>81</v>
      </c>
      <c r="I226">
        <v>140</v>
      </c>
      <c r="J226">
        <v>-93</v>
      </c>
      <c r="K226">
        <v>1.4</v>
      </c>
      <c r="L226">
        <v>38</v>
      </c>
      <c r="M226" s="3">
        <v>0</v>
      </c>
      <c r="N226" s="2">
        <v>0</v>
      </c>
    </row>
    <row r="227" spans="1:14" x14ac:dyDescent="0.35">
      <c r="A227">
        <v>226</v>
      </c>
      <c r="B227" t="s">
        <v>186</v>
      </c>
      <c r="C227" t="str">
        <f>_xlfn.XLOOKUP(B227,[1]world_population!$C$2:$C$235, [1]world_population!$E$2:$E$235)</f>
        <v>Oceania</v>
      </c>
      <c r="D227" t="str">
        <f>_xlfn.XLOOKUP(B227,[1]world_population!$C$2:$C$235,[1]world_population!$D$2:$D$235)</f>
        <v>Port-Vila</v>
      </c>
      <c r="E227" s="1">
        <v>11258</v>
      </c>
      <c r="F227" s="2">
        <v>1.5599999999999999E-2</v>
      </c>
      <c r="G227">
        <v>173</v>
      </c>
      <c r="H227">
        <v>536</v>
      </c>
      <c r="I227">
        <v>21</v>
      </c>
      <c r="J227">
        <v>180</v>
      </c>
      <c r="K227">
        <v>0.8</v>
      </c>
      <c r="L227">
        <v>39</v>
      </c>
      <c r="M227" s="3">
        <v>0</v>
      </c>
      <c r="N227" s="2">
        <v>0</v>
      </c>
    </row>
    <row r="228" spans="1:14" x14ac:dyDescent="0.35">
      <c r="A228">
        <v>227</v>
      </c>
      <c r="B228" t="s">
        <v>245</v>
      </c>
      <c r="C228" t="str">
        <f>_xlfn.XLOOKUP(B228,[1]world_population!$C$2:$C$235, [1]world_population!$E$2:$E$235)</f>
        <v>Europe</v>
      </c>
      <c r="D228" t="str">
        <f>_xlfn.XLOOKUP(B228,[1]world_population!$C$2:$C$235,[1]world_population!$D$2:$D$235)</f>
        <v>Vatican City</v>
      </c>
      <c r="E228" s="1">
        <v>9646</v>
      </c>
      <c r="F228" s="2">
        <v>-1.7299999999999999E-2</v>
      </c>
      <c r="G228">
        <v>-170</v>
      </c>
      <c r="H228">
        <v>322</v>
      </c>
      <c r="I228">
        <v>30</v>
      </c>
      <c r="J228">
        <v>-280</v>
      </c>
      <c r="K228">
        <v>3.2</v>
      </c>
      <c r="L228">
        <v>24</v>
      </c>
      <c r="M228" s="3">
        <v>0.83</v>
      </c>
      <c r="N228" s="2">
        <v>0</v>
      </c>
    </row>
    <row r="229" spans="1:14" x14ac:dyDescent="0.35">
      <c r="A229">
        <v>228</v>
      </c>
      <c r="B229" t="s">
        <v>62</v>
      </c>
      <c r="C229" t="str">
        <f>_xlfn.XLOOKUP(B229,[1]world_population!$C$2:$C$235, [1]world_population!$E$2:$E$235)</f>
        <v>South America</v>
      </c>
      <c r="D229" t="str">
        <f>_xlfn.XLOOKUP(B229,[1]world_population!$C$2:$C$235,[1]world_population!$D$2:$D$235)</f>
        <v>Caracas</v>
      </c>
      <c r="E229" s="1">
        <v>5628</v>
      </c>
      <c r="F229" s="2">
        <v>-9.2999999999999992E-3</v>
      </c>
      <c r="G229">
        <v>-53</v>
      </c>
      <c r="H229">
        <v>24</v>
      </c>
      <c r="I229">
        <v>230</v>
      </c>
      <c r="J229">
        <v>-2</v>
      </c>
      <c r="K229">
        <v>1.3</v>
      </c>
      <c r="L229">
        <v>47</v>
      </c>
      <c r="M229" t="s">
        <v>63</v>
      </c>
      <c r="N229" s="2">
        <v>0</v>
      </c>
    </row>
    <row r="230" spans="1:14" x14ac:dyDescent="0.35">
      <c r="A230">
        <v>229</v>
      </c>
      <c r="B230" t="s">
        <v>26</v>
      </c>
      <c r="C230" t="str">
        <f>_xlfn.XLOOKUP(B230,[1]world_population!$C$2:$C$235, [1]world_population!$E$2:$E$235)</f>
        <v>Asia</v>
      </c>
      <c r="D230" t="str">
        <f>_xlfn.XLOOKUP(B230,[1]world_population!$C$2:$C$235,[1]world_population!$D$2:$D$235)</f>
        <v>Hanoi</v>
      </c>
      <c r="E230" s="1">
        <v>5237</v>
      </c>
      <c r="F230" s="2">
        <v>-9.7999999999999997E-3</v>
      </c>
      <c r="G230">
        <v>-52</v>
      </c>
      <c r="H230">
        <v>13</v>
      </c>
      <c r="I230">
        <v>390</v>
      </c>
      <c r="J230">
        <v>4</v>
      </c>
      <c r="K230">
        <v>1.6</v>
      </c>
      <c r="L230">
        <v>51</v>
      </c>
      <c r="M230" s="3">
        <v>0.33</v>
      </c>
      <c r="N230" s="2">
        <v>0</v>
      </c>
    </row>
    <row r="231" spans="1:14" x14ac:dyDescent="0.35">
      <c r="A231">
        <v>230</v>
      </c>
      <c r="B231" t="s">
        <v>246</v>
      </c>
      <c r="C231" t="str">
        <f>_xlfn.XLOOKUP(B231,[1]world_population!$C$2:$C$235, [1]world_population!$E$2:$E$235)</f>
        <v>Oceania</v>
      </c>
      <c r="D231" t="str">
        <f>_xlfn.XLOOKUP(B231,[1]world_population!$C$2:$C$235,[1]world_population!$D$2:$D$235)</f>
        <v>Mata-Utu</v>
      </c>
      <c r="E231" s="1">
        <v>4389</v>
      </c>
      <c r="F231" s="2">
        <v>-7.0000000000000001E-3</v>
      </c>
      <c r="G231">
        <v>-31</v>
      </c>
      <c r="H231">
        <v>44</v>
      </c>
      <c r="I231">
        <v>100</v>
      </c>
      <c r="J231">
        <v>-7</v>
      </c>
      <c r="K231">
        <v>1.4</v>
      </c>
      <c r="L231">
        <v>42</v>
      </c>
      <c r="M231" s="3">
        <v>0.11</v>
      </c>
      <c r="N231" s="2">
        <v>0</v>
      </c>
    </row>
    <row r="232" spans="1:14" x14ac:dyDescent="0.35">
      <c r="A232">
        <v>231</v>
      </c>
      <c r="B232" t="s">
        <v>176</v>
      </c>
      <c r="C232" t="str">
        <f>_xlfn.XLOOKUP(B232,[1]world_population!$C$2:$C$235, [1]world_population!$E$2:$E$235)</f>
        <v>Africa</v>
      </c>
      <c r="D232" t="str">
        <f>_xlfn.XLOOKUP(B232,[1]world_population!$C$2:$C$235,[1]world_population!$D$2:$D$235)</f>
        <v>El AaiÃºn</v>
      </c>
      <c r="E232" s="1">
        <v>3470</v>
      </c>
      <c r="F232" s="2">
        <v>-2E-3</v>
      </c>
      <c r="G232">
        <v>-7</v>
      </c>
      <c r="H232">
        <v>0</v>
      </c>
      <c r="I232" s="1">
        <v>12170</v>
      </c>
      <c r="J232">
        <v>-13</v>
      </c>
      <c r="K232">
        <v>1.7</v>
      </c>
      <c r="L232">
        <v>42</v>
      </c>
      <c r="M232" s="3">
        <v>0.68</v>
      </c>
      <c r="N232" s="2">
        <v>0</v>
      </c>
    </row>
    <row r="233" spans="1:14" x14ac:dyDescent="0.35">
      <c r="A233">
        <v>232</v>
      </c>
      <c r="B233" t="s">
        <v>47</v>
      </c>
      <c r="C233" t="str">
        <f>_xlfn.XLOOKUP(B233,[1]world_population!$C$2:$C$235, [1]world_population!$E$2:$E$235)</f>
        <v>Asia</v>
      </c>
      <c r="D233" t="str">
        <f>_xlfn.XLOOKUP(B233,[1]world_population!$C$2:$C$235,[1]world_population!$D$2:$D$235)</f>
        <v>Sanaa</v>
      </c>
      <c r="E233" s="1">
        <v>2506</v>
      </c>
      <c r="F233" s="2">
        <v>4.5499999999999999E-2</v>
      </c>
      <c r="G233">
        <v>109</v>
      </c>
      <c r="H233">
        <v>251</v>
      </c>
      <c r="I233">
        <v>10</v>
      </c>
      <c r="J233">
        <v>72</v>
      </c>
      <c r="K233">
        <v>2.6</v>
      </c>
      <c r="L233">
        <v>27</v>
      </c>
      <c r="M233" s="3">
        <v>0</v>
      </c>
      <c r="N233" s="2">
        <v>0</v>
      </c>
    </row>
    <row r="234" spans="1:14" x14ac:dyDescent="0.35">
      <c r="A234">
        <v>233</v>
      </c>
      <c r="B234" t="s">
        <v>73</v>
      </c>
      <c r="C234" t="str">
        <f>_xlfn.XLOOKUP(B234,[1]world_population!$C$2:$C$235, [1]world_population!$E$2:$E$235)</f>
        <v>Africa</v>
      </c>
      <c r="D234" t="str">
        <f>_xlfn.XLOOKUP(B234,[1]world_population!$C$2:$C$235,[1]world_population!$D$2:$D$235)</f>
        <v>Lusaka</v>
      </c>
      <c r="E234" s="1">
        <v>1819</v>
      </c>
      <c r="F234" s="2">
        <v>1.1000000000000001E-3</v>
      </c>
      <c r="G234">
        <v>2</v>
      </c>
      <c r="H234">
        <v>7</v>
      </c>
      <c r="I234">
        <v>260</v>
      </c>
      <c r="J234">
        <v>10</v>
      </c>
      <c r="K234">
        <v>2.5</v>
      </c>
      <c r="L234">
        <v>36</v>
      </c>
      <c r="M234" s="3">
        <v>0.44</v>
      </c>
      <c r="N234" s="2">
        <v>0</v>
      </c>
    </row>
    <row r="235" spans="1:14" x14ac:dyDescent="0.35">
      <c r="A235">
        <v>234</v>
      </c>
      <c r="B235" t="s">
        <v>84</v>
      </c>
      <c r="C235" t="str">
        <f>_xlfn.XLOOKUP(B235,[1]world_population!$C$2:$C$235, [1]world_population!$E$2:$E$235)</f>
        <v>Africa</v>
      </c>
      <c r="D235" t="str">
        <f>_xlfn.XLOOKUP(B235,[1]world_population!$C$2:$C$235,[1]world_population!$D$2:$D$235)</f>
        <v>Harare</v>
      </c>
      <c r="E235">
        <v>496</v>
      </c>
      <c r="F235" s="2">
        <v>0</v>
      </c>
      <c r="G235">
        <v>0</v>
      </c>
      <c r="H235" s="1">
        <v>1240</v>
      </c>
      <c r="I235">
        <v>0</v>
      </c>
      <c r="J235">
        <v>18</v>
      </c>
      <c r="K235">
        <v>1</v>
      </c>
      <c r="L235">
        <v>59</v>
      </c>
      <c r="M235" t="s">
        <v>63</v>
      </c>
      <c r="N235" s="2">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Wolrd Population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الشيخ عالم الحريري مصطفى</cp:lastModifiedBy>
  <dcterms:created xsi:type="dcterms:W3CDTF">2025-09-23T16:42:01Z</dcterms:created>
  <dcterms:modified xsi:type="dcterms:W3CDTF">2025-09-27T06:50:35Z</dcterms:modified>
</cp:coreProperties>
</file>