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"/>
    </mc:Choice>
  </mc:AlternateContent>
  <bookViews>
    <workbookView xWindow="0" yWindow="0" windowWidth="17250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N6" i="1"/>
  <c r="N7" i="1"/>
  <c r="N8" i="1"/>
  <c r="N9" i="1"/>
  <c r="N10" i="1"/>
  <c r="M7" i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<sst xmlns="http://schemas.openxmlformats.org/spreadsheetml/2006/main" count="30" uniqueCount="25">
  <si>
    <t>P.Code</t>
  </si>
  <si>
    <t>item 
Name</t>
  </si>
  <si>
    <t>Unit Price</t>
  </si>
  <si>
    <t>Amount</t>
  </si>
  <si>
    <t>Profit And loss Sheet</t>
  </si>
  <si>
    <t>Purchase</t>
  </si>
  <si>
    <t>Mouse</t>
  </si>
  <si>
    <t>Keyboard</t>
  </si>
  <si>
    <t>Monitor</t>
  </si>
  <si>
    <t>C.P.U</t>
  </si>
  <si>
    <t>Speaker</t>
  </si>
  <si>
    <t>S.unit price</t>
  </si>
  <si>
    <t>S.Qty</t>
  </si>
  <si>
    <t>Qty</t>
  </si>
  <si>
    <t>S.Amount</t>
  </si>
  <si>
    <t>profit/
Loss</t>
  </si>
  <si>
    <t>T.Profit/
Loss</t>
  </si>
  <si>
    <t>Stock</t>
  </si>
  <si>
    <t>Remarks</t>
  </si>
  <si>
    <t>Sale</t>
  </si>
  <si>
    <t>P.Code2</t>
  </si>
  <si>
    <t>item 
Name3</t>
  </si>
  <si>
    <t>Total Profit</t>
  </si>
  <si>
    <t>Total Loss</t>
  </si>
  <si>
    <t>Nill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</si>
</sst>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7" xfId="0" applyBorder="1"/>
    <xf numFmtId="0" fontId="1" fillId="3" borderId="1" xfId="0" applyFont="1" applyFill="1" applyBorder="1"/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5:N10" totalsRowShown="0" headerRowDxfId="17" dataDxfId="16" headerRowBorderDxfId="14" tableBorderDxfId="15">
  <autoFilter ref="A5:N10"/>
  <tableColumns count="14">
    <tableColumn id="1" name="P.Code" dataDxfId="13"/>
    <tableColumn id="2" name="item _x000a_Name" dataDxfId="12"/>
    <tableColumn id="3" name="Unit Price" dataDxfId="11"/>
    <tableColumn id="4" name="Qty" dataDxfId="10"/>
    <tableColumn id="5" name="Amount" dataDxfId="9">
      <calculatedColumnFormula>C6*D6</calculatedColumnFormula>
    </tableColumn>
    <tableColumn id="6" name="P.Code2" dataDxfId="8"/>
    <tableColumn id="7" name="item _x000a_Name3" dataDxfId="7"/>
    <tableColumn id="8" name="S.unit price" dataDxfId="6"/>
    <tableColumn id="9" name="S.Qty" dataDxfId="5"/>
    <tableColumn id="10" name="S.Amount" dataDxfId="4">
      <calculatedColumnFormula>H6*I6</calculatedColumnFormula>
    </tableColumn>
    <tableColumn id="11" name="profit/_x000a_Loss" dataDxfId="3">
      <calculatedColumnFormula>H6*I6</calculatedColumnFormula>
    </tableColumn>
    <tableColumn id="12" name="T.Profit/_x000a_Loss" dataDxfId="2">
      <calculatedColumnFormula>H6-C6</calculatedColumnFormula>
    </tableColumn>
    <tableColumn id="13" name="Stock" dataDxfId="1">
      <calculatedColumnFormula>D6-I6</calculatedColumnFormula>
    </tableColumn>
    <tableColumn id="14" name="Remarks" dataDxfId="0">
      <calculatedColumnFormula>IF(Table4[S.unit price]&gt;Table4[Unit Price],"Profit",IF(Table4[S.unit price]&lt;Table4[Unit Price],"Loss","Nill"))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P20" sqref="P20"/>
    </sheetView>
  </sheetViews>
  <sheetFormatPr defaultRowHeight="15" x14ac:dyDescent="0.25"/>
  <cols>
    <col min="1" max="1" width="11.85546875" bestFit="1" customWidth="1"/>
    <col min="3" max="3" width="10.85546875" customWidth="1"/>
    <col min="4" max="4" width="7.7109375" customWidth="1"/>
    <col min="5" max="5" width="9.28515625" customWidth="1"/>
    <col min="6" max="6" width="8.28515625" customWidth="1"/>
    <col min="8" max="8" width="12.7109375" customWidth="1"/>
    <col min="9" max="9" width="7.5703125" customWidth="1"/>
    <col min="10" max="10" width="11" customWidth="1"/>
    <col min="11" max="11" width="8" customWidth="1"/>
    <col min="12" max="12" width="8.7109375" customWidth="1"/>
    <col min="14" max="14" width="10.7109375" customWidth="1"/>
  </cols>
  <sheetData>
    <row r="1" spans="1:14" ht="15" customHeight="1" x14ac:dyDescent="0.25">
      <c r="A1" s="7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3.25" x14ac:dyDescent="0.35">
      <c r="A4" s="5" t="s">
        <v>5</v>
      </c>
      <c r="B4" s="6"/>
      <c r="C4" s="6"/>
      <c r="D4" s="6"/>
      <c r="E4" s="6"/>
      <c r="F4" s="6"/>
      <c r="G4" s="8" t="s">
        <v>19</v>
      </c>
      <c r="H4" s="8"/>
      <c r="I4" s="8"/>
      <c r="J4" s="8"/>
      <c r="K4" s="8"/>
      <c r="L4" s="8"/>
      <c r="M4" s="8"/>
      <c r="N4" s="8"/>
    </row>
    <row r="5" spans="1:14" ht="30" x14ac:dyDescent="0.25">
      <c r="A5" s="2" t="s">
        <v>0</v>
      </c>
      <c r="B5" s="3" t="s">
        <v>1</v>
      </c>
      <c r="C5" s="4" t="s">
        <v>2</v>
      </c>
      <c r="D5" s="4" t="s">
        <v>13</v>
      </c>
      <c r="E5" s="4" t="s">
        <v>3</v>
      </c>
      <c r="F5" s="4" t="s">
        <v>20</v>
      </c>
      <c r="G5" s="3" t="s">
        <v>21</v>
      </c>
      <c r="H5" s="4" t="s">
        <v>11</v>
      </c>
      <c r="I5" s="4" t="s">
        <v>12</v>
      </c>
      <c r="J5" s="4" t="s">
        <v>14</v>
      </c>
      <c r="K5" s="3" t="s">
        <v>15</v>
      </c>
      <c r="L5" s="3" t="s">
        <v>16</v>
      </c>
      <c r="M5" s="4" t="s">
        <v>17</v>
      </c>
      <c r="N5" s="4" t="s">
        <v>18</v>
      </c>
    </row>
    <row r="6" spans="1:14" x14ac:dyDescent="0.25">
      <c r="A6" s="9">
        <v>1</v>
      </c>
      <c r="B6" s="10" t="s">
        <v>6</v>
      </c>
      <c r="C6" s="10">
        <v>150</v>
      </c>
      <c r="D6" s="10">
        <v>150</v>
      </c>
      <c r="E6" s="10">
        <f>C6*D6</f>
        <v>22500</v>
      </c>
      <c r="F6" s="10">
        <v>1</v>
      </c>
      <c r="G6" s="10" t="s">
        <v>6</v>
      </c>
      <c r="H6" s="10">
        <v>140</v>
      </c>
      <c r="I6" s="10">
        <v>140</v>
      </c>
      <c r="J6" s="10">
        <f>H6*I6</f>
        <v>19600</v>
      </c>
      <c r="K6" s="10">
        <f>H6*I6</f>
        <v>19600</v>
      </c>
      <c r="L6" s="10">
        <f>H6-C6</f>
        <v>-10</v>
      </c>
      <c r="M6" s="10">
        <f>D6-I6</f>
        <v>10</v>
      </c>
      <c r="N6" s="10" t="str">
        <f>IF(Table4[S.unit price]&gt;Table4[Unit Price],"Profit",IF(Table4[S.unit price]&lt;Table4[Unit Price],"Loss","Nill"))</f>
        <v>Loss</v>
      </c>
    </row>
    <row r="7" spans="1:14" x14ac:dyDescent="0.25">
      <c r="A7" s="9">
        <v>2</v>
      </c>
      <c r="B7" s="10" t="s">
        <v>7</v>
      </c>
      <c r="C7" s="10">
        <v>300</v>
      </c>
      <c r="D7" s="10">
        <v>150</v>
      </c>
      <c r="E7" s="10">
        <f t="shared" ref="E7:E10" si="0">C7*D7</f>
        <v>45000</v>
      </c>
      <c r="F7" s="10">
        <v>2</v>
      </c>
      <c r="G7" s="10" t="s">
        <v>7</v>
      </c>
      <c r="H7" s="10">
        <v>330</v>
      </c>
      <c r="I7" s="10">
        <v>130</v>
      </c>
      <c r="J7" s="10">
        <f t="shared" ref="J7:J10" si="1">H7*I7</f>
        <v>42900</v>
      </c>
      <c r="K7" s="10">
        <f t="shared" ref="K7:K10" si="2">H7*I7</f>
        <v>42900</v>
      </c>
      <c r="L7" s="10">
        <f>H7-C7</f>
        <v>30</v>
      </c>
      <c r="M7" s="10">
        <f>D7-I7</f>
        <v>20</v>
      </c>
      <c r="N7" s="10" t="str">
        <f>IF(Table4[S.unit price]&gt;Table4[Unit Price],"Profit",IF(Table4[S.unit price]&lt;Table4[Unit Price],"Loss","Nill"))</f>
        <v>Profit</v>
      </c>
    </row>
    <row r="8" spans="1:14" x14ac:dyDescent="0.25">
      <c r="A8" s="9">
        <v>3</v>
      </c>
      <c r="B8" s="10" t="s">
        <v>8</v>
      </c>
      <c r="C8" s="11">
        <v>3000</v>
      </c>
      <c r="D8" s="10">
        <v>100</v>
      </c>
      <c r="E8" s="10">
        <f t="shared" si="0"/>
        <v>300000</v>
      </c>
      <c r="F8" s="10">
        <v>3</v>
      </c>
      <c r="G8" s="10" t="s">
        <v>8</v>
      </c>
      <c r="H8" s="11">
        <v>3000</v>
      </c>
      <c r="I8" s="10">
        <v>98</v>
      </c>
      <c r="J8" s="10">
        <f t="shared" si="1"/>
        <v>294000</v>
      </c>
      <c r="K8" s="10">
        <f t="shared" si="2"/>
        <v>294000</v>
      </c>
      <c r="L8" s="10">
        <f>H8-C8</f>
        <v>0</v>
      </c>
      <c r="M8" s="10">
        <f>D8-I8</f>
        <v>2</v>
      </c>
      <c r="N8" s="10" t="str">
        <f>IF(Table4[S.unit price]&gt;Table4[Unit Price],"Profit",IF(Table4[S.unit price]&lt;Table4[Unit Price],"Loss","Nill"))</f>
        <v>Nill</v>
      </c>
    </row>
    <row r="9" spans="1:14" x14ac:dyDescent="0.25">
      <c r="A9" s="9">
        <v>4</v>
      </c>
      <c r="B9" s="10" t="s">
        <v>9</v>
      </c>
      <c r="C9" s="11">
        <v>18000</v>
      </c>
      <c r="D9" s="10">
        <v>300</v>
      </c>
      <c r="E9" s="10">
        <f t="shared" si="0"/>
        <v>5400000</v>
      </c>
      <c r="F9" s="10">
        <v>4</v>
      </c>
      <c r="G9" s="10" t="s">
        <v>9</v>
      </c>
      <c r="H9" s="11">
        <v>19000</v>
      </c>
      <c r="I9" s="10">
        <v>275</v>
      </c>
      <c r="J9" s="10">
        <f t="shared" si="1"/>
        <v>5225000</v>
      </c>
      <c r="K9" s="10">
        <f t="shared" si="2"/>
        <v>5225000</v>
      </c>
      <c r="L9" s="10">
        <f>H9-C9</f>
        <v>1000</v>
      </c>
      <c r="M9" s="10">
        <f>D9-I9</f>
        <v>25</v>
      </c>
      <c r="N9" s="10" t="str">
        <f>IF(Table4[S.unit price]&gt;Table4[Unit Price],"Profit",IF(Table4[S.unit price]&lt;Table4[Unit Price],"Loss","Nill"))</f>
        <v>Profit</v>
      </c>
    </row>
    <row r="10" spans="1:14" x14ac:dyDescent="0.25">
      <c r="A10" s="9">
        <v>5</v>
      </c>
      <c r="B10" s="10" t="s">
        <v>10</v>
      </c>
      <c r="C10" s="11">
        <v>3000</v>
      </c>
      <c r="D10" s="10">
        <v>70</v>
      </c>
      <c r="E10" s="10">
        <f t="shared" si="0"/>
        <v>210000</v>
      </c>
      <c r="F10" s="10">
        <v>5</v>
      </c>
      <c r="G10" s="10" t="s">
        <v>10</v>
      </c>
      <c r="H10" s="11">
        <v>3200</v>
      </c>
      <c r="I10" s="10">
        <v>58</v>
      </c>
      <c r="J10" s="10">
        <f t="shared" si="1"/>
        <v>185600</v>
      </c>
      <c r="K10" s="10">
        <f t="shared" si="2"/>
        <v>185600</v>
      </c>
      <c r="L10" s="10">
        <f>H10-C10</f>
        <v>200</v>
      </c>
      <c r="M10" s="10">
        <f>D10-I10</f>
        <v>12</v>
      </c>
      <c r="N10" s="10" t="str">
        <f>IF(Table4[S.unit price]&gt;Table4[Unit Price],"Profit",IF(Table4[S.unit price]&lt;Table4[Unit Price],"Loss","Nill"))</f>
        <v>Profit</v>
      </c>
    </row>
    <row r="13" spans="1:14" x14ac:dyDescent="0.25">
      <c r="A13" s="13" t="s">
        <v>22</v>
      </c>
      <c r="B13" s="1">
        <f>SUMIF(Table4[T.Profit/
Loss],"&gt;0")</f>
        <v>1230</v>
      </c>
    </row>
    <row r="14" spans="1:14" x14ac:dyDescent="0.25">
      <c r="A14" s="13" t="s">
        <v>23</v>
      </c>
      <c r="B14" s="1">
        <f>SUMIF(Table4[T.Profit/
Loss],"&lt;0")</f>
        <v>-10</v>
      </c>
    </row>
    <row r="15" spans="1:14" x14ac:dyDescent="0.25">
      <c r="A15" s="13" t="s">
        <v>24</v>
      </c>
      <c r="B15" s="1">
        <f>COUNTIF(Table4[profit/
Loss],"0")</f>
        <v>0</v>
      </c>
    </row>
    <row r="20" spans="7:7" x14ac:dyDescent="0.25">
      <c r="G20" s="12"/>
    </row>
  </sheetData>
  <mergeCells count="3">
    <mergeCell ref="A1:N3"/>
    <mergeCell ref="A4:F4"/>
    <mergeCell ref="G4:N4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cp:lastPrinted>2017-09-14T18:26:11Z</cp:lastPrinted>
  <dcterms:created xsi:type="dcterms:W3CDTF">2017-09-14T17:26:31Z</dcterms:created>
  <dcterms:modified xsi:type="dcterms:W3CDTF">2017-09-14T18:32:16Z</dcterms:modified>
</cp:coreProperties>
</file>