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ung Ee Mei\Desktop\Selayang Solder - Excel Basic Files\"/>
    </mc:Choice>
  </mc:AlternateContent>
  <xr:revisionPtr revIDLastSave="0" documentId="13_ncr:1_{6390378B-1E4C-4B8B-959B-896CF1AC02B3}" xr6:coauthVersionLast="43" xr6:coauthVersionMax="43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AutoFill" sheetId="6" state="hidden" r:id="rId1"/>
    <sheet name="Order of Operation" sheetId="19" r:id="rId2"/>
    <sheet name="Excel Ref" sheetId="10" r:id="rId3"/>
    <sheet name="Dynamic Range" sheetId="12" state="hidden" r:id="rId4"/>
    <sheet name="NameRange" sheetId="18" state="hidden" r:id="rId5"/>
    <sheet name="Excel Functions" sheetId="20" r:id="rId6"/>
    <sheet name="Donna" sheetId="13" r:id="rId7"/>
    <sheet name="Rebecca" sheetId="14" r:id="rId8"/>
    <sheet name="Smith" sheetId="15" r:id="rId9"/>
    <sheet name="Vanessa" sheetId="16" r:id="rId10"/>
    <sheet name="Jan Rpt - Formula" sheetId="17" r:id="rId11"/>
  </sheets>
  <externalReferences>
    <externalReference r:id="rId12"/>
    <externalReference r:id="rId13"/>
  </externalReferences>
  <definedNames>
    <definedName name="Book_Category">[1]SUMIF!$B$8:$B$32</definedName>
    <definedName name="Comm">0.15</definedName>
    <definedName name="DEPT">'[2]Multiple IFs'!$D$2:$D$95</definedName>
    <definedName name="DIVISION">'[2]Multiple IFs'!$C$2:$C$95</definedName>
    <definedName name="GROSS_PAY">'[2]Multiple IFs'!$E$2:$E$95</definedName>
    <definedName name="High">'[2]IF LOGIC'!$E$4</definedName>
    <definedName name="Kids">'[2]IF LOGIC'!$D$8</definedName>
    <definedName name="Low">'[2]IF LOGIC'!$F$4</definedName>
    <definedName name="Managers" localSheetId="5">#REF!</definedName>
    <definedName name="Managers">#REF!</definedName>
    <definedName name="MC">'[2]IF LOGIC'!$D$9</definedName>
    <definedName name="Payment">'[2]IF LOGIC'!$E$6</definedName>
    <definedName name="Sales">'[2]IF LOGIC'!$D$6</definedName>
    <definedName name="Stock_in_Hand">[1]SUMIF!$E$8:$E$32</definedName>
    <definedName name="Unit_Price">[1]SUMIF!$D$8:$D$32</definedName>
    <definedName name="XRate">3.3</definedName>
    <definedName name="Years">'[2]IF LOGIC'!$D$7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0" l="1"/>
  <c r="G3" i="20"/>
  <c r="G4" i="20"/>
  <c r="G5" i="20"/>
  <c r="G6" i="20"/>
  <c r="G7" i="20"/>
  <c r="G8" i="20"/>
  <c r="G9" i="20"/>
  <c r="G10" i="20"/>
  <c r="G11" i="20"/>
  <c r="G12" i="20"/>
  <c r="D15" i="20"/>
  <c r="E15" i="20"/>
  <c r="F15" i="20"/>
  <c r="D15" i="18" l="1"/>
  <c r="E15" i="18"/>
  <c r="F15" i="18"/>
  <c r="G3" i="18"/>
  <c r="G4" i="18"/>
  <c r="G5" i="18"/>
  <c r="G6" i="18"/>
  <c r="G7" i="18"/>
  <c r="G8" i="18"/>
  <c r="G9" i="18"/>
  <c r="G10" i="18"/>
  <c r="G11" i="18"/>
  <c r="G12" i="18"/>
  <c r="G15" i="18" l="1"/>
  <c r="C17" i="17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D5" i="17"/>
  <c r="E5" i="17" s="1"/>
  <c r="C17" i="16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C17" i="15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C17" i="14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C17" i="13"/>
  <c r="D14" i="13"/>
  <c r="E14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D5" i="13"/>
  <c r="E5" i="13" s="1"/>
  <c r="D6" i="12"/>
  <c r="D5" i="12"/>
  <c r="D4" i="12"/>
  <c r="D3" i="12"/>
  <c r="D2" i="12"/>
  <c r="D17" i="13" l="1"/>
  <c r="D17" i="17"/>
  <c r="E17" i="15"/>
  <c r="E17" i="16"/>
  <c r="D17" i="16"/>
  <c r="E17" i="14"/>
  <c r="E6" i="13"/>
  <c r="E17" i="13" s="1"/>
  <c r="E6" i="17"/>
  <c r="E17" i="17" s="1"/>
  <c r="D17" i="14"/>
  <c r="D17" i="15"/>
</calcChain>
</file>

<file path=xl/sharedStrings.xml><?xml version="1.0" encoding="utf-8"?>
<sst xmlns="http://schemas.openxmlformats.org/spreadsheetml/2006/main" count="319" uniqueCount="153">
  <si>
    <t>Jan</t>
  </si>
  <si>
    <t>Feb</t>
  </si>
  <si>
    <t>Mar</t>
  </si>
  <si>
    <t>A</t>
  </si>
  <si>
    <t>C</t>
  </si>
  <si>
    <t>B</t>
  </si>
  <si>
    <t>D</t>
  </si>
  <si>
    <t>Sample</t>
  </si>
  <si>
    <t>Try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</si>
  <si>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</si>
  <si>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</si>
  <si>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</si>
  <si>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</si>
  <si>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</si>
  <si>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</si>
  <si>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</si>
  <si>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</si>
  <si>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</si>
  <si>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</si>
  <si>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1 Prod</t>
  </si>
  <si>
    <t>2 Prod</t>
  </si>
  <si>
    <t>3 Prod</t>
  </si>
  <si>
    <t>4 Prod</t>
  </si>
  <si>
    <t>5 Prod</t>
  </si>
  <si>
    <t>6 Prod</t>
  </si>
  <si>
    <t>7 Prod</t>
  </si>
  <si>
    <t>8 Prod</t>
  </si>
  <si>
    <t>9 Prod</t>
  </si>
  <si>
    <t>10 Prod</t>
  </si>
  <si>
    <t>E</t>
  </si>
  <si>
    <t>F</t>
  </si>
  <si>
    <t>G</t>
  </si>
  <si>
    <t>H</t>
  </si>
  <si>
    <t>I</t>
  </si>
  <si>
    <t>J</t>
  </si>
  <si>
    <t>Mon</t>
  </si>
  <si>
    <t>Tue</t>
  </si>
  <si>
    <t>Wed</t>
  </si>
  <si>
    <t>Thu</t>
  </si>
  <si>
    <t>Fri</t>
  </si>
  <si>
    <t>Sat</t>
  </si>
  <si>
    <t>Sun</t>
  </si>
  <si>
    <t>Apr</t>
  </si>
  <si>
    <t>May</t>
  </si>
  <si>
    <t>Jun</t>
  </si>
  <si>
    <t>Jul</t>
  </si>
  <si>
    <t>Aug</t>
  </si>
  <si>
    <t>Sep</t>
  </si>
  <si>
    <t>Oct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</si>
  <si>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</si>
  <si>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</si>
  <si>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</si>
  <si>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</si>
  <si>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</si>
  <si>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</si>
  <si>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</si>
  <si>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</si>
  <si>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</si>
  <si>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Monday</t>
  </si>
  <si>
    <t>Tuesday</t>
  </si>
  <si>
    <t>Wednesday</t>
  </si>
  <si>
    <t>Thursday</t>
  </si>
  <si>
    <t>Friday</t>
  </si>
  <si>
    <t>Saturday</t>
  </si>
  <si>
    <t>Sunday</t>
  </si>
  <si>
    <t>Isnin</t>
  </si>
  <si>
    <t>Selasa</t>
  </si>
  <si>
    <t>Rabu</t>
  </si>
  <si>
    <t>Khamis</t>
  </si>
  <si>
    <t>Jumaat</t>
  </si>
  <si>
    <t>Sabtu</t>
  </si>
  <si>
    <t>Ahad</t>
  </si>
  <si>
    <t>AUTO FILL</t>
  </si>
  <si>
    <t>Type of Reference</t>
  </si>
  <si>
    <t>Product ID</t>
  </si>
  <si>
    <t>UnitPrice</t>
  </si>
  <si>
    <t>Unit</t>
  </si>
  <si>
    <t>Amount</t>
  </si>
  <si>
    <t>PURA100</t>
  </si>
  <si>
    <t>Normal Reference</t>
  </si>
  <si>
    <t>Dynamic Reference</t>
  </si>
  <si>
    <t>SUPA103</t>
  </si>
  <si>
    <t>Total Sales</t>
  </si>
  <si>
    <t>SUPA105</t>
  </si>
  <si>
    <t>Average Sales</t>
  </si>
  <si>
    <t>SUPA104</t>
  </si>
  <si>
    <t>Sales Report for: Donna Summer</t>
  </si>
  <si>
    <t>Product name</t>
  </si>
  <si>
    <t>Item Price</t>
  </si>
  <si>
    <t>Qty.</t>
  </si>
  <si>
    <t>Product Sales</t>
  </si>
  <si>
    <t>Commission</t>
  </si>
  <si>
    <t>Sales Report for: Rebecca Steven</t>
  </si>
  <si>
    <t>Sales Report for: Taylor Smith</t>
  </si>
  <si>
    <t>Sales Report for: Vanessa Coal</t>
  </si>
  <si>
    <t>Total</t>
  </si>
  <si>
    <t>Percent</t>
  </si>
  <si>
    <t>Code</t>
  </si>
  <si>
    <t>Full Description</t>
  </si>
  <si>
    <t>Start Cell</t>
  </si>
  <si>
    <t>The Starting cell of your reference</t>
  </si>
  <si>
    <t>Row</t>
  </si>
  <si>
    <t>Column</t>
  </si>
  <si>
    <t>Height</t>
  </si>
  <si>
    <t>Width</t>
  </si>
  <si>
    <t>No of ROW you want to move DOWN(+) or UP(-) {(default value is 0)}</t>
  </si>
  <si>
    <t>No of COLUMN you want to move RIGHT(+) or LEFT(-) {(default value is 0)}</t>
  </si>
  <si>
    <t>No of ROW of your SELECTION {(default value is 1)}</t>
  </si>
  <si>
    <t>No of COLUMN of your SELECTION {(default value is 1)}</t>
  </si>
  <si>
    <r>
      <t>=</t>
    </r>
    <r>
      <rPr>
        <b/>
        <sz val="10"/>
        <rFont val="Arial"/>
        <family val="2"/>
      </rPr>
      <t>OFFSET</t>
    </r>
    <r>
      <rPr>
        <b/>
        <sz val="14"/>
        <color rgb="FFC00000"/>
        <rFont val="Arial"/>
        <family val="2"/>
      </rPr>
      <t>(</t>
    </r>
    <r>
      <rPr>
        <sz val="10"/>
        <color rgb="FFFF0000"/>
        <rFont val="Arial"/>
        <family val="2"/>
      </rPr>
      <t>START CELL</t>
    </r>
    <r>
      <rPr>
        <b/>
        <sz val="14"/>
        <color rgb="FFC00000"/>
        <rFont val="Arial"/>
        <family val="2"/>
      </rPr>
      <t>,</t>
    </r>
    <r>
      <rPr>
        <sz val="10"/>
        <rFont val="Arial"/>
      </rPr>
      <t xml:space="preserve"> </t>
    </r>
    <r>
      <rPr>
        <b/>
        <sz val="10"/>
        <color theme="9"/>
        <rFont val="Arial"/>
        <family val="2"/>
      </rPr>
      <t>ROW</t>
    </r>
    <r>
      <rPr>
        <b/>
        <sz val="14"/>
        <color rgb="FFC00000"/>
        <rFont val="Arial"/>
        <family val="2"/>
      </rPr>
      <t>,</t>
    </r>
    <r>
      <rPr>
        <sz val="10"/>
        <rFont val="Arial"/>
      </rPr>
      <t xml:space="preserve"> </t>
    </r>
    <r>
      <rPr>
        <sz val="10"/>
        <color rgb="FF0070C0"/>
        <rFont val="Arial"/>
        <family val="2"/>
      </rPr>
      <t>COLUMN</t>
    </r>
    <r>
      <rPr>
        <b/>
        <sz val="14"/>
        <color rgb="FFC00000"/>
        <rFont val="Arial"/>
        <family val="2"/>
      </rPr>
      <t>,</t>
    </r>
    <r>
      <rPr>
        <sz val="10"/>
        <rFont val="Arial"/>
      </rPr>
      <t xml:space="preserve"> </t>
    </r>
    <r>
      <rPr>
        <b/>
        <sz val="10"/>
        <color rgb="FF00B050"/>
        <rFont val="Arial"/>
        <family val="2"/>
      </rPr>
      <t>HEIGHT</t>
    </r>
    <r>
      <rPr>
        <b/>
        <sz val="14"/>
        <color rgb="FFC00000"/>
        <rFont val="Arial"/>
        <family val="2"/>
      </rPr>
      <t>,</t>
    </r>
    <r>
      <rPr>
        <sz val="10"/>
        <rFont val="Arial"/>
      </rPr>
      <t xml:space="preserve"> </t>
    </r>
    <r>
      <rPr>
        <b/>
        <sz val="10"/>
        <color theme="7"/>
        <rFont val="Arial"/>
        <family val="2"/>
      </rPr>
      <t>WIDTH</t>
    </r>
    <r>
      <rPr>
        <b/>
        <sz val="14"/>
        <color rgb="FFC00000"/>
        <rFont val="Arial"/>
        <family val="2"/>
      </rPr>
      <t>)</t>
    </r>
  </si>
  <si>
    <t>Total Sales by Channel</t>
  </si>
  <si>
    <t>NP103</t>
  </si>
  <si>
    <t>Sn-0.3Ag- 0.7Cu</t>
  </si>
  <si>
    <t>NP110</t>
  </si>
  <si>
    <t>Sn-1.0Ag-0.7Cu</t>
  </si>
  <si>
    <t>NP300</t>
  </si>
  <si>
    <t>Sn-3.5Ag-0.7Cu</t>
  </si>
  <si>
    <t>NP303</t>
  </si>
  <si>
    <t>Sn-3.0Ag-0.5Cu</t>
  </si>
  <si>
    <t>SA0307</t>
  </si>
  <si>
    <t>Sn-0.3Ag- 0.5Cu</t>
  </si>
  <si>
    <t>NP503</t>
  </si>
  <si>
    <t>Sn-0.7Cu</t>
  </si>
  <si>
    <t>NP207</t>
  </si>
  <si>
    <t>Sn-2.8Ag-1.0Bi-0.5Cu</t>
  </si>
  <si>
    <t>SA1015</t>
  </si>
  <si>
    <t>Sn-1.1Ag-1.0Bi-0.5Cu</t>
  </si>
  <si>
    <t>NP601</t>
  </si>
  <si>
    <t>Sn-57Bi-1Ag</t>
  </si>
  <si>
    <t>NP402</t>
  </si>
  <si>
    <t>Sn-3.5Ag-0.5Bi-8In</t>
  </si>
  <si>
    <t>Year 2019 Sales Report by Month</t>
  </si>
  <si>
    <t>Month of July 2019</t>
  </si>
  <si>
    <t>Sales Report for: Team Avengers</t>
  </si>
  <si>
    <t>Order of Operation</t>
  </si>
  <si>
    <t>()</t>
  </si>
  <si>
    <t>^</t>
  </si>
  <si>
    <t>/</t>
  </si>
  <si>
    <t>*</t>
  </si>
  <si>
    <t>+</t>
  </si>
  <si>
    <t>-</t>
  </si>
  <si>
    <t>Bracket</t>
  </si>
  <si>
    <t>Power</t>
  </si>
  <si>
    <t>Divide</t>
  </si>
  <si>
    <t>Multiply</t>
  </si>
  <si>
    <t>Addition</t>
  </si>
  <si>
    <t>Subtraction</t>
  </si>
  <si>
    <t>4+3*6^2/2-5</t>
  </si>
  <si>
    <t xml:space="preserve">Answer: </t>
  </si>
  <si>
    <t>Highest Recorded Sales by Month</t>
  </si>
  <si>
    <t>Lowest Recorded Sales by Month</t>
  </si>
  <si>
    <t>Average Sales by Month</t>
  </si>
  <si>
    <t>Total Sales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</si>
</sst>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</numFmts>
  <fonts count="22" x14ac:knownFonts="1">
    <font>
      <sz val="10"/>
      <name val="Arial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8"/>
      <name val="Arial"/>
      <family val="2"/>
    </font>
    <font>
      <sz val="10"/>
      <name val="Arial"/>
    </font>
    <font>
      <sz val="10"/>
      <color rgb="FFFF0000"/>
      <name val="Arial"/>
      <family val="2"/>
    </font>
    <font>
      <b/>
      <sz val="10"/>
      <color theme="9"/>
      <name val="Arial"/>
      <family val="2"/>
    </font>
    <font>
      <sz val="10"/>
      <color rgb="FF0070C0"/>
      <name val="Arial"/>
      <family val="2"/>
    </font>
    <font>
      <b/>
      <sz val="10"/>
      <color rgb="FF00B050"/>
      <name val="Arial"/>
      <family val="2"/>
    </font>
    <font>
      <b/>
      <sz val="10"/>
      <color theme="7"/>
      <name val="Arial"/>
      <family val="2"/>
    </font>
    <font>
      <b/>
      <sz val="14"/>
      <color rgb="FFC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8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6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 applyBorder="1" applyAlignment="1">
      <alignment vertical="center"/>
    </xf>
    <xf numFmtId="10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wrapText="1"/>
    </xf>
    <xf numFmtId="2" fontId="0" fillId="0" borderId="0" xfId="0" applyNumberFormat="1"/>
    <xf numFmtId="43" fontId="0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 applyAlignment="1">
      <alignment horizontal="center"/>
    </xf>
    <xf numFmtId="43" fontId="2" fillId="0" borderId="0" xfId="3" applyFont="1" applyBorder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43" fontId="2" fillId="0" borderId="0" xfId="3" applyFont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3" fontId="2" fillId="0" borderId="2" xfId="3" applyFont="1" applyBorder="1"/>
    <xf numFmtId="0" fontId="2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43" fontId="2" fillId="0" borderId="2" xfId="3" applyFont="1" applyBorder="1" applyAlignment="1">
      <alignment horizontal="center"/>
    </xf>
    <xf numFmtId="0" fontId="0" fillId="0" borderId="0" xfId="0" applyBorder="1" applyAlignment="1">
      <alignment vertical="center"/>
    </xf>
    <xf numFmtId="14" fontId="6" fillId="2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7" fillId="0" borderId="0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2" fontId="0" fillId="0" borderId="0" xfId="4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5" applyFont="1" applyAlignment="1">
      <alignment horizontal="left"/>
    </xf>
    <xf numFmtId="0" fontId="18" fillId="0" borderId="0" xfId="5" applyAlignment="1">
      <alignment horizontal="center"/>
    </xf>
    <xf numFmtId="0" fontId="18" fillId="0" borderId="0" xfId="5"/>
    <xf numFmtId="0" fontId="19" fillId="0" borderId="0" xfId="5" applyFont="1" applyAlignment="1">
      <alignment horizontal="center"/>
    </xf>
    <xf numFmtId="0" fontId="19" fillId="0" borderId="0" xfId="5" quotePrefix="1" applyFont="1" applyAlignment="1">
      <alignment horizontal="center"/>
    </xf>
    <xf numFmtId="0" fontId="20" fillId="0" borderId="0" xfId="5" applyFont="1" applyAlignment="1">
      <alignment horizontal="center"/>
    </xf>
    <xf numFmtId="0" fontId="18" fillId="0" borderId="0" xfId="5" applyAlignment="1">
      <alignment horizontal="right"/>
    </xf>
    <xf numFmtId="0" fontId="0" fillId="0" borderId="0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14" fontId="6" fillId="0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0" fillId="0" borderId="2" xfId="0" applyNumberFormat="1" applyFill="1" applyBorder="1" applyAlignment="1">
      <alignment vertical="center"/>
    </xf>
    <xf numFmtId="0" fontId="0" fillId="0" borderId="2" xfId="0" applyNumberFormat="1" applyBorder="1" applyAlignment="1"/>
    <xf numFmtId="0" fontId="5" fillId="0" borderId="0" xfId="0" applyFont="1" applyAlignment="1">
      <alignment horizontal="center" vertical="center"/>
    </xf>
    <xf numFmtId="0" fontId="21" fillId="0" borderId="0" xfId="5" applyFont="1" applyAlignment="1">
      <alignment horizontal="center"/>
    </xf>
    <xf numFmtId="0" fontId="18" fillId="3" borderId="4" xfId="5" applyFill="1" applyBorder="1" applyAlignment="1">
      <alignment horizontal="center"/>
    </xf>
    <xf numFmtId="0" fontId="18" fillId="3" borderId="5" xfId="5" applyFill="1" applyBorder="1" applyAlignment="1">
      <alignment horizontal="center"/>
    </xf>
    <xf numFmtId="0" fontId="2" fillId="0" borderId="0" xfId="0" quotePrefix="1" applyFont="1" applyAlignment="1">
      <alignment horizontal="left" vertical="center"/>
    </xf>
    <xf numFmtId="14" fontId="6" fillId="0" borderId="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</cellXfs>
  <cellStyles count="6">
    <cellStyle name="Comma" xfId="4" builtinId="3"/>
    <cellStyle name="Comma [0] 2" xfId="2" xr:uid="{00000000-0005-0000-0000-000001000000}"/>
    <cellStyle name="Comma 2" xfId="3" xr:uid="{00000000-0005-0000-0000-000002000000}"/>
    <cellStyle name="Normal" xfId="0" builtinId="0"/>
    <cellStyle name="Normal 2" xfId="1" xr:uid="{00000000-0005-0000-0000-000004000000}"/>
    <cellStyle name="Normal 3" xfId="5" xr:uid="{7512D435-399C-4626-A589-27078AF7B56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vin%20Ng/Desktop/MS%20Excel%20Training%20Files/By%20Company/KFH%20-%20MS%20Excel%20Training%20Files/Advanced%20Formu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lvin%20Ng/Desktop/MS%20Excel%20Training%20Files/By%20Company/F&amp;N%20Demo/DEM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er"/>
      <sheetName val="AutoFill"/>
      <sheetName val="Referemces"/>
      <sheetName val="Using Name"/>
      <sheetName val="Dynamic Range"/>
      <sheetName val="Count"/>
      <sheetName val="SUMIF"/>
      <sheetName val="Date Functions"/>
      <sheetName val="Text Functions"/>
      <sheetName val="P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 t="str">
            <v>Home Deco</v>
          </cell>
          <cell r="D8">
            <v>40</v>
          </cell>
          <cell r="E8">
            <v>37</v>
          </cell>
        </row>
        <row r="9">
          <cell r="B9" t="str">
            <v>General Knowledge</v>
          </cell>
          <cell r="D9">
            <v>65</v>
          </cell>
          <cell r="E9">
            <v>4</v>
          </cell>
        </row>
        <row r="10">
          <cell r="B10" t="str">
            <v>Creative</v>
          </cell>
          <cell r="D10">
            <v>53</v>
          </cell>
          <cell r="E10">
            <v>16</v>
          </cell>
        </row>
        <row r="11">
          <cell r="B11" t="str">
            <v>Home Deco</v>
          </cell>
          <cell r="D11">
            <v>46</v>
          </cell>
          <cell r="E11">
            <v>46</v>
          </cell>
        </row>
        <row r="12">
          <cell r="B12" t="str">
            <v>Home Deco</v>
          </cell>
          <cell r="D12">
            <v>81</v>
          </cell>
          <cell r="E12">
            <v>95</v>
          </cell>
        </row>
        <row r="13">
          <cell r="B13" t="str">
            <v>Sports</v>
          </cell>
          <cell r="D13">
            <v>56</v>
          </cell>
          <cell r="E13">
            <v>89</v>
          </cell>
        </row>
        <row r="14">
          <cell r="B14" t="str">
            <v>Home Deco</v>
          </cell>
          <cell r="D14">
            <v>25</v>
          </cell>
          <cell r="E14">
            <v>5</v>
          </cell>
        </row>
        <row r="15">
          <cell r="B15" t="str">
            <v>General Knowledge</v>
          </cell>
          <cell r="D15">
            <v>56</v>
          </cell>
          <cell r="E15">
            <v>42</v>
          </cell>
        </row>
        <row r="16">
          <cell r="B16" t="str">
            <v>Creative</v>
          </cell>
          <cell r="D16">
            <v>23</v>
          </cell>
          <cell r="E16">
            <v>89</v>
          </cell>
        </row>
        <row r="17">
          <cell r="B17" t="str">
            <v>Creative</v>
          </cell>
          <cell r="D17">
            <v>16</v>
          </cell>
          <cell r="E17">
            <v>39</v>
          </cell>
        </row>
        <row r="18">
          <cell r="B18" t="str">
            <v>Home Deco</v>
          </cell>
          <cell r="D18">
            <v>47</v>
          </cell>
          <cell r="E18">
            <v>59</v>
          </cell>
        </row>
        <row r="19">
          <cell r="B19" t="str">
            <v>Home Deco</v>
          </cell>
          <cell r="D19">
            <v>30</v>
          </cell>
          <cell r="E19">
            <v>67</v>
          </cell>
        </row>
        <row r="20">
          <cell r="B20" t="str">
            <v>Home Deco</v>
          </cell>
          <cell r="D20">
            <v>73</v>
          </cell>
          <cell r="E20">
            <v>97</v>
          </cell>
        </row>
        <row r="21">
          <cell r="B21" t="str">
            <v>Sports</v>
          </cell>
          <cell r="D21">
            <v>15</v>
          </cell>
          <cell r="E21">
            <v>97</v>
          </cell>
        </row>
        <row r="22">
          <cell r="B22" t="str">
            <v>Creative</v>
          </cell>
          <cell r="D22">
            <v>19</v>
          </cell>
          <cell r="E22">
            <v>47</v>
          </cell>
        </row>
        <row r="23">
          <cell r="B23" t="str">
            <v>Creative</v>
          </cell>
          <cell r="D23">
            <v>36</v>
          </cell>
          <cell r="E23">
            <v>31</v>
          </cell>
        </row>
        <row r="24">
          <cell r="B24" t="str">
            <v>Sports</v>
          </cell>
          <cell r="D24">
            <v>84</v>
          </cell>
          <cell r="E24">
            <v>80</v>
          </cell>
        </row>
        <row r="25">
          <cell r="B25" t="str">
            <v>Sports</v>
          </cell>
          <cell r="D25">
            <v>79</v>
          </cell>
          <cell r="E25">
            <v>58</v>
          </cell>
        </row>
        <row r="26">
          <cell r="B26" t="str">
            <v>Home Deco</v>
          </cell>
          <cell r="D26">
            <v>68</v>
          </cell>
          <cell r="E26">
            <v>20</v>
          </cell>
        </row>
        <row r="27">
          <cell r="B27" t="str">
            <v>Home Deco</v>
          </cell>
          <cell r="D27">
            <v>59</v>
          </cell>
          <cell r="E27">
            <v>65</v>
          </cell>
        </row>
        <row r="28">
          <cell r="B28" t="str">
            <v>Sports</v>
          </cell>
          <cell r="D28">
            <v>31</v>
          </cell>
          <cell r="E28">
            <v>69</v>
          </cell>
        </row>
        <row r="29">
          <cell r="B29" t="str">
            <v>Sports</v>
          </cell>
          <cell r="D29">
            <v>88</v>
          </cell>
          <cell r="E29">
            <v>24</v>
          </cell>
        </row>
        <row r="30">
          <cell r="B30" t="str">
            <v>General Knowledge</v>
          </cell>
          <cell r="D30">
            <v>58</v>
          </cell>
          <cell r="E30">
            <v>66</v>
          </cell>
        </row>
        <row r="31">
          <cell r="B31" t="str">
            <v>Creative</v>
          </cell>
          <cell r="D31">
            <v>76</v>
          </cell>
          <cell r="E31">
            <v>93</v>
          </cell>
        </row>
        <row r="32">
          <cell r="B32" t="str">
            <v>Home Deco</v>
          </cell>
          <cell r="D32">
            <v>82</v>
          </cell>
          <cell r="E32">
            <v>29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LOGIC"/>
      <sheetName val="SUMIF"/>
      <sheetName val="COUNT"/>
      <sheetName val="Multiple IFs"/>
    </sheetNames>
    <sheetDataSet>
      <sheetData sheetId="0">
        <row r="4">
          <cell r="E4">
            <v>0.1</v>
          </cell>
          <cell r="F4">
            <v>0.05</v>
          </cell>
        </row>
        <row r="6">
          <cell r="D6">
            <v>30000</v>
          </cell>
          <cell r="E6">
            <v>12312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0</v>
          </cell>
        </row>
      </sheetData>
      <sheetData sheetId="1"/>
      <sheetData sheetId="2"/>
      <sheetData sheetId="3">
        <row r="2">
          <cell r="C2" t="str">
            <v>Germany</v>
          </cell>
          <cell r="D2" t="str">
            <v>Water Rides</v>
          </cell>
          <cell r="E2">
            <v>443.75</v>
          </cell>
        </row>
        <row r="3">
          <cell r="C3" t="str">
            <v>Great Britain</v>
          </cell>
          <cell r="D3" t="str">
            <v>Water Rides</v>
          </cell>
          <cell r="E3">
            <v>472.15000000000003</v>
          </cell>
        </row>
        <row r="4">
          <cell r="C4" t="str">
            <v>Canada</v>
          </cell>
          <cell r="D4" t="str">
            <v>Water Rides</v>
          </cell>
          <cell r="E4">
            <v>703.5</v>
          </cell>
        </row>
        <row r="5">
          <cell r="C5" t="str">
            <v>Australia</v>
          </cell>
          <cell r="D5" t="str">
            <v>Water Rides</v>
          </cell>
          <cell r="E5">
            <v>350</v>
          </cell>
        </row>
        <row r="6">
          <cell r="C6" t="str">
            <v>Great Britain</v>
          </cell>
          <cell r="D6" t="str">
            <v>Children's Rides</v>
          </cell>
          <cell r="E6">
            <v>504</v>
          </cell>
        </row>
        <row r="7">
          <cell r="C7" t="str">
            <v>Great Britain</v>
          </cell>
          <cell r="D7" t="str">
            <v>Shows</v>
          </cell>
          <cell r="E7">
            <v>840</v>
          </cell>
        </row>
        <row r="8">
          <cell r="C8" t="str">
            <v>Canada</v>
          </cell>
          <cell r="D8" t="str">
            <v>Water Rides</v>
          </cell>
          <cell r="E8">
            <v>423.5</v>
          </cell>
        </row>
        <row r="9">
          <cell r="C9" t="str">
            <v>Germany</v>
          </cell>
          <cell r="D9" t="str">
            <v>Children's Rides</v>
          </cell>
          <cell r="E9">
            <v>860</v>
          </cell>
        </row>
        <row r="10">
          <cell r="C10" t="str">
            <v>Canada</v>
          </cell>
          <cell r="D10" t="str">
            <v>Adult Rides</v>
          </cell>
          <cell r="E10">
            <v>472.15000000000003</v>
          </cell>
        </row>
        <row r="11">
          <cell r="C11" t="str">
            <v>Germany</v>
          </cell>
          <cell r="D11" t="str">
            <v>Children's Rides</v>
          </cell>
          <cell r="E11">
            <v>860</v>
          </cell>
        </row>
        <row r="12">
          <cell r="C12" t="str">
            <v>Great Britain</v>
          </cell>
          <cell r="D12" t="str">
            <v>Children's Rides</v>
          </cell>
          <cell r="E12">
            <v>472.15000000000003</v>
          </cell>
        </row>
        <row r="13">
          <cell r="C13" t="str">
            <v>Canada</v>
          </cell>
          <cell r="D13" t="str">
            <v>Children's Rides</v>
          </cell>
          <cell r="E13">
            <v>176</v>
          </cell>
        </row>
        <row r="14">
          <cell r="C14" t="str">
            <v>Germany</v>
          </cell>
          <cell r="D14" t="str">
            <v>Water Rides</v>
          </cell>
          <cell r="E14">
            <v>443.75</v>
          </cell>
        </row>
        <row r="15">
          <cell r="C15" t="str">
            <v>Great Britain</v>
          </cell>
          <cell r="D15" t="str">
            <v>Shows</v>
          </cell>
          <cell r="E15">
            <v>288.8</v>
          </cell>
        </row>
        <row r="16">
          <cell r="C16" t="str">
            <v>Great Britain</v>
          </cell>
          <cell r="D16" t="str">
            <v>Water Rides</v>
          </cell>
          <cell r="E16">
            <v>504</v>
          </cell>
        </row>
        <row r="17">
          <cell r="C17" t="str">
            <v>Great Britain</v>
          </cell>
          <cell r="D17" t="str">
            <v>Children's Rides</v>
          </cell>
          <cell r="E17">
            <v>472.15000000000003</v>
          </cell>
        </row>
        <row r="18">
          <cell r="C18" t="str">
            <v>Canada</v>
          </cell>
          <cell r="D18" t="str">
            <v>Adult Rides</v>
          </cell>
          <cell r="E18">
            <v>880</v>
          </cell>
        </row>
        <row r="19">
          <cell r="C19" t="str">
            <v>Great Britain</v>
          </cell>
          <cell r="D19" t="str">
            <v>Shows</v>
          </cell>
          <cell r="E19">
            <v>880</v>
          </cell>
        </row>
        <row r="20">
          <cell r="C20" t="str">
            <v>Australia</v>
          </cell>
          <cell r="D20" t="str">
            <v>Children's Rides</v>
          </cell>
          <cell r="E20">
            <v>600</v>
          </cell>
        </row>
        <row r="21">
          <cell r="C21" t="str">
            <v>Germany</v>
          </cell>
          <cell r="D21" t="str">
            <v>Water Rides</v>
          </cell>
          <cell r="E21">
            <v>443.75</v>
          </cell>
        </row>
        <row r="22">
          <cell r="C22" t="str">
            <v>Great Britain</v>
          </cell>
          <cell r="D22" t="str">
            <v>Adult Rides</v>
          </cell>
          <cell r="E22">
            <v>213</v>
          </cell>
        </row>
        <row r="23">
          <cell r="C23" t="str">
            <v>Australia</v>
          </cell>
          <cell r="D23" t="str">
            <v>Shows</v>
          </cell>
          <cell r="E23">
            <v>350</v>
          </cell>
        </row>
        <row r="24">
          <cell r="C24" t="str">
            <v>Germany</v>
          </cell>
          <cell r="D24" t="str">
            <v>Water Rides</v>
          </cell>
          <cell r="E24">
            <v>780</v>
          </cell>
        </row>
        <row r="25">
          <cell r="C25" t="str">
            <v>Australia</v>
          </cell>
          <cell r="D25" t="str">
            <v>Water Rides</v>
          </cell>
          <cell r="E25">
            <v>860</v>
          </cell>
        </row>
        <row r="26">
          <cell r="C26" t="str">
            <v>Germany</v>
          </cell>
          <cell r="D26" t="str">
            <v>Adult Rides</v>
          </cell>
          <cell r="E26">
            <v>620</v>
          </cell>
        </row>
        <row r="27">
          <cell r="C27" t="str">
            <v>Canada</v>
          </cell>
          <cell r="D27" t="str">
            <v>Adult Rides</v>
          </cell>
          <cell r="E27">
            <v>176</v>
          </cell>
        </row>
        <row r="28">
          <cell r="C28" t="str">
            <v>Germany</v>
          </cell>
          <cell r="D28" t="str">
            <v>Water Rides</v>
          </cell>
          <cell r="E28">
            <v>780</v>
          </cell>
        </row>
        <row r="29">
          <cell r="C29" t="str">
            <v>Great Britain</v>
          </cell>
          <cell r="D29" t="str">
            <v>Children's Rides</v>
          </cell>
          <cell r="E29">
            <v>504</v>
          </cell>
        </row>
        <row r="30">
          <cell r="C30" t="str">
            <v>Canada</v>
          </cell>
          <cell r="D30" t="str">
            <v>Shows</v>
          </cell>
          <cell r="E30">
            <v>176</v>
          </cell>
        </row>
        <row r="31">
          <cell r="C31" t="str">
            <v>Australia</v>
          </cell>
          <cell r="D31" t="str">
            <v>Water Rides</v>
          </cell>
          <cell r="E31">
            <v>860</v>
          </cell>
        </row>
        <row r="32">
          <cell r="C32" t="str">
            <v>Great Britain</v>
          </cell>
          <cell r="D32" t="str">
            <v>Adult Rides</v>
          </cell>
          <cell r="E32">
            <v>213</v>
          </cell>
        </row>
        <row r="33">
          <cell r="C33" t="str">
            <v>Great Britain</v>
          </cell>
          <cell r="D33" t="str">
            <v>Children's Rides</v>
          </cell>
          <cell r="E33">
            <v>423.5</v>
          </cell>
        </row>
        <row r="34">
          <cell r="C34" t="str">
            <v>Great Britain</v>
          </cell>
          <cell r="D34" t="str">
            <v>Water Rides</v>
          </cell>
          <cell r="E34">
            <v>840</v>
          </cell>
        </row>
        <row r="35">
          <cell r="C35" t="str">
            <v>Germany</v>
          </cell>
          <cell r="D35" t="str">
            <v>Shows</v>
          </cell>
          <cell r="E35">
            <v>780</v>
          </cell>
        </row>
        <row r="36">
          <cell r="C36" t="str">
            <v>Germany</v>
          </cell>
          <cell r="D36" t="str">
            <v>Water Rides</v>
          </cell>
          <cell r="E36">
            <v>443.75</v>
          </cell>
        </row>
        <row r="37">
          <cell r="C37" t="str">
            <v>Australia</v>
          </cell>
          <cell r="D37" t="str">
            <v>Water Rides</v>
          </cell>
          <cell r="E37">
            <v>350</v>
          </cell>
        </row>
        <row r="38">
          <cell r="C38" t="str">
            <v>Germany</v>
          </cell>
          <cell r="D38" t="str">
            <v>Children's Rides</v>
          </cell>
          <cell r="E38">
            <v>191.75</v>
          </cell>
        </row>
        <row r="39">
          <cell r="C39" t="str">
            <v>Canada</v>
          </cell>
          <cell r="D39" t="str">
            <v>Adult Rides</v>
          </cell>
          <cell r="E39">
            <v>589</v>
          </cell>
        </row>
        <row r="40">
          <cell r="C40" t="str">
            <v>Great Britain</v>
          </cell>
          <cell r="D40" t="str">
            <v>Children's Rides</v>
          </cell>
          <cell r="E40">
            <v>880</v>
          </cell>
        </row>
        <row r="41">
          <cell r="C41" t="str">
            <v>Great Britain</v>
          </cell>
          <cell r="D41" t="str">
            <v>Children's Rides</v>
          </cell>
          <cell r="E41">
            <v>589</v>
          </cell>
        </row>
        <row r="42">
          <cell r="C42" t="str">
            <v>Great Britain</v>
          </cell>
          <cell r="D42" t="str">
            <v>Adult Rides</v>
          </cell>
          <cell r="E42">
            <v>328.8</v>
          </cell>
        </row>
        <row r="43">
          <cell r="C43" t="str">
            <v>Germany</v>
          </cell>
          <cell r="D43" t="str">
            <v>Shows</v>
          </cell>
          <cell r="E43">
            <v>780</v>
          </cell>
        </row>
        <row r="44">
          <cell r="C44" t="str">
            <v>Great Britain</v>
          </cell>
          <cell r="D44" t="str">
            <v>Adult Rides</v>
          </cell>
          <cell r="E44">
            <v>840</v>
          </cell>
        </row>
        <row r="45">
          <cell r="C45" t="str">
            <v>Australia</v>
          </cell>
          <cell r="D45" t="str">
            <v>Adult Rides</v>
          </cell>
          <cell r="E45">
            <v>100.75</v>
          </cell>
        </row>
        <row r="46">
          <cell r="C46" t="str">
            <v>Great Britain</v>
          </cell>
          <cell r="D46" t="str">
            <v>Shows</v>
          </cell>
          <cell r="E46">
            <v>880</v>
          </cell>
        </row>
        <row r="47">
          <cell r="C47" t="str">
            <v>Great Britain</v>
          </cell>
          <cell r="D47" t="str">
            <v>Children's Rides</v>
          </cell>
          <cell r="E47">
            <v>176</v>
          </cell>
        </row>
        <row r="48">
          <cell r="C48" t="str">
            <v>Canada</v>
          </cell>
          <cell r="D48" t="str">
            <v>Children's Rides</v>
          </cell>
          <cell r="E48">
            <v>213</v>
          </cell>
        </row>
        <row r="49">
          <cell r="C49" t="str">
            <v>Canada</v>
          </cell>
          <cell r="D49" t="str">
            <v>Adult Rides</v>
          </cell>
          <cell r="E49">
            <v>589</v>
          </cell>
        </row>
        <row r="50">
          <cell r="C50" t="str">
            <v>Germany</v>
          </cell>
          <cell r="D50" t="str">
            <v>Water Rides</v>
          </cell>
          <cell r="E50">
            <v>443.75</v>
          </cell>
        </row>
        <row r="51">
          <cell r="C51" t="str">
            <v>Australia</v>
          </cell>
          <cell r="D51" t="str">
            <v>Shows</v>
          </cell>
          <cell r="E51">
            <v>860</v>
          </cell>
        </row>
        <row r="52">
          <cell r="C52" t="str">
            <v>Great Britain</v>
          </cell>
          <cell r="D52" t="str">
            <v>Adult Rides</v>
          </cell>
          <cell r="E52">
            <v>589</v>
          </cell>
        </row>
        <row r="53">
          <cell r="C53" t="str">
            <v>Germany</v>
          </cell>
          <cell r="D53" t="str">
            <v>Children's Rides</v>
          </cell>
          <cell r="E53">
            <v>860</v>
          </cell>
        </row>
        <row r="54">
          <cell r="C54" t="str">
            <v>Great Britain</v>
          </cell>
          <cell r="D54" t="str">
            <v>Adult Rides</v>
          </cell>
          <cell r="E54">
            <v>840</v>
          </cell>
        </row>
        <row r="55">
          <cell r="C55" t="str">
            <v>Great Britain</v>
          </cell>
          <cell r="D55" t="str">
            <v>Children's Rides</v>
          </cell>
          <cell r="E55">
            <v>860</v>
          </cell>
        </row>
        <row r="56">
          <cell r="C56" t="str">
            <v>Canada</v>
          </cell>
          <cell r="D56" t="str">
            <v>Water Rides</v>
          </cell>
          <cell r="E56">
            <v>213</v>
          </cell>
        </row>
        <row r="57">
          <cell r="C57" t="str">
            <v>Australia</v>
          </cell>
          <cell r="D57" t="str">
            <v>Water Rides</v>
          </cell>
          <cell r="E57">
            <v>860</v>
          </cell>
        </row>
        <row r="58">
          <cell r="C58" t="str">
            <v>Great Britain</v>
          </cell>
          <cell r="D58" t="str">
            <v>Water Rides</v>
          </cell>
          <cell r="E58">
            <v>589</v>
          </cell>
        </row>
        <row r="59">
          <cell r="C59" t="str">
            <v>Great Britain</v>
          </cell>
          <cell r="D59" t="str">
            <v>Shows</v>
          </cell>
          <cell r="E59">
            <v>504</v>
          </cell>
        </row>
        <row r="60">
          <cell r="C60" t="str">
            <v>Germany</v>
          </cell>
          <cell r="D60" t="str">
            <v>Water Rides</v>
          </cell>
          <cell r="E60">
            <v>703.5</v>
          </cell>
        </row>
        <row r="61">
          <cell r="C61" t="str">
            <v>Australia</v>
          </cell>
          <cell r="D61" t="str">
            <v>Children's Rides</v>
          </cell>
          <cell r="E61">
            <v>350</v>
          </cell>
        </row>
        <row r="62">
          <cell r="C62" t="str">
            <v>Great Britain</v>
          </cell>
          <cell r="D62" t="str">
            <v>Adult Rides</v>
          </cell>
          <cell r="E62">
            <v>213</v>
          </cell>
        </row>
        <row r="63">
          <cell r="C63" t="str">
            <v>Australia</v>
          </cell>
          <cell r="D63" t="str">
            <v>Water Rides</v>
          </cell>
          <cell r="E63">
            <v>100.75</v>
          </cell>
        </row>
        <row r="64">
          <cell r="C64" t="str">
            <v>Germany</v>
          </cell>
          <cell r="D64" t="str">
            <v>Adult Rides</v>
          </cell>
          <cell r="E64">
            <v>620</v>
          </cell>
        </row>
        <row r="65">
          <cell r="C65" t="str">
            <v>Australia</v>
          </cell>
          <cell r="D65" t="str">
            <v>Children's Rides</v>
          </cell>
          <cell r="E65">
            <v>423.5</v>
          </cell>
        </row>
        <row r="66">
          <cell r="C66" t="str">
            <v>Australia</v>
          </cell>
          <cell r="D66" t="str">
            <v>Adult Rides</v>
          </cell>
          <cell r="E66">
            <v>840</v>
          </cell>
        </row>
        <row r="67">
          <cell r="C67" t="str">
            <v>Canada</v>
          </cell>
          <cell r="D67" t="str">
            <v>Water Rides</v>
          </cell>
          <cell r="E67">
            <v>472.15000000000003</v>
          </cell>
        </row>
        <row r="68">
          <cell r="C68" t="str">
            <v>Germany</v>
          </cell>
          <cell r="D68" t="str">
            <v>Adult Rides</v>
          </cell>
          <cell r="E68">
            <v>191.75</v>
          </cell>
        </row>
        <row r="69">
          <cell r="C69" t="str">
            <v>Great Britain</v>
          </cell>
          <cell r="D69" t="str">
            <v>Water Rides</v>
          </cell>
          <cell r="E69">
            <v>620</v>
          </cell>
        </row>
        <row r="70">
          <cell r="C70" t="str">
            <v>Canada</v>
          </cell>
          <cell r="D70" t="str">
            <v>Children's Rides</v>
          </cell>
          <cell r="E70">
            <v>423.5</v>
          </cell>
        </row>
        <row r="71">
          <cell r="C71" t="str">
            <v>Germany</v>
          </cell>
          <cell r="D71" t="str">
            <v>Shows</v>
          </cell>
          <cell r="E71">
            <v>1008</v>
          </cell>
        </row>
        <row r="72">
          <cell r="C72" t="str">
            <v>Germany</v>
          </cell>
          <cell r="D72" t="str">
            <v>Children's Rides</v>
          </cell>
          <cell r="E72">
            <v>392.35</v>
          </cell>
        </row>
        <row r="73">
          <cell r="C73" t="str">
            <v>Germany</v>
          </cell>
          <cell r="D73" t="str">
            <v>Adult Rides</v>
          </cell>
          <cell r="E73">
            <v>260</v>
          </cell>
        </row>
        <row r="74">
          <cell r="C74" t="str">
            <v>Great Britain</v>
          </cell>
          <cell r="D74" t="str">
            <v>Water Rides</v>
          </cell>
          <cell r="E74">
            <v>288.8</v>
          </cell>
        </row>
        <row r="75">
          <cell r="C75" t="str">
            <v>Australia</v>
          </cell>
          <cell r="D75" t="str">
            <v>Adult Rides</v>
          </cell>
          <cell r="E75">
            <v>484</v>
          </cell>
        </row>
        <row r="76">
          <cell r="C76" t="str">
            <v>Germany</v>
          </cell>
          <cell r="D76" t="str">
            <v>Children's Rides</v>
          </cell>
          <cell r="E76">
            <v>494.125</v>
          </cell>
        </row>
        <row r="77">
          <cell r="C77" t="str">
            <v>Germany</v>
          </cell>
          <cell r="D77" t="str">
            <v>Water Rides</v>
          </cell>
          <cell r="E77">
            <v>260</v>
          </cell>
        </row>
        <row r="78">
          <cell r="C78" t="str">
            <v>Australia</v>
          </cell>
          <cell r="D78" t="str">
            <v>Water Rides</v>
          </cell>
          <cell r="E78">
            <v>780</v>
          </cell>
        </row>
        <row r="79">
          <cell r="C79" t="str">
            <v>Canada</v>
          </cell>
          <cell r="D79" t="str">
            <v>Shows</v>
          </cell>
          <cell r="E79">
            <v>880</v>
          </cell>
        </row>
        <row r="80">
          <cell r="C80" t="str">
            <v>Australia</v>
          </cell>
          <cell r="D80" t="str">
            <v>Shows</v>
          </cell>
          <cell r="E80">
            <v>600</v>
          </cell>
        </row>
        <row r="81">
          <cell r="C81" t="str">
            <v>Germany</v>
          </cell>
          <cell r="D81" t="str">
            <v>Water Rides</v>
          </cell>
          <cell r="E81">
            <v>260</v>
          </cell>
        </row>
        <row r="82">
          <cell r="C82" t="str">
            <v>Australia</v>
          </cell>
          <cell r="D82" t="str">
            <v>Shows</v>
          </cell>
          <cell r="E82">
            <v>620</v>
          </cell>
        </row>
        <row r="83">
          <cell r="C83" t="str">
            <v>Germany</v>
          </cell>
          <cell r="D83" t="str">
            <v>Children's Rides</v>
          </cell>
          <cell r="E83">
            <v>442.5</v>
          </cell>
        </row>
        <row r="84">
          <cell r="C84" t="str">
            <v>Australia</v>
          </cell>
          <cell r="D84" t="str">
            <v>Water Rides</v>
          </cell>
          <cell r="E84">
            <v>195.29999999999998</v>
          </cell>
        </row>
        <row r="85">
          <cell r="C85" t="str">
            <v>Great Britain</v>
          </cell>
          <cell r="D85" t="str">
            <v>Adult Rides</v>
          </cell>
          <cell r="E85">
            <v>280</v>
          </cell>
        </row>
        <row r="86">
          <cell r="C86" t="str">
            <v>Germany</v>
          </cell>
          <cell r="D86" t="str">
            <v>Adult Rides</v>
          </cell>
          <cell r="E86">
            <v>651</v>
          </cell>
        </row>
        <row r="87">
          <cell r="C87" t="str">
            <v>Canada</v>
          </cell>
          <cell r="D87" t="str">
            <v>Shows</v>
          </cell>
          <cell r="E87">
            <v>600</v>
          </cell>
        </row>
        <row r="88">
          <cell r="C88" t="str">
            <v>Great Britain</v>
          </cell>
          <cell r="D88" t="str">
            <v>Adult Rides</v>
          </cell>
          <cell r="E88">
            <v>441</v>
          </cell>
        </row>
        <row r="89">
          <cell r="C89" t="str">
            <v>Germany</v>
          </cell>
          <cell r="D89" t="str">
            <v>Children's Rides</v>
          </cell>
          <cell r="E89">
            <v>260</v>
          </cell>
        </row>
        <row r="90">
          <cell r="C90" t="str">
            <v>Great Britain</v>
          </cell>
          <cell r="D90" t="str">
            <v>Adult Rides</v>
          </cell>
          <cell r="E90">
            <v>260</v>
          </cell>
        </row>
        <row r="91">
          <cell r="C91" t="str">
            <v>Australia</v>
          </cell>
          <cell r="D91" t="str">
            <v>Water Rides</v>
          </cell>
          <cell r="E91">
            <v>85.25</v>
          </cell>
        </row>
        <row r="92">
          <cell r="C92" t="str">
            <v>Australia</v>
          </cell>
          <cell r="D92" t="str">
            <v>Children's Rides</v>
          </cell>
          <cell r="E92">
            <v>670</v>
          </cell>
        </row>
        <row r="93">
          <cell r="C93" t="str">
            <v>Germany</v>
          </cell>
          <cell r="D93" t="str">
            <v>Shows</v>
          </cell>
          <cell r="E93">
            <v>288.8</v>
          </cell>
        </row>
        <row r="94">
          <cell r="C94" t="str">
            <v>Australia</v>
          </cell>
          <cell r="D94" t="str">
            <v>Adult Rides</v>
          </cell>
          <cell r="E94">
            <v>484</v>
          </cell>
        </row>
        <row r="95">
          <cell r="C95" t="str">
            <v>Australia</v>
          </cell>
          <cell r="D95" t="str">
            <v>Water Rides</v>
          </cell>
          <cell r="E95">
            <v>100.75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R27"/>
  <sheetViews>
    <sheetView workbookViewId="0">
      <selection activeCell="N35" sqref="N35"/>
    </sheetView>
  </sheetViews>
  <sheetFormatPr defaultColWidth="9.140625" defaultRowHeight="12.75" x14ac:dyDescent="0.2"/>
  <cols>
    <col min="1" max="1" width="3" style="1" customWidth="1"/>
    <col min="2" max="18" width="9.7109375" style="1" customWidth="1"/>
    <col min="19" max="19" width="3" style="1" customWidth="1"/>
    <col min="20" max="20" width="9.140625" style="1"/>
    <col min="21" max="21" width="9.5703125" style="1" customWidth="1"/>
    <col min="22" max="22" width="2.85546875" style="1" customWidth="1"/>
    <col min="23" max="16384" width="9.140625" style="1"/>
  </cols>
  <sheetData>
    <row r="1" spans="2:18" x14ac:dyDescent="0.2">
      <c r="B1" s="70" t="s">
        <v>72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2:18" x14ac:dyDescent="0.2"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4" spans="2:18" ht="15" x14ac:dyDescent="0.25">
      <c r="B4" s="2" t="s">
        <v>7</v>
      </c>
      <c r="C4" s="2" t="s">
        <v>8</v>
      </c>
      <c r="E4" s="2" t="s">
        <v>7</v>
      </c>
      <c r="F4" s="2" t="s">
        <v>8</v>
      </c>
      <c r="H4" s="2" t="s">
        <v>7</v>
      </c>
      <c r="I4" s="2" t="s">
        <v>8</v>
      </c>
      <c r="K4" s="2" t="s">
        <v>7</v>
      </c>
      <c r="L4" s="2" t="s">
        <v>8</v>
      </c>
      <c r="N4" s="2" t="s">
        <v>7</v>
      </c>
      <c r="O4" s="2" t="s">
        <v>8</v>
      </c>
      <c r="Q4" s="2" t="s">
        <v>7</v>
      </c>
      <c r="R4" s="2" t="s">
        <v>8</v>
      </c>
    </row>
    <row r="5" spans="2:18" x14ac:dyDescent="0.2">
      <c r="B5" s="1">
        <v>1</v>
      </c>
      <c r="E5" s="1">
        <v>1</v>
      </c>
      <c r="H5" s="1">
        <v>1</v>
      </c>
      <c r="K5" s="1">
        <v>2006</v>
      </c>
      <c r="N5" s="1" t="s">
        <v>9</v>
      </c>
      <c r="Q5" s="1" t="s">
        <v>19</v>
      </c>
    </row>
    <row r="6" spans="2:18" x14ac:dyDescent="0.2">
      <c r="B6" s="1">
        <v>2</v>
      </c>
      <c r="E6" s="1">
        <v>3</v>
      </c>
      <c r="K6" s="1">
        <v>2007</v>
      </c>
      <c r="N6" s="1" t="s">
        <v>10</v>
      </c>
      <c r="Q6" s="1" t="s">
        <v>20</v>
      </c>
    </row>
    <row r="7" spans="2:18" x14ac:dyDescent="0.2">
      <c r="B7" s="1">
        <v>3</v>
      </c>
      <c r="E7" s="1">
        <v>5</v>
      </c>
      <c r="H7" s="1">
        <v>2</v>
      </c>
      <c r="K7" s="1">
        <v>2008</v>
      </c>
      <c r="N7" s="1" t="s">
        <v>11</v>
      </c>
      <c r="Q7" s="1" t="s">
        <v>21</v>
      </c>
    </row>
    <row r="8" spans="2:18" x14ac:dyDescent="0.2">
      <c r="B8" s="1">
        <v>4</v>
      </c>
      <c r="E8" s="1">
        <v>7</v>
      </c>
      <c r="K8" s="1">
        <v>2009</v>
      </c>
      <c r="N8" s="1" t="s">
        <v>12</v>
      </c>
      <c r="Q8" s="1" t="s">
        <v>22</v>
      </c>
    </row>
    <row r="9" spans="2:18" x14ac:dyDescent="0.2">
      <c r="B9" s="1">
        <v>5</v>
      </c>
      <c r="E9" s="1">
        <v>9</v>
      </c>
      <c r="H9" s="1">
        <v>3</v>
      </c>
      <c r="K9" s="1">
        <v>2010</v>
      </c>
      <c r="N9" s="1" t="s">
        <v>13</v>
      </c>
      <c r="Q9" s="1" t="s">
        <v>23</v>
      </c>
    </row>
    <row r="10" spans="2:18" x14ac:dyDescent="0.2">
      <c r="B10" s="1">
        <v>6</v>
      </c>
      <c r="E10" s="1">
        <v>11</v>
      </c>
      <c r="K10" s="1">
        <v>2011</v>
      </c>
      <c r="N10" s="1" t="s">
        <v>14</v>
      </c>
      <c r="Q10" s="1" t="s">
        <v>24</v>
      </c>
    </row>
    <row r="11" spans="2:18" x14ac:dyDescent="0.2">
      <c r="B11" s="1">
        <v>7</v>
      </c>
      <c r="E11" s="1">
        <v>13</v>
      </c>
      <c r="H11" s="1">
        <v>4</v>
      </c>
      <c r="K11" s="1">
        <v>2012</v>
      </c>
      <c r="N11" s="1" t="s">
        <v>15</v>
      </c>
      <c r="Q11" s="1" t="s">
        <v>25</v>
      </c>
    </row>
    <row r="12" spans="2:18" x14ac:dyDescent="0.2">
      <c r="B12" s="1">
        <v>8</v>
      </c>
      <c r="E12" s="1">
        <v>15</v>
      </c>
      <c r="K12" s="1">
        <v>2013</v>
      </c>
      <c r="N12" s="1" t="s">
        <v>16</v>
      </c>
      <c r="Q12" s="1" t="s">
        <v>26</v>
      </c>
    </row>
    <row r="13" spans="2:18" x14ac:dyDescent="0.2">
      <c r="B13" s="1">
        <v>9</v>
      </c>
      <c r="E13" s="1">
        <v>17</v>
      </c>
      <c r="H13" s="1">
        <v>5</v>
      </c>
      <c r="K13" s="1">
        <v>2014</v>
      </c>
      <c r="N13" s="1" t="s">
        <v>17</v>
      </c>
      <c r="Q13" s="1" t="s">
        <v>27</v>
      </c>
    </row>
    <row r="14" spans="2:18" x14ac:dyDescent="0.2">
      <c r="B14" s="1">
        <v>10</v>
      </c>
      <c r="E14" s="1">
        <v>19</v>
      </c>
      <c r="K14" s="1">
        <v>2015</v>
      </c>
      <c r="N14" s="1" t="s">
        <v>18</v>
      </c>
      <c r="Q14" s="1" t="s">
        <v>28</v>
      </c>
    </row>
    <row r="17" spans="2:18" ht="15" x14ac:dyDescent="0.25">
      <c r="B17" s="2" t="s">
        <v>7</v>
      </c>
      <c r="C17" s="2" t="s">
        <v>8</v>
      </c>
      <c r="E17" s="2" t="s">
        <v>7</v>
      </c>
      <c r="F17" s="2" t="s">
        <v>8</v>
      </c>
      <c r="H17" s="2" t="s">
        <v>7</v>
      </c>
      <c r="I17" s="2" t="s">
        <v>8</v>
      </c>
      <c r="K17" s="2" t="s">
        <v>7</v>
      </c>
      <c r="L17" s="2" t="s">
        <v>8</v>
      </c>
      <c r="N17" s="2" t="s">
        <v>7</v>
      </c>
      <c r="O17" s="2" t="s">
        <v>8</v>
      </c>
      <c r="Q17" s="2" t="s">
        <v>7</v>
      </c>
      <c r="R17" s="2" t="s">
        <v>8</v>
      </c>
    </row>
    <row r="18" spans="2:18" x14ac:dyDescent="0.2">
      <c r="B18" s="1" t="s">
        <v>0</v>
      </c>
      <c r="E18" s="1" t="s">
        <v>49</v>
      </c>
      <c r="H18" s="1" t="s">
        <v>35</v>
      </c>
      <c r="K18" s="1" t="s">
        <v>58</v>
      </c>
      <c r="N18" s="1" t="s">
        <v>65</v>
      </c>
      <c r="Q18" s="1" t="s">
        <v>3</v>
      </c>
    </row>
    <row r="19" spans="2:18" x14ac:dyDescent="0.2">
      <c r="B19" s="1" t="s">
        <v>1</v>
      </c>
      <c r="E19" s="1" t="s">
        <v>50</v>
      </c>
      <c r="H19" s="1" t="s">
        <v>36</v>
      </c>
      <c r="K19" s="1" t="s">
        <v>59</v>
      </c>
      <c r="N19" s="1" t="s">
        <v>66</v>
      </c>
      <c r="Q19" s="1" t="s">
        <v>5</v>
      </c>
    </row>
    <row r="20" spans="2:18" x14ac:dyDescent="0.2">
      <c r="B20" s="1" t="s">
        <v>2</v>
      </c>
      <c r="E20" s="1" t="s">
        <v>51</v>
      </c>
      <c r="H20" s="1" t="s">
        <v>37</v>
      </c>
      <c r="K20" s="1" t="s">
        <v>60</v>
      </c>
      <c r="N20" s="1" t="s">
        <v>67</v>
      </c>
      <c r="Q20" s="1" t="s">
        <v>4</v>
      </c>
    </row>
    <row r="21" spans="2:18" x14ac:dyDescent="0.2">
      <c r="B21" s="1" t="s">
        <v>42</v>
      </c>
      <c r="E21" s="1" t="s">
        <v>52</v>
      </c>
      <c r="H21" s="1" t="s">
        <v>38</v>
      </c>
      <c r="K21" s="1" t="s">
        <v>61</v>
      </c>
      <c r="N21" s="1" t="s">
        <v>68</v>
      </c>
      <c r="Q21" s="1" t="s">
        <v>6</v>
      </c>
    </row>
    <row r="22" spans="2:18" x14ac:dyDescent="0.2">
      <c r="B22" s="1" t="s">
        <v>43</v>
      </c>
      <c r="E22" s="1" t="s">
        <v>43</v>
      </c>
      <c r="H22" s="1" t="s">
        <v>39</v>
      </c>
      <c r="K22" s="1" t="s">
        <v>62</v>
      </c>
      <c r="N22" s="1" t="s">
        <v>69</v>
      </c>
      <c r="Q22" s="1" t="s">
        <v>29</v>
      </c>
    </row>
    <row r="23" spans="2:18" x14ac:dyDescent="0.2">
      <c r="B23" s="1" t="s">
        <v>44</v>
      </c>
      <c r="E23" s="1" t="s">
        <v>53</v>
      </c>
      <c r="H23" s="1" t="s">
        <v>40</v>
      </c>
      <c r="K23" s="1" t="s">
        <v>63</v>
      </c>
      <c r="N23" s="1" t="s">
        <v>70</v>
      </c>
      <c r="Q23" s="1" t="s">
        <v>30</v>
      </c>
    </row>
    <row r="24" spans="2:18" x14ac:dyDescent="0.2">
      <c r="B24" s="1" t="s">
        <v>45</v>
      </c>
      <c r="E24" s="1" t="s">
        <v>54</v>
      </c>
      <c r="H24" s="1" t="s">
        <v>41</v>
      </c>
      <c r="K24" s="1" t="s">
        <v>64</v>
      </c>
      <c r="N24" s="1" t="s">
        <v>71</v>
      </c>
      <c r="Q24" s="1" t="s">
        <v>31</v>
      </c>
    </row>
    <row r="25" spans="2:18" x14ac:dyDescent="0.2">
      <c r="B25" s="1" t="s">
        <v>46</v>
      </c>
      <c r="E25" s="1" t="s">
        <v>55</v>
      </c>
      <c r="H25" s="1" t="s">
        <v>35</v>
      </c>
      <c r="K25" s="1" t="s">
        <v>58</v>
      </c>
      <c r="N25" s="1" t="s">
        <v>65</v>
      </c>
      <c r="Q25" s="1" t="s">
        <v>32</v>
      </c>
    </row>
    <row r="26" spans="2:18" x14ac:dyDescent="0.2">
      <c r="B26" s="1" t="s">
        <v>47</v>
      </c>
      <c r="E26" s="1" t="s">
        <v>56</v>
      </c>
      <c r="H26" s="1" t="s">
        <v>36</v>
      </c>
      <c r="K26" s="1" t="s">
        <v>59</v>
      </c>
      <c r="N26" s="1" t="s">
        <v>66</v>
      </c>
      <c r="Q26" s="1" t="s">
        <v>33</v>
      </c>
    </row>
    <row r="27" spans="2:18" x14ac:dyDescent="0.2">
      <c r="B27" s="1" t="s">
        <v>48</v>
      </c>
      <c r="E27" s="1" t="s">
        <v>57</v>
      </c>
      <c r="H27" s="1" t="s">
        <v>37</v>
      </c>
      <c r="K27" s="1" t="s">
        <v>60</v>
      </c>
      <c r="N27" s="1" t="s">
        <v>67</v>
      </c>
      <c r="Q27" s="1" t="s">
        <v>34</v>
      </c>
    </row>
  </sheetData>
  <mergeCells count="1">
    <mergeCell ref="B1:R2"/>
  </mergeCells>
  <phoneticPr fontId="4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"/>
  <sheetViews>
    <sheetView zoomScale="115" zoomScaleNormal="115" workbookViewId="0">
      <selection activeCell="F19" sqref="F19"/>
    </sheetView>
  </sheetViews>
  <sheetFormatPr defaultColWidth="9.140625" defaultRowHeight="12.75" x14ac:dyDescent="0.2"/>
  <cols>
    <col min="1" max="1" width="19.5703125" style="3" bestFit="1" customWidth="1"/>
    <col min="2" max="2" width="11.140625" style="3" customWidth="1"/>
    <col min="3" max="3" width="9.7109375" style="24" customWidth="1"/>
    <col min="4" max="4" width="15.140625" style="3" customWidth="1"/>
    <col min="5" max="5" width="14.42578125" style="3" customWidth="1"/>
    <col min="6" max="16384" width="9.140625" style="3"/>
  </cols>
  <sheetData>
    <row r="1" spans="1:5" x14ac:dyDescent="0.2">
      <c r="A1" s="76" t="s">
        <v>94</v>
      </c>
      <c r="B1" s="76"/>
      <c r="C1" s="76"/>
      <c r="D1" s="76"/>
      <c r="E1" s="76"/>
    </row>
    <row r="2" spans="1:5" x14ac:dyDescent="0.2">
      <c r="A2" s="76" t="s">
        <v>132</v>
      </c>
      <c r="B2" s="76"/>
      <c r="C2" s="76"/>
      <c r="D2" s="76"/>
      <c r="E2" s="76"/>
    </row>
    <row r="3" spans="1:5" x14ac:dyDescent="0.2">
      <c r="C3" s="14"/>
      <c r="D3" s="15"/>
    </row>
    <row r="4" spans="1:5" x14ac:dyDescent="0.2">
      <c r="A4" s="16" t="s">
        <v>87</v>
      </c>
      <c r="B4" s="17" t="s">
        <v>88</v>
      </c>
      <c r="C4" s="18" t="s">
        <v>89</v>
      </c>
      <c r="D4" s="17" t="s">
        <v>90</v>
      </c>
      <c r="E4" s="17" t="s">
        <v>91</v>
      </c>
    </row>
    <row r="5" spans="1:5" x14ac:dyDescent="0.2">
      <c r="A5" s="50" t="s">
        <v>112</v>
      </c>
      <c r="B5" s="20">
        <v>585</v>
      </c>
      <c r="C5" s="21">
        <v>291</v>
      </c>
      <c r="D5" s="22">
        <f>B5*C5</f>
        <v>170235</v>
      </c>
      <c r="E5" s="22">
        <f t="shared" ref="E5:E14" si="0">Comm*D5</f>
        <v>25535.25</v>
      </c>
    </row>
    <row r="6" spans="1:5" x14ac:dyDescent="0.2">
      <c r="A6" s="50" t="s">
        <v>114</v>
      </c>
      <c r="B6" s="20">
        <v>572</v>
      </c>
      <c r="C6" s="21">
        <v>791</v>
      </c>
      <c r="D6" s="22">
        <f t="shared" ref="D6:D14" si="1">B6*C6</f>
        <v>452452</v>
      </c>
      <c r="E6" s="22">
        <f t="shared" si="0"/>
        <v>67867.8</v>
      </c>
    </row>
    <row r="7" spans="1:5" x14ac:dyDescent="0.2">
      <c r="A7" s="50" t="s">
        <v>116</v>
      </c>
      <c r="B7" s="20">
        <v>368</v>
      </c>
      <c r="C7" s="21">
        <v>523</v>
      </c>
      <c r="D7" s="22">
        <f t="shared" si="1"/>
        <v>192464</v>
      </c>
      <c r="E7" s="22">
        <f t="shared" si="0"/>
        <v>28869.599999999999</v>
      </c>
    </row>
    <row r="8" spans="1:5" x14ac:dyDescent="0.2">
      <c r="A8" s="50" t="s">
        <v>118</v>
      </c>
      <c r="B8" s="20">
        <v>547</v>
      </c>
      <c r="C8" s="21">
        <v>969</v>
      </c>
      <c r="D8" s="22">
        <f t="shared" si="1"/>
        <v>530043</v>
      </c>
      <c r="E8" s="22">
        <f t="shared" si="0"/>
        <v>79506.45</v>
      </c>
    </row>
    <row r="9" spans="1:5" x14ac:dyDescent="0.2">
      <c r="A9" s="50" t="s">
        <v>120</v>
      </c>
      <c r="B9" s="20">
        <v>789</v>
      </c>
      <c r="C9" s="21">
        <v>293</v>
      </c>
      <c r="D9" s="22">
        <f t="shared" si="1"/>
        <v>231177</v>
      </c>
      <c r="E9" s="22">
        <f t="shared" si="0"/>
        <v>34676.549999999996</v>
      </c>
    </row>
    <row r="10" spans="1:5" x14ac:dyDescent="0.2">
      <c r="A10" s="50" t="s">
        <v>122</v>
      </c>
      <c r="B10" s="20">
        <v>973</v>
      </c>
      <c r="C10" s="21">
        <v>967</v>
      </c>
      <c r="D10" s="22">
        <f t="shared" si="1"/>
        <v>940891</v>
      </c>
      <c r="E10" s="22">
        <f t="shared" si="0"/>
        <v>141133.65</v>
      </c>
    </row>
    <row r="11" spans="1:5" x14ac:dyDescent="0.2">
      <c r="A11" s="50" t="s">
        <v>124</v>
      </c>
      <c r="B11" s="20">
        <v>310</v>
      </c>
      <c r="C11" s="21">
        <v>531</v>
      </c>
      <c r="D11" s="22">
        <f t="shared" si="1"/>
        <v>164610</v>
      </c>
      <c r="E11" s="22">
        <f t="shared" si="0"/>
        <v>24691.5</v>
      </c>
    </row>
    <row r="12" spans="1:5" x14ac:dyDescent="0.2">
      <c r="A12" s="50" t="s">
        <v>126</v>
      </c>
      <c r="B12" s="20">
        <v>123</v>
      </c>
      <c r="C12" s="21">
        <v>537</v>
      </c>
      <c r="D12" s="22">
        <f t="shared" si="1"/>
        <v>66051</v>
      </c>
      <c r="E12" s="22">
        <f t="shared" si="0"/>
        <v>9907.65</v>
      </c>
    </row>
    <row r="13" spans="1:5" x14ac:dyDescent="0.2">
      <c r="A13" s="50" t="s">
        <v>128</v>
      </c>
      <c r="B13" s="20">
        <v>976</v>
      </c>
      <c r="C13" s="21">
        <v>707</v>
      </c>
      <c r="D13" s="22">
        <f t="shared" si="1"/>
        <v>690032</v>
      </c>
      <c r="E13" s="22">
        <f t="shared" si="0"/>
        <v>103504.8</v>
      </c>
    </row>
    <row r="14" spans="1:5" x14ac:dyDescent="0.2">
      <c r="A14" s="50" t="s">
        <v>130</v>
      </c>
      <c r="B14" s="20">
        <v>384</v>
      </c>
      <c r="C14" s="21">
        <v>462</v>
      </c>
      <c r="D14" s="22">
        <f t="shared" si="1"/>
        <v>177408</v>
      </c>
      <c r="E14" s="22">
        <f t="shared" si="0"/>
        <v>26611.200000000001</v>
      </c>
    </row>
    <row r="15" spans="1:5" x14ac:dyDescent="0.2">
      <c r="A15" s="19"/>
      <c r="B15" s="20"/>
      <c r="C15" s="23"/>
      <c r="D15" s="22"/>
      <c r="E15" s="22"/>
    </row>
    <row r="16" spans="1:5" x14ac:dyDescent="0.2">
      <c r="D16" s="25"/>
      <c r="E16" s="25"/>
    </row>
    <row r="17" spans="1:5" ht="13.5" thickBot="1" x14ac:dyDescent="0.25">
      <c r="A17" s="26"/>
      <c r="B17" s="26"/>
      <c r="C17" s="27">
        <f t="shared" ref="C17:E17" si="2">SUM(C5:C16)</f>
        <v>6071</v>
      </c>
      <c r="D17" s="28">
        <f t="shared" si="2"/>
        <v>3615363</v>
      </c>
      <c r="E17" s="28">
        <f t="shared" si="2"/>
        <v>542304.44999999995</v>
      </c>
    </row>
    <row r="18" spans="1:5" ht="13.5" thickTop="1" x14ac:dyDescent="0.2"/>
  </sheetData>
  <mergeCells count="2">
    <mergeCell ref="A1:E1"/>
    <mergeCell ref="A2:E2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8"/>
  <sheetViews>
    <sheetView zoomScale="115" zoomScaleNormal="115" workbookViewId="0">
      <selection activeCell="C5" sqref="C5"/>
    </sheetView>
  </sheetViews>
  <sheetFormatPr defaultColWidth="9.140625" defaultRowHeight="12.75" x14ac:dyDescent="0.2"/>
  <cols>
    <col min="1" max="1" width="19.5703125" style="3" bestFit="1" customWidth="1"/>
    <col min="2" max="2" width="11.140625" style="3" customWidth="1"/>
    <col min="3" max="3" width="14.5703125" style="24" customWidth="1"/>
    <col min="4" max="4" width="15.140625" style="3" customWidth="1"/>
    <col min="5" max="5" width="14.42578125" style="3" customWidth="1"/>
    <col min="6" max="16384" width="9.140625" style="3"/>
  </cols>
  <sheetData>
    <row r="1" spans="1:5" x14ac:dyDescent="0.2">
      <c r="A1" s="76" t="s">
        <v>133</v>
      </c>
      <c r="B1" s="76"/>
      <c r="C1" s="76"/>
      <c r="D1" s="76"/>
      <c r="E1" s="76"/>
    </row>
    <row r="2" spans="1:5" x14ac:dyDescent="0.2">
      <c r="A2" s="76" t="s">
        <v>132</v>
      </c>
      <c r="B2" s="76"/>
      <c r="C2" s="76"/>
      <c r="D2" s="76"/>
      <c r="E2" s="76"/>
    </row>
    <row r="3" spans="1:5" x14ac:dyDescent="0.2">
      <c r="A3" s="29"/>
      <c r="B3" s="29"/>
      <c r="C3" s="30"/>
      <c r="D3" s="31"/>
      <c r="E3" s="29"/>
    </row>
    <row r="4" spans="1:5" x14ac:dyDescent="0.2">
      <c r="A4" s="16" t="s">
        <v>87</v>
      </c>
      <c r="B4" s="17" t="s">
        <v>88</v>
      </c>
      <c r="C4" s="18" t="s">
        <v>89</v>
      </c>
      <c r="D4" s="17" t="s">
        <v>90</v>
      </c>
      <c r="E4" s="17" t="s">
        <v>91</v>
      </c>
    </row>
    <row r="5" spans="1:5" x14ac:dyDescent="0.2">
      <c r="A5" s="50" t="s">
        <v>112</v>
      </c>
      <c r="B5" s="20">
        <v>585</v>
      </c>
      <c r="C5" s="21"/>
      <c r="D5" s="22">
        <f>B5*C5</f>
        <v>0</v>
      </c>
      <c r="E5" s="22">
        <f t="shared" ref="E5:E14" si="0">Comm*D5</f>
        <v>0</v>
      </c>
    </row>
    <row r="6" spans="1:5" x14ac:dyDescent="0.2">
      <c r="A6" s="50" t="s">
        <v>114</v>
      </c>
      <c r="B6" s="20">
        <v>572</v>
      </c>
      <c r="C6" s="21"/>
      <c r="D6" s="22">
        <f t="shared" ref="D6:D14" si="1">B6*C6</f>
        <v>0</v>
      </c>
      <c r="E6" s="22">
        <f t="shared" si="0"/>
        <v>0</v>
      </c>
    </row>
    <row r="7" spans="1:5" x14ac:dyDescent="0.2">
      <c r="A7" s="50" t="s">
        <v>116</v>
      </c>
      <c r="B7" s="20">
        <v>368</v>
      </c>
      <c r="C7" s="21"/>
      <c r="D7" s="22">
        <f t="shared" si="1"/>
        <v>0</v>
      </c>
      <c r="E7" s="22">
        <f t="shared" si="0"/>
        <v>0</v>
      </c>
    </row>
    <row r="8" spans="1:5" x14ac:dyDescent="0.2">
      <c r="A8" s="50" t="s">
        <v>118</v>
      </c>
      <c r="B8" s="20">
        <v>547</v>
      </c>
      <c r="C8" s="21"/>
      <c r="D8" s="22">
        <f t="shared" si="1"/>
        <v>0</v>
      </c>
      <c r="E8" s="22">
        <f t="shared" si="0"/>
        <v>0</v>
      </c>
    </row>
    <row r="9" spans="1:5" x14ac:dyDescent="0.2">
      <c r="A9" s="50" t="s">
        <v>120</v>
      </c>
      <c r="B9" s="20">
        <v>789</v>
      </c>
      <c r="C9" s="21"/>
      <c r="D9" s="22">
        <f t="shared" si="1"/>
        <v>0</v>
      </c>
      <c r="E9" s="22">
        <f t="shared" si="0"/>
        <v>0</v>
      </c>
    </row>
    <row r="10" spans="1:5" x14ac:dyDescent="0.2">
      <c r="A10" s="50" t="s">
        <v>122</v>
      </c>
      <c r="B10" s="20">
        <v>973</v>
      </c>
      <c r="C10" s="21"/>
      <c r="D10" s="22">
        <f t="shared" si="1"/>
        <v>0</v>
      </c>
      <c r="E10" s="22">
        <f t="shared" si="0"/>
        <v>0</v>
      </c>
    </row>
    <row r="11" spans="1:5" x14ac:dyDescent="0.2">
      <c r="A11" s="50" t="s">
        <v>124</v>
      </c>
      <c r="B11" s="20">
        <v>310</v>
      </c>
      <c r="C11" s="21"/>
      <c r="D11" s="22">
        <f t="shared" si="1"/>
        <v>0</v>
      </c>
      <c r="E11" s="22">
        <f t="shared" si="0"/>
        <v>0</v>
      </c>
    </row>
    <row r="12" spans="1:5" x14ac:dyDescent="0.2">
      <c r="A12" s="50" t="s">
        <v>126</v>
      </c>
      <c r="B12" s="20">
        <v>123</v>
      </c>
      <c r="C12" s="21"/>
      <c r="D12" s="22">
        <f t="shared" si="1"/>
        <v>0</v>
      </c>
      <c r="E12" s="22">
        <f t="shared" si="0"/>
        <v>0</v>
      </c>
    </row>
    <row r="13" spans="1:5" x14ac:dyDescent="0.2">
      <c r="A13" s="50" t="s">
        <v>128</v>
      </c>
      <c r="B13" s="20">
        <v>976</v>
      </c>
      <c r="C13" s="21"/>
      <c r="D13" s="22">
        <f t="shared" si="1"/>
        <v>0</v>
      </c>
      <c r="E13" s="22">
        <f t="shared" si="0"/>
        <v>0</v>
      </c>
    </row>
    <row r="14" spans="1:5" x14ac:dyDescent="0.2">
      <c r="A14" s="50" t="s">
        <v>130</v>
      </c>
      <c r="B14" s="20">
        <v>384</v>
      </c>
      <c r="C14" s="21"/>
      <c r="D14" s="22">
        <f t="shared" si="1"/>
        <v>0</v>
      </c>
      <c r="E14" s="22">
        <f t="shared" si="0"/>
        <v>0</v>
      </c>
    </row>
    <row r="15" spans="1:5" x14ac:dyDescent="0.2">
      <c r="A15" s="19"/>
      <c r="B15" s="20"/>
      <c r="C15" s="21"/>
      <c r="D15" s="22"/>
      <c r="E15" s="22"/>
    </row>
    <row r="16" spans="1:5" x14ac:dyDescent="0.2">
      <c r="D16" s="25"/>
      <c r="E16" s="25"/>
    </row>
    <row r="17" spans="1:5" ht="13.5" thickBot="1" x14ac:dyDescent="0.25">
      <c r="A17" s="26"/>
      <c r="B17" s="26"/>
      <c r="C17" s="32">
        <f t="shared" ref="C17:E17" si="2">SUM(C5:C16)</f>
        <v>0</v>
      </c>
      <c r="D17" s="28">
        <f t="shared" si="2"/>
        <v>0</v>
      </c>
      <c r="E17" s="28">
        <f t="shared" si="2"/>
        <v>0</v>
      </c>
    </row>
    <row r="18" spans="1:5" ht="13.5" thickTop="1" x14ac:dyDescent="0.2"/>
  </sheetData>
  <mergeCells count="2">
    <mergeCell ref="A1:E1"/>
    <mergeCell ref="A2:E2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1EBA7-6EA8-42E2-947D-F5D2C4AF62BF}">
  <dimension ref="B1:G9"/>
  <sheetViews>
    <sheetView tabSelected="1" zoomScale="160" zoomScaleNormal="160" workbookViewId="0">
      <selection activeCell="C12" sqref="C12"/>
    </sheetView>
  </sheetViews>
  <sheetFormatPr defaultRowHeight="15" x14ac:dyDescent="0.25"/>
  <cols>
    <col min="1" max="1" width="9.140625" style="53"/>
    <col min="2" max="7" width="10.7109375" style="53" customWidth="1"/>
    <col min="8" max="16384" width="9.140625" style="53"/>
  </cols>
  <sheetData>
    <row r="1" spans="2:7" ht="18.75" x14ac:dyDescent="0.3">
      <c r="B1" s="51" t="s">
        <v>134</v>
      </c>
      <c r="C1" s="52"/>
      <c r="D1" s="52"/>
      <c r="E1" s="52"/>
      <c r="F1" s="52"/>
      <c r="G1" s="52"/>
    </row>
    <row r="2" spans="2:7" x14ac:dyDescent="0.25">
      <c r="B2" s="54" t="s">
        <v>135</v>
      </c>
      <c r="C2" s="54" t="s">
        <v>136</v>
      </c>
      <c r="D2" s="54" t="s">
        <v>137</v>
      </c>
      <c r="E2" s="54" t="s">
        <v>138</v>
      </c>
      <c r="F2" s="55" t="s">
        <v>139</v>
      </c>
      <c r="G2" s="54" t="s">
        <v>140</v>
      </c>
    </row>
    <row r="3" spans="2:7" x14ac:dyDescent="0.25">
      <c r="B3" s="56" t="s">
        <v>141</v>
      </c>
      <c r="C3" s="56" t="s">
        <v>142</v>
      </c>
      <c r="D3" s="56" t="s">
        <v>143</v>
      </c>
      <c r="E3" s="56" t="s">
        <v>144</v>
      </c>
      <c r="F3" s="56" t="s">
        <v>145</v>
      </c>
      <c r="G3" s="56" t="s">
        <v>146</v>
      </c>
    </row>
    <row r="6" spans="2:7" ht="28.5" x14ac:dyDescent="0.45">
      <c r="C6" s="71" t="s">
        <v>147</v>
      </c>
      <c r="D6" s="71"/>
      <c r="E6" s="71"/>
      <c r="F6" s="71"/>
    </row>
    <row r="8" spans="2:7" ht="15.75" thickBot="1" x14ac:dyDescent="0.3"/>
    <row r="9" spans="2:7" ht="15.75" thickBot="1" x14ac:dyDescent="0.3">
      <c r="C9" s="57" t="s">
        <v>148</v>
      </c>
      <c r="D9" s="72"/>
      <c r="E9" s="73"/>
    </row>
  </sheetData>
  <mergeCells count="2">
    <mergeCell ref="C6:F6"/>
    <mergeCell ref="D9:E9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"/>
  <sheetViews>
    <sheetView zoomScaleNormal="100" workbookViewId="0">
      <selection activeCell="C3" sqref="C3:C6"/>
    </sheetView>
  </sheetViews>
  <sheetFormatPr defaultColWidth="9.140625" defaultRowHeight="12.75" x14ac:dyDescent="0.2"/>
  <cols>
    <col min="1" max="1" width="5.28515625" style="19" customWidth="1"/>
    <col min="2" max="2" width="22.42578125" style="19" bestFit="1" customWidth="1"/>
    <col min="3" max="3" width="12.28515625" style="19" bestFit="1" customWidth="1"/>
    <col min="4" max="8" width="14.7109375" style="19" customWidth="1"/>
    <col min="9" max="9" width="14.7109375" customWidth="1"/>
    <col min="10" max="10" width="2" bestFit="1" customWidth="1"/>
    <col min="11" max="11" width="22.85546875" customWidth="1"/>
    <col min="12" max="13" width="14.7109375" customWidth="1"/>
    <col min="14" max="16384" width="9.140625" style="19"/>
  </cols>
  <sheetData>
    <row r="1" spans="1:11" ht="15.75" x14ac:dyDescent="0.25">
      <c r="A1" s="5"/>
      <c r="B1" s="4"/>
      <c r="C1" s="4"/>
      <c r="D1" s="34" t="s">
        <v>131</v>
      </c>
      <c r="E1" s="4"/>
      <c r="F1" s="4"/>
      <c r="G1" s="5"/>
      <c r="H1" s="5"/>
      <c r="J1" s="19"/>
      <c r="K1" s="38" t="s">
        <v>73</v>
      </c>
    </row>
    <row r="2" spans="1:11" x14ac:dyDescent="0.2">
      <c r="A2" s="33"/>
      <c r="B2" s="35" t="s">
        <v>98</v>
      </c>
      <c r="C2" s="46" t="s">
        <v>97</v>
      </c>
      <c r="D2" s="46" t="s">
        <v>43</v>
      </c>
      <c r="E2" s="46" t="s">
        <v>53</v>
      </c>
      <c r="F2" s="46" t="s">
        <v>54</v>
      </c>
      <c r="G2" s="36" t="s">
        <v>95</v>
      </c>
      <c r="H2" s="36" t="s">
        <v>96</v>
      </c>
      <c r="J2" s="19">
        <v>1</v>
      </c>
      <c r="K2" s="19"/>
    </row>
    <row r="3" spans="1:11" x14ac:dyDescent="0.2">
      <c r="A3" s="37">
        <v>1</v>
      </c>
      <c r="B3" s="50" t="s">
        <v>112</v>
      </c>
      <c r="C3" s="37" t="s">
        <v>111</v>
      </c>
      <c r="D3" s="66">
        <v>95188</v>
      </c>
      <c r="E3" s="66">
        <v>16979</v>
      </c>
      <c r="F3" s="66">
        <v>88739</v>
      </c>
      <c r="G3" s="66"/>
      <c r="H3" s="66"/>
      <c r="J3" s="19">
        <v>2</v>
      </c>
      <c r="K3" s="19"/>
    </row>
    <row r="4" spans="1:11" x14ac:dyDescent="0.2">
      <c r="A4" s="37">
        <v>2</v>
      </c>
      <c r="B4" s="50" t="s">
        <v>114</v>
      </c>
      <c r="C4" s="37" t="s">
        <v>113</v>
      </c>
      <c r="D4" s="66">
        <v>63418</v>
      </c>
      <c r="E4" s="66">
        <v>41405</v>
      </c>
      <c r="F4" s="66">
        <v>81203</v>
      </c>
      <c r="G4" s="66"/>
      <c r="H4" s="66"/>
      <c r="J4" s="19">
        <v>3</v>
      </c>
      <c r="K4" s="19"/>
    </row>
    <row r="5" spans="1:11" x14ac:dyDescent="0.2">
      <c r="A5" s="37">
        <v>3</v>
      </c>
      <c r="B5" s="50" t="s">
        <v>116</v>
      </c>
      <c r="C5" s="37" t="s">
        <v>115</v>
      </c>
      <c r="D5" s="66">
        <v>29453</v>
      </c>
      <c r="E5" s="66">
        <v>33204</v>
      </c>
      <c r="F5" s="66">
        <v>24013</v>
      </c>
      <c r="G5" s="66"/>
      <c r="H5" s="66"/>
    </row>
    <row r="6" spans="1:11" x14ac:dyDescent="0.2">
      <c r="A6" s="37">
        <v>4</v>
      </c>
      <c r="B6" s="50" t="s">
        <v>118</v>
      </c>
      <c r="C6" s="37" t="s">
        <v>117</v>
      </c>
      <c r="D6" s="66">
        <v>58907</v>
      </c>
      <c r="E6" s="66">
        <v>28206</v>
      </c>
      <c r="F6" s="66">
        <v>84134</v>
      </c>
      <c r="G6" s="66"/>
      <c r="H6" s="66"/>
    </row>
    <row r="7" spans="1:11" x14ac:dyDescent="0.2">
      <c r="A7" s="37">
        <v>5</v>
      </c>
      <c r="B7" s="50" t="s">
        <v>120</v>
      </c>
      <c r="C7" s="37" t="s">
        <v>119</v>
      </c>
      <c r="D7" s="66">
        <v>50489</v>
      </c>
      <c r="E7" s="66">
        <v>96668</v>
      </c>
      <c r="F7" s="66">
        <v>97276</v>
      </c>
      <c r="G7" s="66"/>
      <c r="H7" s="66"/>
    </row>
    <row r="8" spans="1:11" x14ac:dyDescent="0.2">
      <c r="A8" s="37">
        <v>6</v>
      </c>
      <c r="B8" s="50" t="s">
        <v>122</v>
      </c>
      <c r="C8" s="37" t="s">
        <v>121</v>
      </c>
      <c r="D8" s="66">
        <v>14591</v>
      </c>
      <c r="E8" s="66">
        <v>57741</v>
      </c>
      <c r="F8" s="66">
        <v>20700</v>
      </c>
      <c r="G8" s="66"/>
      <c r="H8" s="66"/>
    </row>
    <row r="9" spans="1:11" x14ac:dyDescent="0.2">
      <c r="A9" s="37">
        <v>7</v>
      </c>
      <c r="B9" s="50" t="s">
        <v>124</v>
      </c>
      <c r="C9" s="37" t="s">
        <v>123</v>
      </c>
      <c r="D9" s="66">
        <v>77531</v>
      </c>
      <c r="E9" s="66">
        <v>14220</v>
      </c>
      <c r="F9" s="66">
        <v>72809</v>
      </c>
      <c r="G9" s="66"/>
      <c r="H9" s="66"/>
    </row>
    <row r="10" spans="1:11" x14ac:dyDescent="0.2">
      <c r="A10" s="37">
        <v>8</v>
      </c>
      <c r="B10" s="50" t="s">
        <v>126</v>
      </c>
      <c r="C10" s="37" t="s">
        <v>125</v>
      </c>
      <c r="D10" s="66">
        <v>88499</v>
      </c>
      <c r="E10" s="66">
        <v>44808</v>
      </c>
      <c r="F10" s="66">
        <v>42205</v>
      </c>
      <c r="G10" s="66"/>
      <c r="H10" s="66"/>
    </row>
    <row r="11" spans="1:11" x14ac:dyDescent="0.2">
      <c r="A11" s="37">
        <v>9</v>
      </c>
      <c r="B11" s="50" t="s">
        <v>128</v>
      </c>
      <c r="C11" s="37" t="s">
        <v>127</v>
      </c>
      <c r="D11" s="66">
        <v>65003</v>
      </c>
      <c r="E11" s="66">
        <v>72312</v>
      </c>
      <c r="F11" s="66">
        <v>94271</v>
      </c>
      <c r="G11" s="66"/>
      <c r="H11" s="66"/>
    </row>
    <row r="12" spans="1:11" x14ac:dyDescent="0.2">
      <c r="A12" s="37">
        <v>10</v>
      </c>
      <c r="B12" s="50" t="s">
        <v>130</v>
      </c>
      <c r="C12" s="37" t="s">
        <v>129</v>
      </c>
      <c r="D12" s="66">
        <v>28289</v>
      </c>
      <c r="E12" s="66">
        <v>24464</v>
      </c>
      <c r="F12" s="66">
        <v>24790</v>
      </c>
      <c r="G12" s="66"/>
      <c r="H12" s="66"/>
    </row>
    <row r="13" spans="1:11" x14ac:dyDescent="0.2">
      <c r="A13" s="37"/>
      <c r="B13" s="6"/>
      <c r="C13" s="6"/>
      <c r="D13" s="66"/>
      <c r="E13" s="66"/>
      <c r="F13" s="66"/>
      <c r="G13" s="66"/>
      <c r="H13" s="66"/>
    </row>
    <row r="14" spans="1:11" ht="15" customHeight="1" x14ac:dyDescent="0.2">
      <c r="A14" s="33"/>
      <c r="B14" s="33"/>
      <c r="C14" s="33"/>
      <c r="D14" s="67"/>
      <c r="E14" s="67"/>
      <c r="F14" s="67"/>
      <c r="G14" s="67"/>
      <c r="H14" s="67"/>
    </row>
    <row r="15" spans="1:11" ht="15" customHeight="1" thickBot="1" x14ac:dyDescent="0.25">
      <c r="A15" s="33"/>
      <c r="B15" s="59" t="s">
        <v>152</v>
      </c>
      <c r="C15" s="60"/>
      <c r="D15" s="68"/>
      <c r="E15" s="68"/>
      <c r="F15" s="68"/>
      <c r="G15" s="68"/>
      <c r="H15" s="69"/>
    </row>
    <row r="16" spans="1:11" ht="15" customHeight="1" thickTop="1" x14ac:dyDescent="0.2">
      <c r="B16"/>
      <c r="C16"/>
    </row>
    <row r="17" spans="1:8" ht="15" customHeight="1" x14ac:dyDescent="0.2">
      <c r="A17"/>
      <c r="B17"/>
      <c r="C17"/>
      <c r="D17"/>
      <c r="E17"/>
      <c r="F17"/>
      <c r="G17"/>
      <c r="H17"/>
    </row>
    <row r="18" spans="1:8" ht="15" customHeight="1" x14ac:dyDescent="0.2">
      <c r="A18"/>
      <c r="B18"/>
      <c r="C18"/>
      <c r="D18"/>
      <c r="E18"/>
      <c r="F18"/>
      <c r="G18"/>
      <c r="H18"/>
    </row>
    <row r="19" spans="1:8" ht="15" customHeight="1" x14ac:dyDescent="0.2">
      <c r="A19"/>
      <c r="B19"/>
      <c r="C19"/>
      <c r="D19"/>
      <c r="E19"/>
      <c r="F19"/>
      <c r="G19"/>
      <c r="H19"/>
    </row>
    <row r="20" spans="1:8" x14ac:dyDescent="0.2">
      <c r="A20"/>
      <c r="D20"/>
      <c r="E20"/>
      <c r="F20"/>
      <c r="G20"/>
      <c r="H20"/>
    </row>
    <row r="21" spans="1:8" x14ac:dyDescent="0.2">
      <c r="A21"/>
      <c r="D21"/>
      <c r="E21"/>
      <c r="F21"/>
      <c r="G21"/>
      <c r="H21"/>
    </row>
    <row r="22" spans="1:8" x14ac:dyDescent="0.2">
      <c r="A22"/>
      <c r="D22"/>
      <c r="E22"/>
      <c r="F22"/>
      <c r="G22"/>
      <c r="H22"/>
    </row>
    <row r="23" spans="1:8" x14ac:dyDescent="0.2">
      <c r="D23"/>
      <c r="E23"/>
      <c r="F23"/>
      <c r="G23"/>
      <c r="H23"/>
    </row>
    <row r="24" spans="1:8" x14ac:dyDescent="0.2">
      <c r="D24"/>
      <c r="E24"/>
      <c r="F24"/>
      <c r="G24"/>
      <c r="H24"/>
    </row>
    <row r="25" spans="1:8" x14ac:dyDescent="0.2">
      <c r="D25"/>
      <c r="E25"/>
      <c r="F25"/>
      <c r="G25"/>
      <c r="H25"/>
    </row>
    <row r="26" spans="1:8" x14ac:dyDescent="0.2">
      <c r="D26"/>
      <c r="E26"/>
      <c r="F26"/>
      <c r="G26"/>
      <c r="H26"/>
    </row>
    <row r="27" spans="1:8" x14ac:dyDescent="0.2">
      <c r="D27"/>
      <c r="E27"/>
      <c r="F27"/>
      <c r="G27"/>
      <c r="H27"/>
    </row>
    <row r="28" spans="1:8" x14ac:dyDescent="0.2">
      <c r="D28"/>
      <c r="E28"/>
      <c r="F28"/>
      <c r="G28"/>
      <c r="H2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zoomScale="130" zoomScaleNormal="130" workbookViewId="0">
      <selection activeCell="I3" sqref="I3"/>
    </sheetView>
  </sheetViews>
  <sheetFormatPr defaultRowHeight="12.75" x14ac:dyDescent="0.2"/>
  <cols>
    <col min="1" max="1" width="14" customWidth="1"/>
    <col min="2" max="2" width="9.28515625" bestFit="1" customWidth="1"/>
    <col min="3" max="3" width="8.140625" customWidth="1"/>
    <col min="4" max="4" width="12.140625" customWidth="1"/>
    <col min="6" max="6" width="1.85546875" customWidth="1"/>
    <col min="7" max="7" width="17.42578125" customWidth="1"/>
    <col min="8" max="9" width="20.7109375" customWidth="1"/>
  </cols>
  <sheetData>
    <row r="1" spans="1:9" x14ac:dyDescent="0.2">
      <c r="A1" s="10" t="s">
        <v>74</v>
      </c>
      <c r="B1" s="11" t="s">
        <v>75</v>
      </c>
      <c r="C1" s="11" t="s">
        <v>76</v>
      </c>
      <c r="D1" s="11" t="s">
        <v>77</v>
      </c>
    </row>
    <row r="2" spans="1:9" x14ac:dyDescent="0.2">
      <c r="A2" t="s">
        <v>78</v>
      </c>
      <c r="B2" s="12">
        <v>3</v>
      </c>
      <c r="C2" s="1">
        <v>150</v>
      </c>
      <c r="D2" s="13">
        <f>B2*C2</f>
        <v>450</v>
      </c>
      <c r="H2" s="45" t="s">
        <v>79</v>
      </c>
      <c r="I2" s="45" t="s">
        <v>80</v>
      </c>
    </row>
    <row r="3" spans="1:9" x14ac:dyDescent="0.2">
      <c r="A3" t="s">
        <v>81</v>
      </c>
      <c r="B3" s="12">
        <v>6.99</v>
      </c>
      <c r="C3" s="1">
        <v>127</v>
      </c>
      <c r="D3" s="13">
        <f>B3*C3</f>
        <v>887.73</v>
      </c>
      <c r="G3" s="3" t="s">
        <v>82</v>
      </c>
      <c r="H3" s="44"/>
      <c r="I3" s="44"/>
    </row>
    <row r="4" spans="1:9" x14ac:dyDescent="0.2">
      <c r="A4" t="s">
        <v>83</v>
      </c>
      <c r="B4" s="12">
        <v>14.5</v>
      </c>
      <c r="C4" s="1">
        <v>179</v>
      </c>
      <c r="D4" s="13">
        <f>B4*C4</f>
        <v>2595.5</v>
      </c>
      <c r="G4" s="3" t="s">
        <v>84</v>
      </c>
      <c r="H4" s="44"/>
      <c r="I4" s="44"/>
    </row>
    <row r="5" spans="1:9" x14ac:dyDescent="0.2">
      <c r="A5" t="s">
        <v>85</v>
      </c>
      <c r="B5" s="12">
        <v>9.99</v>
      </c>
      <c r="C5" s="1">
        <v>136</v>
      </c>
      <c r="D5" s="13">
        <f>B5*C5</f>
        <v>1358.64</v>
      </c>
    </row>
    <row r="6" spans="1:9" x14ac:dyDescent="0.2">
      <c r="A6" t="s">
        <v>78</v>
      </c>
      <c r="B6" s="12">
        <v>3</v>
      </c>
      <c r="C6" s="1">
        <v>192</v>
      </c>
      <c r="D6" s="13">
        <f>B6*C6</f>
        <v>576</v>
      </c>
    </row>
    <row r="8" spans="1:9" ht="18" x14ac:dyDescent="0.2">
      <c r="G8" s="74" t="s">
        <v>109</v>
      </c>
      <c r="H8" s="74"/>
      <c r="I8" s="74"/>
    </row>
    <row r="10" spans="1:9" x14ac:dyDescent="0.2">
      <c r="G10" s="39" t="s">
        <v>99</v>
      </c>
      <c r="H10" t="s">
        <v>100</v>
      </c>
    </row>
    <row r="11" spans="1:9" x14ac:dyDescent="0.2">
      <c r="G11" s="40" t="s">
        <v>101</v>
      </c>
      <c r="H11" t="s">
        <v>105</v>
      </c>
    </row>
    <row r="12" spans="1:9" x14ac:dyDescent="0.2">
      <c r="G12" s="41" t="s">
        <v>102</v>
      </c>
      <c r="H12" t="s">
        <v>106</v>
      </c>
    </row>
    <row r="13" spans="1:9" x14ac:dyDescent="0.2">
      <c r="G13" s="42" t="s">
        <v>103</v>
      </c>
      <c r="H13" t="s">
        <v>107</v>
      </c>
    </row>
    <row r="14" spans="1:9" x14ac:dyDescent="0.2">
      <c r="G14" s="43" t="s">
        <v>104</v>
      </c>
      <c r="H14" t="s">
        <v>108</v>
      </c>
    </row>
  </sheetData>
  <mergeCells count="1">
    <mergeCell ref="G8:I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7344-99E2-4461-98E8-CE9EDB78D9F5}">
  <dimension ref="A1:K28"/>
  <sheetViews>
    <sheetView zoomScaleNormal="100" workbookViewId="0">
      <selection activeCell="G18" sqref="G18"/>
    </sheetView>
  </sheetViews>
  <sheetFormatPr defaultColWidth="9.140625" defaultRowHeight="12.75" x14ac:dyDescent="0.2"/>
  <cols>
    <col min="1" max="1" width="5.28515625" style="19" customWidth="1"/>
    <col min="2" max="2" width="22.42578125" style="19" bestFit="1" customWidth="1"/>
    <col min="3" max="3" width="12.28515625" style="19" bestFit="1" customWidth="1"/>
    <col min="4" max="8" width="14.7109375" style="19" customWidth="1"/>
    <col min="9" max="11" width="14.7109375" customWidth="1"/>
    <col min="12" max="16384" width="9.140625" style="19"/>
  </cols>
  <sheetData>
    <row r="1" spans="1:8" x14ac:dyDescent="0.2">
      <c r="A1" s="5"/>
      <c r="B1" s="4"/>
      <c r="C1" s="4"/>
      <c r="D1" s="34" t="s">
        <v>131</v>
      </c>
      <c r="E1" s="4"/>
      <c r="F1" s="4"/>
      <c r="G1" s="5"/>
      <c r="H1" s="5"/>
    </row>
    <row r="2" spans="1:8" x14ac:dyDescent="0.2">
      <c r="A2" s="33"/>
      <c r="B2" s="35" t="s">
        <v>98</v>
      </c>
      <c r="C2" s="46" t="s">
        <v>97</v>
      </c>
      <c r="D2" s="46" t="s">
        <v>43</v>
      </c>
      <c r="E2" s="46" t="s">
        <v>53</v>
      </c>
      <c r="F2" s="46" t="s">
        <v>54</v>
      </c>
      <c r="G2" s="36" t="s">
        <v>95</v>
      </c>
      <c r="H2" s="36" t="s">
        <v>96</v>
      </c>
    </row>
    <row r="3" spans="1:8" x14ac:dyDescent="0.2">
      <c r="A3" s="37">
        <v>1</v>
      </c>
      <c r="B3" s="50" t="s">
        <v>112</v>
      </c>
      <c r="C3" s="37" t="s">
        <v>111</v>
      </c>
      <c r="D3" s="47">
        <v>95188</v>
      </c>
      <c r="E3" s="47">
        <v>16979</v>
      </c>
      <c r="F3" s="47">
        <v>88739</v>
      </c>
      <c r="G3" s="47">
        <f t="shared" ref="G3:G12" si="0">SUM(D3:F3)</f>
        <v>200906</v>
      </c>
      <c r="H3" s="7"/>
    </row>
    <row r="4" spans="1:8" x14ac:dyDescent="0.2">
      <c r="A4" s="37">
        <v>2</v>
      </c>
      <c r="B4" s="50" t="s">
        <v>114</v>
      </c>
      <c r="C4" s="37" t="s">
        <v>113</v>
      </c>
      <c r="D4" s="47">
        <v>63418</v>
      </c>
      <c r="E4" s="47">
        <v>41405</v>
      </c>
      <c r="F4" s="47">
        <v>81203</v>
      </c>
      <c r="G4" s="47">
        <f t="shared" si="0"/>
        <v>186026</v>
      </c>
      <c r="H4" s="7"/>
    </row>
    <row r="5" spans="1:8" x14ac:dyDescent="0.2">
      <c r="A5" s="37">
        <v>3</v>
      </c>
      <c r="B5" s="50" t="s">
        <v>116</v>
      </c>
      <c r="C5" s="37" t="s">
        <v>115</v>
      </c>
      <c r="D5" s="47">
        <v>29453</v>
      </c>
      <c r="E5" s="47">
        <v>33204</v>
      </c>
      <c r="F5" s="47">
        <v>24013</v>
      </c>
      <c r="G5" s="47">
        <f t="shared" si="0"/>
        <v>86670</v>
      </c>
      <c r="H5" s="7"/>
    </row>
    <row r="6" spans="1:8" x14ac:dyDescent="0.2">
      <c r="A6" s="37">
        <v>4</v>
      </c>
      <c r="B6" s="50" t="s">
        <v>118</v>
      </c>
      <c r="C6" s="37" t="s">
        <v>117</v>
      </c>
      <c r="D6" s="47">
        <v>58907</v>
      </c>
      <c r="E6" s="47">
        <v>28206</v>
      </c>
      <c r="F6" s="47">
        <v>84134</v>
      </c>
      <c r="G6" s="47">
        <f t="shared" si="0"/>
        <v>171247</v>
      </c>
      <c r="H6" s="7"/>
    </row>
    <row r="7" spans="1:8" x14ac:dyDescent="0.2">
      <c r="A7" s="37">
        <v>5</v>
      </c>
      <c r="B7" s="50" t="s">
        <v>120</v>
      </c>
      <c r="C7" s="37" t="s">
        <v>119</v>
      </c>
      <c r="D7" s="47">
        <v>50489</v>
      </c>
      <c r="E7" s="47">
        <v>96668</v>
      </c>
      <c r="F7" s="47">
        <v>97276</v>
      </c>
      <c r="G7" s="47">
        <f t="shared" si="0"/>
        <v>244433</v>
      </c>
      <c r="H7" s="7"/>
    </row>
    <row r="8" spans="1:8" x14ac:dyDescent="0.2">
      <c r="A8" s="37">
        <v>6</v>
      </c>
      <c r="B8" s="50" t="s">
        <v>122</v>
      </c>
      <c r="C8" s="37" t="s">
        <v>121</v>
      </c>
      <c r="D8" s="47">
        <v>14591</v>
      </c>
      <c r="E8" s="47">
        <v>57741</v>
      </c>
      <c r="F8" s="47">
        <v>20700</v>
      </c>
      <c r="G8" s="47">
        <f t="shared" si="0"/>
        <v>93032</v>
      </c>
      <c r="H8" s="7"/>
    </row>
    <row r="9" spans="1:8" x14ac:dyDescent="0.2">
      <c r="A9" s="37">
        <v>7</v>
      </c>
      <c r="B9" s="50" t="s">
        <v>124</v>
      </c>
      <c r="C9" s="37" t="s">
        <v>123</v>
      </c>
      <c r="D9" s="47">
        <v>77531</v>
      </c>
      <c r="E9" s="47">
        <v>14220</v>
      </c>
      <c r="F9" s="47">
        <v>72809</v>
      </c>
      <c r="G9" s="47">
        <f t="shared" si="0"/>
        <v>164560</v>
      </c>
      <c r="H9" s="7"/>
    </row>
    <row r="10" spans="1:8" x14ac:dyDescent="0.2">
      <c r="A10" s="37">
        <v>8</v>
      </c>
      <c r="B10" s="50" t="s">
        <v>126</v>
      </c>
      <c r="C10" s="37" t="s">
        <v>125</v>
      </c>
      <c r="D10" s="47">
        <v>88499</v>
      </c>
      <c r="E10" s="47">
        <v>44808</v>
      </c>
      <c r="F10" s="47">
        <v>42205</v>
      </c>
      <c r="G10" s="47">
        <f t="shared" si="0"/>
        <v>175512</v>
      </c>
      <c r="H10" s="7"/>
    </row>
    <row r="11" spans="1:8" x14ac:dyDescent="0.2">
      <c r="A11" s="37">
        <v>9</v>
      </c>
      <c r="B11" s="50" t="s">
        <v>128</v>
      </c>
      <c r="C11" s="37" t="s">
        <v>127</v>
      </c>
      <c r="D11" s="47">
        <v>65003</v>
      </c>
      <c r="E11" s="47">
        <v>72312</v>
      </c>
      <c r="F11" s="47">
        <v>94271</v>
      </c>
      <c r="G11" s="47">
        <f t="shared" si="0"/>
        <v>231586</v>
      </c>
      <c r="H11" s="7"/>
    </row>
    <row r="12" spans="1:8" x14ac:dyDescent="0.2">
      <c r="A12" s="37">
        <v>10</v>
      </c>
      <c r="B12" s="50" t="s">
        <v>130</v>
      </c>
      <c r="C12" s="37" t="s">
        <v>129</v>
      </c>
      <c r="D12" s="47">
        <v>28289</v>
      </c>
      <c r="E12" s="47">
        <v>24464</v>
      </c>
      <c r="F12" s="47">
        <v>24790</v>
      </c>
      <c r="G12" s="47">
        <f t="shared" si="0"/>
        <v>77543</v>
      </c>
      <c r="H12" s="7"/>
    </row>
    <row r="13" spans="1:8" x14ac:dyDescent="0.2">
      <c r="A13" s="37"/>
      <c r="B13" s="6"/>
      <c r="C13" s="6"/>
      <c r="D13" s="47"/>
      <c r="E13" s="47"/>
      <c r="F13" s="47"/>
      <c r="G13" s="47"/>
      <c r="H13" s="7"/>
    </row>
    <row r="14" spans="1:8" ht="15" customHeight="1" x14ac:dyDescent="0.2">
      <c r="A14" s="33"/>
      <c r="B14" s="33"/>
      <c r="C14" s="33"/>
      <c r="D14" s="48"/>
      <c r="E14" s="48"/>
      <c r="F14" s="48"/>
      <c r="G14" s="48"/>
      <c r="H14" s="8"/>
    </row>
    <row r="15" spans="1:8" ht="15" customHeight="1" x14ac:dyDescent="0.2">
      <c r="A15" s="33"/>
      <c r="B15" s="9" t="s">
        <v>110</v>
      </c>
      <c r="C15" s="9"/>
      <c r="D15" s="49">
        <f>SUM(D3:D14)</f>
        <v>571368</v>
      </c>
      <c r="E15" s="49">
        <f>SUM(E3:E14)</f>
        <v>430007</v>
      </c>
      <c r="F15" s="49">
        <f>SUM(F3:F14)</f>
        <v>630140</v>
      </c>
      <c r="G15" s="49">
        <f>SUM(D15:F15)</f>
        <v>1631515</v>
      </c>
      <c r="H15" s="33"/>
    </row>
    <row r="16" spans="1:8" ht="15" customHeight="1" x14ac:dyDescent="0.2">
      <c r="B16"/>
      <c r="C16"/>
    </row>
    <row r="17" spans="1:8" ht="15" customHeight="1" x14ac:dyDescent="0.2">
      <c r="A17"/>
      <c r="B17"/>
      <c r="C17"/>
      <c r="D17"/>
      <c r="E17"/>
      <c r="F17"/>
      <c r="G17"/>
      <c r="H17"/>
    </row>
    <row r="18" spans="1:8" ht="15" customHeight="1" x14ac:dyDescent="0.2">
      <c r="A18"/>
      <c r="B18"/>
      <c r="C18"/>
      <c r="D18"/>
      <c r="E18"/>
      <c r="F18"/>
      <c r="G18"/>
      <c r="H18"/>
    </row>
    <row r="19" spans="1:8" ht="15" customHeight="1" x14ac:dyDescent="0.2">
      <c r="A19"/>
      <c r="B19"/>
      <c r="C19"/>
      <c r="D19"/>
      <c r="E19"/>
      <c r="F19"/>
      <c r="G19"/>
      <c r="H19"/>
    </row>
    <row r="20" spans="1:8" x14ac:dyDescent="0.2">
      <c r="A20"/>
      <c r="D20"/>
      <c r="E20"/>
      <c r="F20"/>
      <c r="G20"/>
      <c r="H20"/>
    </row>
    <row r="21" spans="1:8" x14ac:dyDescent="0.2">
      <c r="A21"/>
      <c r="D21"/>
      <c r="E21"/>
      <c r="F21"/>
      <c r="G21"/>
      <c r="H21"/>
    </row>
    <row r="22" spans="1:8" x14ac:dyDescent="0.2">
      <c r="A22"/>
      <c r="D22"/>
      <c r="E22"/>
      <c r="F22"/>
      <c r="G22"/>
      <c r="H22"/>
    </row>
    <row r="23" spans="1:8" x14ac:dyDescent="0.2">
      <c r="D23"/>
      <c r="E23"/>
      <c r="F23"/>
      <c r="G23"/>
      <c r="H23"/>
    </row>
    <row r="24" spans="1:8" x14ac:dyDescent="0.2">
      <c r="D24"/>
      <c r="E24"/>
      <c r="F24"/>
      <c r="G24"/>
      <c r="H24"/>
    </row>
    <row r="25" spans="1:8" x14ac:dyDescent="0.2">
      <c r="D25"/>
      <c r="E25"/>
      <c r="F25"/>
      <c r="G25"/>
      <c r="H25"/>
    </row>
    <row r="26" spans="1:8" x14ac:dyDescent="0.2">
      <c r="D26"/>
      <c r="E26"/>
      <c r="F26"/>
      <c r="G26"/>
      <c r="H26"/>
    </row>
    <row r="27" spans="1:8" x14ac:dyDescent="0.2">
      <c r="D27"/>
      <c r="E27"/>
      <c r="F27"/>
      <c r="G27"/>
      <c r="H27"/>
    </row>
    <row r="28" spans="1:8" x14ac:dyDescent="0.2">
      <c r="D28"/>
      <c r="E28"/>
      <c r="F28"/>
      <c r="G28"/>
      <c r="H28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3242-1A95-4431-A892-FCC0C40E79E1}">
  <dimension ref="A1:H28"/>
  <sheetViews>
    <sheetView zoomScaleNormal="100" workbookViewId="0">
      <selection activeCell="D23" sqref="D23"/>
    </sheetView>
  </sheetViews>
  <sheetFormatPr defaultColWidth="9.140625" defaultRowHeight="12.75" x14ac:dyDescent="0.2"/>
  <cols>
    <col min="1" max="1" width="15.28515625" style="19" customWidth="1"/>
    <col min="2" max="2" width="22.42578125" style="19" bestFit="1" customWidth="1"/>
    <col min="3" max="3" width="12.28515625" style="19" bestFit="1" customWidth="1"/>
    <col min="4" max="7" width="14.7109375" style="19" customWidth="1"/>
    <col min="8" max="8" width="14.7109375" customWidth="1"/>
    <col min="9" max="16384" width="9.140625" style="19"/>
  </cols>
  <sheetData>
    <row r="1" spans="1:7" x14ac:dyDescent="0.2">
      <c r="A1"/>
      <c r="B1" s="75" t="s">
        <v>131</v>
      </c>
      <c r="C1" s="75"/>
      <c r="D1" s="75"/>
      <c r="E1" s="75"/>
      <c r="F1" s="75"/>
      <c r="G1" s="75"/>
    </row>
    <row r="2" spans="1:7" x14ac:dyDescent="0.2">
      <c r="A2" s="33"/>
      <c r="B2" s="63" t="s">
        <v>98</v>
      </c>
      <c r="C2" s="64" t="s">
        <v>97</v>
      </c>
      <c r="D2" s="64" t="s">
        <v>43</v>
      </c>
      <c r="E2" s="64" t="s">
        <v>53</v>
      </c>
      <c r="F2" s="64" t="s">
        <v>54</v>
      </c>
      <c r="G2" s="65" t="s">
        <v>95</v>
      </c>
    </row>
    <row r="3" spans="1:7" x14ac:dyDescent="0.2">
      <c r="A3" s="58">
        <v>1</v>
      </c>
      <c r="B3" s="50" t="s">
        <v>112</v>
      </c>
      <c r="C3" s="37" t="s">
        <v>111</v>
      </c>
      <c r="D3" s="47">
        <v>95188</v>
      </c>
      <c r="E3" s="47">
        <v>16979</v>
      </c>
      <c r="F3" s="47">
        <v>88739</v>
      </c>
      <c r="G3" s="47">
        <f t="shared" ref="G3:G12" si="0">SUM(D3:F3)</f>
        <v>200906</v>
      </c>
    </row>
    <row r="4" spans="1:7" x14ac:dyDescent="0.2">
      <c r="A4" s="58">
        <v>2</v>
      </c>
      <c r="B4" s="50" t="s">
        <v>114</v>
      </c>
      <c r="C4" s="37" t="s">
        <v>113</v>
      </c>
      <c r="D4" s="47">
        <v>63418</v>
      </c>
      <c r="E4" s="47">
        <v>41405</v>
      </c>
      <c r="F4" s="47">
        <v>81203</v>
      </c>
      <c r="G4" s="47">
        <f t="shared" si="0"/>
        <v>186026</v>
      </c>
    </row>
    <row r="5" spans="1:7" x14ac:dyDescent="0.2">
      <c r="A5" s="58">
        <v>3</v>
      </c>
      <c r="B5" s="50" t="s">
        <v>116</v>
      </c>
      <c r="C5" s="37" t="s">
        <v>115</v>
      </c>
      <c r="D5" s="47">
        <v>29453</v>
      </c>
      <c r="E5" s="47">
        <v>33204</v>
      </c>
      <c r="F5" s="47">
        <v>24013</v>
      </c>
      <c r="G5" s="47">
        <f t="shared" si="0"/>
        <v>86670</v>
      </c>
    </row>
    <row r="6" spans="1:7" x14ac:dyDescent="0.2">
      <c r="A6" s="58">
        <v>4</v>
      </c>
      <c r="B6" s="50" t="s">
        <v>118</v>
      </c>
      <c r="C6" s="37" t="s">
        <v>117</v>
      </c>
      <c r="D6" s="47">
        <v>58907</v>
      </c>
      <c r="E6" s="47">
        <v>28206</v>
      </c>
      <c r="F6" s="47">
        <v>84134</v>
      </c>
      <c r="G6" s="47">
        <f t="shared" si="0"/>
        <v>171247</v>
      </c>
    </row>
    <row r="7" spans="1:7" x14ac:dyDescent="0.2">
      <c r="A7" s="58">
        <v>5</v>
      </c>
      <c r="B7" s="50" t="s">
        <v>120</v>
      </c>
      <c r="C7" s="37" t="s">
        <v>119</v>
      </c>
      <c r="D7" s="47">
        <v>50489</v>
      </c>
      <c r="E7" s="47">
        <v>96668</v>
      </c>
      <c r="F7" s="47">
        <v>97276</v>
      </c>
      <c r="G7" s="47">
        <f t="shared" si="0"/>
        <v>244433</v>
      </c>
    </row>
    <row r="8" spans="1:7" x14ac:dyDescent="0.2">
      <c r="A8" s="58">
        <v>6</v>
      </c>
      <c r="B8" s="50" t="s">
        <v>122</v>
      </c>
      <c r="C8" s="37" t="s">
        <v>121</v>
      </c>
      <c r="D8" s="47">
        <v>14591</v>
      </c>
      <c r="E8" s="47">
        <v>57741</v>
      </c>
      <c r="F8" s="47">
        <v>20700</v>
      </c>
      <c r="G8" s="47">
        <f t="shared" si="0"/>
        <v>93032</v>
      </c>
    </row>
    <row r="9" spans="1:7" x14ac:dyDescent="0.2">
      <c r="A9" s="58">
        <v>7</v>
      </c>
      <c r="B9" s="50" t="s">
        <v>124</v>
      </c>
      <c r="C9" s="37" t="s">
        <v>123</v>
      </c>
      <c r="D9" s="47">
        <v>77531</v>
      </c>
      <c r="E9" s="47">
        <v>14220</v>
      </c>
      <c r="F9" s="47">
        <v>72809</v>
      </c>
      <c r="G9" s="47">
        <f t="shared" si="0"/>
        <v>164560</v>
      </c>
    </row>
    <row r="10" spans="1:7" x14ac:dyDescent="0.2">
      <c r="A10" s="58">
        <v>8</v>
      </c>
      <c r="B10" s="50" t="s">
        <v>126</v>
      </c>
      <c r="C10" s="37" t="s">
        <v>125</v>
      </c>
      <c r="D10" s="47">
        <v>88499</v>
      </c>
      <c r="E10" s="47">
        <v>44808</v>
      </c>
      <c r="F10" s="47">
        <v>42205</v>
      </c>
      <c r="G10" s="47">
        <f t="shared" si="0"/>
        <v>175512</v>
      </c>
    </row>
    <row r="11" spans="1:7" x14ac:dyDescent="0.2">
      <c r="A11" s="58">
        <v>9</v>
      </c>
      <c r="B11" s="50" t="s">
        <v>128</v>
      </c>
      <c r="C11" s="37" t="s">
        <v>127</v>
      </c>
      <c r="D11" s="47">
        <v>65003</v>
      </c>
      <c r="E11" s="47">
        <v>72312</v>
      </c>
      <c r="F11" s="47">
        <v>94271</v>
      </c>
      <c r="G11" s="47">
        <f t="shared" si="0"/>
        <v>231586</v>
      </c>
    </row>
    <row r="12" spans="1:7" x14ac:dyDescent="0.2">
      <c r="A12" s="58">
        <v>10</v>
      </c>
      <c r="B12" s="50" t="s">
        <v>130</v>
      </c>
      <c r="C12" s="37" t="s">
        <v>129</v>
      </c>
      <c r="D12" s="47">
        <v>28289</v>
      </c>
      <c r="E12" s="47">
        <v>24464</v>
      </c>
      <c r="F12" s="47">
        <v>24790</v>
      </c>
      <c r="G12" s="47">
        <f t="shared" si="0"/>
        <v>77543</v>
      </c>
    </row>
    <row r="13" spans="1:7" x14ac:dyDescent="0.2">
      <c r="A13" s="37"/>
      <c r="B13" s="6"/>
      <c r="C13" s="6"/>
      <c r="D13" s="47"/>
      <c r="E13" s="47"/>
      <c r="F13" s="47"/>
      <c r="G13" s="47"/>
    </row>
    <row r="14" spans="1:7" ht="15" customHeight="1" x14ac:dyDescent="0.2">
      <c r="A14" s="33"/>
      <c r="B14" s="33"/>
      <c r="C14" s="33"/>
      <c r="D14" s="48"/>
      <c r="E14" s="48"/>
      <c r="F14" s="48"/>
      <c r="G14" s="48"/>
    </row>
    <row r="15" spans="1:7" ht="15" customHeight="1" thickBot="1" x14ac:dyDescent="0.25">
      <c r="A15" s="33"/>
      <c r="B15" s="59" t="s">
        <v>152</v>
      </c>
      <c r="C15" s="62"/>
      <c r="D15" s="61">
        <f>SUM(D3:D14)</f>
        <v>571368</v>
      </c>
      <c r="E15" s="61">
        <f>SUM(E3:E14)</f>
        <v>430007</v>
      </c>
      <c r="F15" s="61">
        <f>SUM(F3:F14)</f>
        <v>630140</v>
      </c>
      <c r="G15" s="61">
        <f>SUM(G3:G14)</f>
        <v>1631515</v>
      </c>
    </row>
    <row r="16" spans="1:7" ht="15" customHeight="1" thickTop="1" x14ac:dyDescent="0.2">
      <c r="C16"/>
      <c r="D16"/>
      <c r="E16"/>
      <c r="F16"/>
      <c r="G16"/>
    </row>
    <row r="17" spans="1:7" ht="15" customHeight="1" x14ac:dyDescent="0.2">
      <c r="A17"/>
      <c r="B17" s="59" t="s">
        <v>151</v>
      </c>
      <c r="C17"/>
      <c r="D17" s="47"/>
      <c r="E17" s="47"/>
      <c r="F17" s="47"/>
      <c r="G17" s="47"/>
    </row>
    <row r="18" spans="1:7" ht="15" customHeight="1" x14ac:dyDescent="0.2">
      <c r="A18"/>
      <c r="B18" s="59" t="s">
        <v>149</v>
      </c>
      <c r="C18"/>
      <c r="D18" s="47"/>
      <c r="E18" s="47"/>
      <c r="F18" s="47"/>
      <c r="G18" s="47"/>
    </row>
    <row r="19" spans="1:7" ht="15" customHeight="1" x14ac:dyDescent="0.2">
      <c r="A19"/>
      <c r="B19" s="59" t="s">
        <v>150</v>
      </c>
      <c r="C19"/>
      <c r="D19" s="47"/>
      <c r="E19" s="47"/>
      <c r="F19" s="47"/>
      <c r="G19" s="47"/>
    </row>
    <row r="20" spans="1:7" x14ac:dyDescent="0.2">
      <c r="A20"/>
      <c r="D20"/>
      <c r="E20"/>
      <c r="F20"/>
      <c r="G20"/>
    </row>
    <row r="21" spans="1:7" x14ac:dyDescent="0.2">
      <c r="A21"/>
      <c r="D21"/>
      <c r="E21"/>
      <c r="F21"/>
      <c r="G21"/>
    </row>
    <row r="22" spans="1:7" x14ac:dyDescent="0.2">
      <c r="A22"/>
      <c r="D22"/>
      <c r="E22"/>
      <c r="F22"/>
      <c r="G22"/>
    </row>
    <row r="23" spans="1:7" x14ac:dyDescent="0.2">
      <c r="D23"/>
      <c r="E23"/>
      <c r="F23"/>
      <c r="G23"/>
    </row>
    <row r="24" spans="1:7" x14ac:dyDescent="0.2">
      <c r="D24"/>
      <c r="E24"/>
      <c r="F24"/>
      <c r="G24"/>
    </row>
    <row r="25" spans="1:7" x14ac:dyDescent="0.2">
      <c r="D25"/>
      <c r="E25"/>
      <c r="F25"/>
      <c r="G25"/>
    </row>
    <row r="26" spans="1:7" x14ac:dyDescent="0.2">
      <c r="D26"/>
      <c r="E26"/>
      <c r="F26"/>
      <c r="G26"/>
    </row>
    <row r="27" spans="1:7" x14ac:dyDescent="0.2">
      <c r="D27"/>
      <c r="E27"/>
      <c r="F27"/>
      <c r="G27"/>
    </row>
    <row r="28" spans="1:7" x14ac:dyDescent="0.2">
      <c r="D28"/>
      <c r="E28"/>
      <c r="F28"/>
      <c r="G28"/>
    </row>
  </sheetData>
  <mergeCells count="1">
    <mergeCell ref="B1:G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zoomScale="115" zoomScaleNormal="115" workbookViewId="0">
      <selection activeCell="D20" sqref="D20"/>
    </sheetView>
  </sheetViews>
  <sheetFormatPr defaultColWidth="9.140625" defaultRowHeight="12.75" x14ac:dyDescent="0.2"/>
  <cols>
    <col min="1" max="1" width="19.5703125" style="3" bestFit="1" customWidth="1"/>
    <col min="2" max="2" width="11.140625" style="3" customWidth="1"/>
    <col min="3" max="3" width="9.7109375" style="24" customWidth="1"/>
    <col min="4" max="4" width="15.140625" style="3" customWidth="1"/>
    <col min="5" max="5" width="14.42578125" style="3" customWidth="1"/>
    <col min="6" max="16384" width="9.140625" style="3"/>
  </cols>
  <sheetData>
    <row r="1" spans="1:5" x14ac:dyDescent="0.2">
      <c r="A1" s="76" t="s">
        <v>86</v>
      </c>
      <c r="B1" s="76"/>
      <c r="C1" s="76"/>
      <c r="D1" s="76"/>
      <c r="E1" s="76"/>
    </row>
    <row r="2" spans="1:5" x14ac:dyDescent="0.2">
      <c r="A2" s="76" t="s">
        <v>132</v>
      </c>
      <c r="B2" s="76"/>
      <c r="C2" s="76"/>
      <c r="D2" s="76"/>
      <c r="E2" s="76"/>
    </row>
    <row r="3" spans="1:5" x14ac:dyDescent="0.2">
      <c r="C3" s="14"/>
      <c r="D3" s="15"/>
    </row>
    <row r="4" spans="1:5" x14ac:dyDescent="0.2">
      <c r="A4" s="16" t="s">
        <v>87</v>
      </c>
      <c r="B4" s="17" t="s">
        <v>88</v>
      </c>
      <c r="C4" s="18" t="s">
        <v>89</v>
      </c>
      <c r="D4" s="17" t="s">
        <v>90</v>
      </c>
      <c r="E4" s="17" t="s">
        <v>91</v>
      </c>
    </row>
    <row r="5" spans="1:5" x14ac:dyDescent="0.2">
      <c r="A5" s="50" t="s">
        <v>112</v>
      </c>
      <c r="B5" s="20">
        <v>585</v>
      </c>
      <c r="C5" s="21">
        <v>606</v>
      </c>
      <c r="D5" s="22">
        <f>B5*C5</f>
        <v>354510</v>
      </c>
      <c r="E5" s="22">
        <f t="shared" ref="E5:E14" si="0">Comm*D5</f>
        <v>53176.5</v>
      </c>
    </row>
    <row r="6" spans="1:5" x14ac:dyDescent="0.2">
      <c r="A6" s="50" t="s">
        <v>114</v>
      </c>
      <c r="B6" s="20">
        <v>572</v>
      </c>
      <c r="C6" s="21">
        <v>823</v>
      </c>
      <c r="D6" s="22">
        <f t="shared" ref="D6:D14" si="1">B6*C6</f>
        <v>470756</v>
      </c>
      <c r="E6" s="22">
        <f t="shared" si="0"/>
        <v>70613.399999999994</v>
      </c>
    </row>
    <row r="7" spans="1:5" x14ac:dyDescent="0.2">
      <c r="A7" s="50" t="s">
        <v>116</v>
      </c>
      <c r="B7" s="20">
        <v>368</v>
      </c>
      <c r="C7" s="21">
        <v>145</v>
      </c>
      <c r="D7" s="22">
        <f t="shared" si="1"/>
        <v>53360</v>
      </c>
      <c r="E7" s="22">
        <f t="shared" si="0"/>
        <v>8004</v>
      </c>
    </row>
    <row r="8" spans="1:5" x14ac:dyDescent="0.2">
      <c r="A8" s="50" t="s">
        <v>118</v>
      </c>
      <c r="B8" s="20">
        <v>547</v>
      </c>
      <c r="C8" s="21">
        <v>453</v>
      </c>
      <c r="D8" s="22">
        <f t="shared" si="1"/>
        <v>247791</v>
      </c>
      <c r="E8" s="22">
        <f t="shared" si="0"/>
        <v>37168.65</v>
      </c>
    </row>
    <row r="9" spans="1:5" x14ac:dyDescent="0.2">
      <c r="A9" s="50" t="s">
        <v>120</v>
      </c>
      <c r="B9" s="20">
        <v>789</v>
      </c>
      <c r="C9" s="21">
        <v>446</v>
      </c>
      <c r="D9" s="22">
        <f t="shared" si="1"/>
        <v>351894</v>
      </c>
      <c r="E9" s="22">
        <f t="shared" si="0"/>
        <v>52784.1</v>
      </c>
    </row>
    <row r="10" spans="1:5" x14ac:dyDescent="0.2">
      <c r="A10" s="50" t="s">
        <v>122</v>
      </c>
      <c r="B10" s="20">
        <v>973</v>
      </c>
      <c r="C10" s="21">
        <v>801</v>
      </c>
      <c r="D10" s="22">
        <f t="shared" si="1"/>
        <v>779373</v>
      </c>
      <c r="E10" s="22">
        <f t="shared" si="0"/>
        <v>116905.95</v>
      </c>
    </row>
    <row r="11" spans="1:5" x14ac:dyDescent="0.2">
      <c r="A11" s="50" t="s">
        <v>124</v>
      </c>
      <c r="B11" s="20">
        <v>310</v>
      </c>
      <c r="C11" s="21">
        <v>818</v>
      </c>
      <c r="D11" s="22">
        <f t="shared" si="1"/>
        <v>253580</v>
      </c>
      <c r="E11" s="22">
        <f t="shared" si="0"/>
        <v>38037</v>
      </c>
    </row>
    <row r="12" spans="1:5" x14ac:dyDescent="0.2">
      <c r="A12" s="50" t="s">
        <v>126</v>
      </c>
      <c r="B12" s="20">
        <v>123</v>
      </c>
      <c r="C12" s="21">
        <v>83</v>
      </c>
      <c r="D12" s="22">
        <f t="shared" si="1"/>
        <v>10209</v>
      </c>
      <c r="E12" s="22">
        <f t="shared" si="0"/>
        <v>1531.35</v>
      </c>
    </row>
    <row r="13" spans="1:5" x14ac:dyDescent="0.2">
      <c r="A13" s="50" t="s">
        <v>128</v>
      </c>
      <c r="B13" s="20">
        <v>976</v>
      </c>
      <c r="C13" s="21">
        <v>858</v>
      </c>
      <c r="D13" s="22">
        <f t="shared" si="1"/>
        <v>837408</v>
      </c>
      <c r="E13" s="22">
        <f t="shared" si="0"/>
        <v>125611.2</v>
      </c>
    </row>
    <row r="14" spans="1:5" x14ac:dyDescent="0.2">
      <c r="A14" s="50" t="s">
        <v>130</v>
      </c>
      <c r="B14" s="20">
        <v>384</v>
      </c>
      <c r="C14" s="21">
        <v>621</v>
      </c>
      <c r="D14" s="22">
        <f t="shared" si="1"/>
        <v>238464</v>
      </c>
      <c r="E14" s="22">
        <f t="shared" si="0"/>
        <v>35769.599999999999</v>
      </c>
    </row>
    <row r="15" spans="1:5" x14ac:dyDescent="0.2">
      <c r="A15" s="19"/>
      <c r="B15" s="20"/>
      <c r="C15" s="23"/>
      <c r="D15" s="22"/>
      <c r="E15" s="22"/>
    </row>
    <row r="16" spans="1:5" x14ac:dyDescent="0.2">
      <c r="D16" s="25"/>
      <c r="E16" s="25"/>
    </row>
    <row r="17" spans="1:5" ht="13.5" thickBot="1" x14ac:dyDescent="0.25">
      <c r="A17" s="26"/>
      <c r="B17" s="26"/>
      <c r="C17" s="27">
        <f t="shared" ref="C17:E17" si="2">SUM(C5:C16)</f>
        <v>5654</v>
      </c>
      <c r="D17" s="28">
        <f t="shared" si="2"/>
        <v>3597345</v>
      </c>
      <c r="E17" s="28">
        <f t="shared" si="2"/>
        <v>539601.75</v>
      </c>
    </row>
    <row r="18" spans="1:5" ht="13.5" thickTop="1" x14ac:dyDescent="0.2"/>
  </sheetData>
  <mergeCells count="2">
    <mergeCell ref="A1:E1"/>
    <mergeCell ref="A2:E2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zoomScale="115" zoomScaleNormal="115" workbookViewId="0">
      <selection activeCell="A2" sqref="A2:E2"/>
    </sheetView>
  </sheetViews>
  <sheetFormatPr defaultColWidth="9.140625" defaultRowHeight="12.75" x14ac:dyDescent="0.2"/>
  <cols>
    <col min="1" max="1" width="19.5703125" style="3" bestFit="1" customWidth="1"/>
    <col min="2" max="2" width="11.140625" style="3" customWidth="1"/>
    <col min="3" max="3" width="9.7109375" style="24" customWidth="1"/>
    <col min="4" max="4" width="15.140625" style="3" customWidth="1"/>
    <col min="5" max="5" width="14.42578125" style="3" customWidth="1"/>
    <col min="6" max="16384" width="9.140625" style="3"/>
  </cols>
  <sheetData>
    <row r="1" spans="1:5" x14ac:dyDescent="0.2">
      <c r="A1" s="76" t="s">
        <v>92</v>
      </c>
      <c r="B1" s="76"/>
      <c r="C1" s="76"/>
      <c r="D1" s="76"/>
      <c r="E1" s="76"/>
    </row>
    <row r="2" spans="1:5" x14ac:dyDescent="0.2">
      <c r="A2" s="76" t="s">
        <v>132</v>
      </c>
      <c r="B2" s="76"/>
      <c r="C2" s="76"/>
      <c r="D2" s="76"/>
      <c r="E2" s="76"/>
    </row>
    <row r="3" spans="1:5" x14ac:dyDescent="0.2">
      <c r="C3" s="14"/>
      <c r="D3" s="15"/>
    </row>
    <row r="4" spans="1:5" x14ac:dyDescent="0.2">
      <c r="A4" s="16" t="s">
        <v>87</v>
      </c>
      <c r="B4" s="17" t="s">
        <v>88</v>
      </c>
      <c r="C4" s="18" t="s">
        <v>89</v>
      </c>
      <c r="D4" s="17" t="s">
        <v>90</v>
      </c>
      <c r="E4" s="17" t="s">
        <v>91</v>
      </c>
    </row>
    <row r="5" spans="1:5" x14ac:dyDescent="0.2">
      <c r="A5" s="50" t="s">
        <v>112</v>
      </c>
      <c r="B5" s="20">
        <v>585</v>
      </c>
      <c r="C5" s="21">
        <v>475</v>
      </c>
      <c r="D5" s="22">
        <f>B5*C5</f>
        <v>277875</v>
      </c>
      <c r="E5" s="22">
        <f t="shared" ref="E5:E14" si="0">Comm*D5</f>
        <v>41681.25</v>
      </c>
    </row>
    <row r="6" spans="1:5" x14ac:dyDescent="0.2">
      <c r="A6" s="50" t="s">
        <v>114</v>
      </c>
      <c r="B6" s="20">
        <v>572</v>
      </c>
      <c r="C6" s="21">
        <v>627</v>
      </c>
      <c r="D6" s="22">
        <f t="shared" ref="D6:D14" si="1">B6*C6</f>
        <v>358644</v>
      </c>
      <c r="E6" s="22">
        <f t="shared" si="0"/>
        <v>53796.6</v>
      </c>
    </row>
    <row r="7" spans="1:5" x14ac:dyDescent="0.2">
      <c r="A7" s="50" t="s">
        <v>116</v>
      </c>
      <c r="B7" s="20">
        <v>368</v>
      </c>
      <c r="C7" s="21">
        <v>389</v>
      </c>
      <c r="D7" s="22">
        <f t="shared" si="1"/>
        <v>143152</v>
      </c>
      <c r="E7" s="22">
        <f t="shared" si="0"/>
        <v>21472.799999999999</v>
      </c>
    </row>
    <row r="8" spans="1:5" x14ac:dyDescent="0.2">
      <c r="A8" s="50" t="s">
        <v>118</v>
      </c>
      <c r="B8" s="20">
        <v>547</v>
      </c>
      <c r="C8" s="21">
        <v>561</v>
      </c>
      <c r="D8" s="22">
        <f t="shared" si="1"/>
        <v>306867</v>
      </c>
      <c r="E8" s="22">
        <f t="shared" si="0"/>
        <v>46030.049999999996</v>
      </c>
    </row>
    <row r="9" spans="1:5" x14ac:dyDescent="0.2">
      <c r="A9" s="50" t="s">
        <v>120</v>
      </c>
      <c r="B9" s="20">
        <v>789</v>
      </c>
      <c r="C9" s="21">
        <v>132</v>
      </c>
      <c r="D9" s="22">
        <f t="shared" si="1"/>
        <v>104148</v>
      </c>
      <c r="E9" s="22">
        <f t="shared" si="0"/>
        <v>15622.199999999999</v>
      </c>
    </row>
    <row r="10" spans="1:5" x14ac:dyDescent="0.2">
      <c r="A10" s="50" t="s">
        <v>122</v>
      </c>
      <c r="B10" s="20">
        <v>973</v>
      </c>
      <c r="C10" s="21">
        <v>953</v>
      </c>
      <c r="D10" s="22">
        <f t="shared" si="1"/>
        <v>927269</v>
      </c>
      <c r="E10" s="22">
        <f t="shared" si="0"/>
        <v>139090.35</v>
      </c>
    </row>
    <row r="11" spans="1:5" x14ac:dyDescent="0.2">
      <c r="A11" s="50" t="s">
        <v>124</v>
      </c>
      <c r="B11" s="20">
        <v>310</v>
      </c>
      <c r="C11" s="21">
        <v>168</v>
      </c>
      <c r="D11" s="22">
        <f t="shared" si="1"/>
        <v>52080</v>
      </c>
      <c r="E11" s="22">
        <f t="shared" si="0"/>
        <v>7812</v>
      </c>
    </row>
    <row r="12" spans="1:5" x14ac:dyDescent="0.2">
      <c r="A12" s="50" t="s">
        <v>126</v>
      </c>
      <c r="B12" s="20">
        <v>123</v>
      </c>
      <c r="C12" s="21">
        <v>496</v>
      </c>
      <c r="D12" s="22">
        <f t="shared" si="1"/>
        <v>61008</v>
      </c>
      <c r="E12" s="22">
        <f t="shared" si="0"/>
        <v>9151.1999999999989</v>
      </c>
    </row>
    <row r="13" spans="1:5" x14ac:dyDescent="0.2">
      <c r="A13" s="50" t="s">
        <v>128</v>
      </c>
      <c r="B13" s="20">
        <v>976</v>
      </c>
      <c r="C13" s="21">
        <v>864</v>
      </c>
      <c r="D13" s="22">
        <f t="shared" si="1"/>
        <v>843264</v>
      </c>
      <c r="E13" s="22">
        <f t="shared" si="0"/>
        <v>126489.59999999999</v>
      </c>
    </row>
    <row r="14" spans="1:5" x14ac:dyDescent="0.2">
      <c r="A14" s="50" t="s">
        <v>130</v>
      </c>
      <c r="B14" s="20">
        <v>384</v>
      </c>
      <c r="C14" s="21">
        <v>353</v>
      </c>
      <c r="D14" s="22">
        <f t="shared" si="1"/>
        <v>135552</v>
      </c>
      <c r="E14" s="22">
        <f t="shared" si="0"/>
        <v>20332.8</v>
      </c>
    </row>
    <row r="15" spans="1:5" x14ac:dyDescent="0.2">
      <c r="A15" s="19"/>
      <c r="B15" s="20"/>
      <c r="C15" s="23"/>
      <c r="D15" s="22"/>
      <c r="E15" s="22"/>
    </row>
    <row r="16" spans="1:5" x14ac:dyDescent="0.2">
      <c r="D16" s="25"/>
      <c r="E16" s="25"/>
    </row>
    <row r="17" spans="1:5" ht="13.5" thickBot="1" x14ac:dyDescent="0.25">
      <c r="A17" s="26"/>
      <c r="B17" s="26"/>
      <c r="C17" s="27">
        <f t="shared" ref="C17:E17" si="2">SUM(C5:C16)</f>
        <v>5018</v>
      </c>
      <c r="D17" s="28">
        <f t="shared" si="2"/>
        <v>3209859</v>
      </c>
      <c r="E17" s="28">
        <f t="shared" si="2"/>
        <v>481478.85</v>
      </c>
    </row>
    <row r="18" spans="1:5" ht="13.5" thickTop="1" x14ac:dyDescent="0.2"/>
  </sheetData>
  <mergeCells count="2">
    <mergeCell ref="A1:E1"/>
    <mergeCell ref="A2:E2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zoomScale="115" zoomScaleNormal="115" workbookViewId="0">
      <selection activeCell="A2" sqref="A2:E2"/>
    </sheetView>
  </sheetViews>
  <sheetFormatPr defaultColWidth="9.140625" defaultRowHeight="12.75" x14ac:dyDescent="0.2"/>
  <cols>
    <col min="1" max="1" width="19.5703125" style="3" bestFit="1" customWidth="1"/>
    <col min="2" max="2" width="11.140625" style="3" customWidth="1"/>
    <col min="3" max="3" width="9.7109375" style="24" customWidth="1"/>
    <col min="4" max="4" width="15.140625" style="3" customWidth="1"/>
    <col min="5" max="5" width="14.42578125" style="3" customWidth="1"/>
    <col min="6" max="16384" width="9.140625" style="3"/>
  </cols>
  <sheetData>
    <row r="1" spans="1:5" x14ac:dyDescent="0.2">
      <c r="A1" s="76" t="s">
        <v>93</v>
      </c>
      <c r="B1" s="76"/>
      <c r="C1" s="76"/>
      <c r="D1" s="76"/>
      <c r="E1" s="76"/>
    </row>
    <row r="2" spans="1:5" x14ac:dyDescent="0.2">
      <c r="A2" s="76" t="s">
        <v>132</v>
      </c>
      <c r="B2" s="76"/>
      <c r="C2" s="76"/>
      <c r="D2" s="76"/>
      <c r="E2" s="76"/>
    </row>
    <row r="3" spans="1:5" x14ac:dyDescent="0.2">
      <c r="C3" s="14"/>
      <c r="D3" s="15"/>
    </row>
    <row r="4" spans="1:5" x14ac:dyDescent="0.2">
      <c r="A4" s="16" t="s">
        <v>87</v>
      </c>
      <c r="B4" s="17" t="s">
        <v>88</v>
      </c>
      <c r="C4" s="18" t="s">
        <v>89</v>
      </c>
      <c r="D4" s="17" t="s">
        <v>90</v>
      </c>
      <c r="E4" s="17" t="s">
        <v>91</v>
      </c>
    </row>
    <row r="5" spans="1:5" x14ac:dyDescent="0.2">
      <c r="A5" s="50" t="s">
        <v>112</v>
      </c>
      <c r="B5" s="20">
        <v>585</v>
      </c>
      <c r="C5" s="21">
        <v>994</v>
      </c>
      <c r="D5" s="22">
        <f>B5*C5</f>
        <v>581490</v>
      </c>
      <c r="E5" s="22">
        <f t="shared" ref="E5:E14" si="0">Comm*D5</f>
        <v>87223.5</v>
      </c>
    </row>
    <row r="6" spans="1:5" x14ac:dyDescent="0.2">
      <c r="A6" s="50" t="s">
        <v>114</v>
      </c>
      <c r="B6" s="20">
        <v>572</v>
      </c>
      <c r="C6" s="21">
        <v>778</v>
      </c>
      <c r="D6" s="22">
        <f t="shared" ref="D6:D14" si="1">B6*C6</f>
        <v>445016</v>
      </c>
      <c r="E6" s="22">
        <f t="shared" si="0"/>
        <v>66752.399999999994</v>
      </c>
    </row>
    <row r="7" spans="1:5" x14ac:dyDescent="0.2">
      <c r="A7" s="50" t="s">
        <v>116</v>
      </c>
      <c r="B7" s="20">
        <v>368</v>
      </c>
      <c r="C7" s="21">
        <v>418</v>
      </c>
      <c r="D7" s="22">
        <f t="shared" si="1"/>
        <v>153824</v>
      </c>
      <c r="E7" s="22">
        <f t="shared" si="0"/>
        <v>23073.599999999999</v>
      </c>
    </row>
    <row r="8" spans="1:5" x14ac:dyDescent="0.2">
      <c r="A8" s="50" t="s">
        <v>118</v>
      </c>
      <c r="B8" s="20">
        <v>547</v>
      </c>
      <c r="C8" s="21">
        <v>724</v>
      </c>
      <c r="D8" s="22">
        <f t="shared" si="1"/>
        <v>396028</v>
      </c>
      <c r="E8" s="22">
        <f t="shared" si="0"/>
        <v>59404.2</v>
      </c>
    </row>
    <row r="9" spans="1:5" x14ac:dyDescent="0.2">
      <c r="A9" s="50" t="s">
        <v>120</v>
      </c>
      <c r="B9" s="20">
        <v>789</v>
      </c>
      <c r="C9" s="21">
        <v>838</v>
      </c>
      <c r="D9" s="22">
        <f t="shared" si="1"/>
        <v>661182</v>
      </c>
      <c r="E9" s="22">
        <f t="shared" si="0"/>
        <v>99177.3</v>
      </c>
    </row>
    <row r="10" spans="1:5" x14ac:dyDescent="0.2">
      <c r="A10" s="50" t="s">
        <v>122</v>
      </c>
      <c r="B10" s="20">
        <v>973</v>
      </c>
      <c r="C10" s="21">
        <v>501</v>
      </c>
      <c r="D10" s="22">
        <f t="shared" si="1"/>
        <v>487473</v>
      </c>
      <c r="E10" s="22">
        <f t="shared" si="0"/>
        <v>73120.95</v>
      </c>
    </row>
    <row r="11" spans="1:5" x14ac:dyDescent="0.2">
      <c r="A11" s="50" t="s">
        <v>124</v>
      </c>
      <c r="B11" s="20">
        <v>310</v>
      </c>
      <c r="C11" s="21">
        <v>468</v>
      </c>
      <c r="D11" s="22">
        <f t="shared" si="1"/>
        <v>145080</v>
      </c>
      <c r="E11" s="22">
        <f t="shared" si="0"/>
        <v>21762</v>
      </c>
    </row>
    <row r="12" spans="1:5" x14ac:dyDescent="0.2">
      <c r="A12" s="50" t="s">
        <v>126</v>
      </c>
      <c r="B12" s="20">
        <v>123</v>
      </c>
      <c r="C12" s="21">
        <v>513</v>
      </c>
      <c r="D12" s="22">
        <f t="shared" si="1"/>
        <v>63099</v>
      </c>
      <c r="E12" s="22">
        <f t="shared" si="0"/>
        <v>9464.85</v>
      </c>
    </row>
    <row r="13" spans="1:5" x14ac:dyDescent="0.2">
      <c r="A13" s="50" t="s">
        <v>128</v>
      </c>
      <c r="B13" s="20">
        <v>976</v>
      </c>
      <c r="C13" s="21">
        <v>109</v>
      </c>
      <c r="D13" s="22">
        <f t="shared" si="1"/>
        <v>106384</v>
      </c>
      <c r="E13" s="22">
        <f t="shared" si="0"/>
        <v>15957.599999999999</v>
      </c>
    </row>
    <row r="14" spans="1:5" x14ac:dyDescent="0.2">
      <c r="A14" s="50" t="s">
        <v>130</v>
      </c>
      <c r="B14" s="20">
        <v>384</v>
      </c>
      <c r="C14" s="21">
        <v>961</v>
      </c>
      <c r="D14" s="22">
        <f t="shared" si="1"/>
        <v>369024</v>
      </c>
      <c r="E14" s="22">
        <f t="shared" si="0"/>
        <v>55353.599999999999</v>
      </c>
    </row>
    <row r="15" spans="1:5" x14ac:dyDescent="0.2">
      <c r="A15" s="19"/>
      <c r="B15" s="20"/>
      <c r="C15" s="23"/>
      <c r="D15" s="22"/>
      <c r="E15" s="22"/>
    </row>
    <row r="16" spans="1:5" x14ac:dyDescent="0.2">
      <c r="D16" s="25"/>
      <c r="E16" s="25"/>
    </row>
    <row r="17" spans="1:5" ht="13.5" thickBot="1" x14ac:dyDescent="0.25">
      <c r="A17" s="26"/>
      <c r="B17" s="26"/>
      <c r="C17" s="27">
        <f t="shared" ref="C17:E17" si="2">SUM(C5:C16)</f>
        <v>6304</v>
      </c>
      <c r="D17" s="28">
        <f t="shared" si="2"/>
        <v>3408600</v>
      </c>
      <c r="E17" s="28">
        <f t="shared" si="2"/>
        <v>511289.99999999994</v>
      </c>
    </row>
    <row r="18" spans="1:5" ht="13.5" thickTop="1" x14ac:dyDescent="0.2"/>
  </sheetData>
  <mergeCells count="2">
    <mergeCell ref="A1:E1"/>
    <mergeCell ref="A2:E2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AutoFill</vt:lpstr>
      <vt:lpstr>Order of Operation</vt:lpstr>
      <vt:lpstr>Excel Ref</vt:lpstr>
      <vt:lpstr>Dynamic Range</vt:lpstr>
      <vt:lpstr>NameRange</vt:lpstr>
      <vt:lpstr>Excel Functions</vt:lpstr>
      <vt:lpstr>Donna</vt:lpstr>
      <vt:lpstr>Rebecca</vt:lpstr>
      <vt:lpstr>Smith</vt:lpstr>
      <vt:lpstr>Vanessa</vt:lpstr>
      <vt:lpstr>Jan Rpt - Formula</vt:lpstr>
    </vt:vector>
  </TitlesOfParts>
  <Company>Eisentech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Ng</cp:lastModifiedBy>
  <dcterms:created xsi:type="dcterms:W3CDTF">2007-10-22T01:01:58Z</dcterms:created>
  <dcterms:modified xsi:type="dcterms:W3CDTF">2019-07-28T12:33:20Z</dcterms:modified>
</cp:coreProperties>
</file>