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hung Ee Mei\Desktop\KIN Training\XMU - Excel Int Training Files\"/>
    </mc:Choice>
  </mc:AlternateContent>
  <xr:revisionPtr revIDLastSave="0" documentId="13_ncr:1_{F223DDF5-6B26-40C1-AA69-C23623E55D6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mall Print Area" sheetId="2" r:id="rId1"/>
    <sheet name="Large data Set" sheetId="4" r:id="rId2"/>
  </sheets>
  <externalReferences>
    <externalReference r:id="rId3"/>
  </externalReferences>
  <definedNames>
    <definedName name="Comm">0.15</definedName>
    <definedName name="ProductTable">#REF!</definedName>
    <definedName name="Region">#REF!</definedName>
  </definedNames>
  <calcPr calcId="191029"/>
  <customWorkbookViews>
    <customWorkbookView name="Kelvin Ng - Personal View" guid="{04A63F47-DCA8-4979-9CD0-9871B281D69D}" mergeInterval="0" personalView="1" maximized="1" windowWidth="1020" windowHeight="54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84" i="4" l="1"/>
  <c r="L1584" i="4"/>
  <c r="K1584" i="4"/>
  <c r="I1584" i="4"/>
  <c r="D1584" i="4"/>
  <c r="N1583" i="4"/>
  <c r="L1583" i="4"/>
  <c r="M1583" i="4" s="1"/>
  <c r="K1583" i="4"/>
  <c r="I1583" i="4"/>
  <c r="D1583" i="4"/>
  <c r="N1582" i="4"/>
  <c r="M1582" i="4"/>
  <c r="L1582" i="4"/>
  <c r="K1582" i="4"/>
  <c r="I1582" i="4"/>
  <c r="D1582" i="4"/>
  <c r="N1581" i="4"/>
  <c r="L1581" i="4"/>
  <c r="K1581" i="4"/>
  <c r="I1581" i="4"/>
  <c r="D1581" i="4"/>
  <c r="N1580" i="4"/>
  <c r="L1580" i="4"/>
  <c r="M1580" i="4" s="1"/>
  <c r="K1580" i="4"/>
  <c r="I1580" i="4"/>
  <c r="D1580" i="4"/>
  <c r="N1579" i="4"/>
  <c r="L1579" i="4"/>
  <c r="M1579" i="4" s="1"/>
  <c r="O1579" i="4" s="1"/>
  <c r="P1579" i="4" s="1"/>
  <c r="K1579" i="4"/>
  <c r="I1579" i="4"/>
  <c r="D1579" i="4"/>
  <c r="N1578" i="4"/>
  <c r="L1578" i="4"/>
  <c r="M1578" i="4" s="1"/>
  <c r="K1578" i="4"/>
  <c r="I1578" i="4"/>
  <c r="D1578" i="4"/>
  <c r="N1577" i="4"/>
  <c r="L1577" i="4"/>
  <c r="M1577" i="4" s="1"/>
  <c r="O1577" i="4" s="1"/>
  <c r="K1577" i="4"/>
  <c r="I1577" i="4"/>
  <c r="D1577" i="4"/>
  <c r="N1576" i="4"/>
  <c r="L1576" i="4"/>
  <c r="M1576" i="4" s="1"/>
  <c r="O1576" i="4" s="1"/>
  <c r="K1576" i="4"/>
  <c r="I1576" i="4"/>
  <c r="D1576" i="4"/>
  <c r="N1575" i="4"/>
  <c r="L1575" i="4"/>
  <c r="M1575" i="4" s="1"/>
  <c r="K1575" i="4"/>
  <c r="I1575" i="4"/>
  <c r="D1575" i="4"/>
  <c r="N1574" i="4"/>
  <c r="L1574" i="4"/>
  <c r="M1574" i="4" s="1"/>
  <c r="K1574" i="4"/>
  <c r="I1574" i="4"/>
  <c r="D1574" i="4"/>
  <c r="N1573" i="4"/>
  <c r="L1573" i="4"/>
  <c r="K1573" i="4"/>
  <c r="I1573" i="4"/>
  <c r="D1573" i="4"/>
  <c r="N1572" i="4"/>
  <c r="L1572" i="4"/>
  <c r="M1572" i="4" s="1"/>
  <c r="K1572" i="4"/>
  <c r="I1572" i="4"/>
  <c r="D1572" i="4"/>
  <c r="N1571" i="4"/>
  <c r="L1571" i="4"/>
  <c r="M1571" i="4" s="1"/>
  <c r="O1571" i="4" s="1"/>
  <c r="P1571" i="4" s="1"/>
  <c r="K1571" i="4"/>
  <c r="I1571" i="4"/>
  <c r="D1571" i="4"/>
  <c r="N1570" i="4"/>
  <c r="L1570" i="4"/>
  <c r="M1570" i="4" s="1"/>
  <c r="K1570" i="4"/>
  <c r="I1570" i="4"/>
  <c r="D1570" i="4"/>
  <c r="N1569" i="4"/>
  <c r="M1569" i="4"/>
  <c r="O1569" i="4" s="1"/>
  <c r="L1569" i="4"/>
  <c r="K1569" i="4"/>
  <c r="I1569" i="4"/>
  <c r="D1569" i="4"/>
  <c r="N1568" i="4"/>
  <c r="L1568" i="4"/>
  <c r="M1568" i="4" s="1"/>
  <c r="O1568" i="4" s="1"/>
  <c r="K1568" i="4"/>
  <c r="I1568" i="4"/>
  <c r="D1568" i="4"/>
  <c r="N1567" i="4"/>
  <c r="L1567" i="4"/>
  <c r="M1567" i="4" s="1"/>
  <c r="K1567" i="4"/>
  <c r="I1567" i="4"/>
  <c r="D1567" i="4"/>
  <c r="N1566" i="4"/>
  <c r="M1566" i="4"/>
  <c r="L1566" i="4"/>
  <c r="K1566" i="4"/>
  <c r="I1566" i="4"/>
  <c r="D1566" i="4"/>
  <c r="N1565" i="4"/>
  <c r="L1565" i="4"/>
  <c r="K1565" i="4"/>
  <c r="I1565" i="4"/>
  <c r="D1565" i="4"/>
  <c r="N1564" i="4"/>
  <c r="L1564" i="4"/>
  <c r="M1564" i="4" s="1"/>
  <c r="K1564" i="4"/>
  <c r="I1564" i="4"/>
  <c r="D1564" i="4"/>
  <c r="N1563" i="4"/>
  <c r="L1563" i="4"/>
  <c r="M1563" i="4" s="1"/>
  <c r="O1563" i="4" s="1"/>
  <c r="P1563" i="4" s="1"/>
  <c r="K1563" i="4"/>
  <c r="I1563" i="4"/>
  <c r="D1563" i="4"/>
  <c r="N1562" i="4"/>
  <c r="L1562" i="4"/>
  <c r="M1562" i="4" s="1"/>
  <c r="K1562" i="4"/>
  <c r="I1562" i="4"/>
  <c r="D1562" i="4"/>
  <c r="N1561" i="4"/>
  <c r="L1561" i="4"/>
  <c r="M1561" i="4" s="1"/>
  <c r="O1561" i="4" s="1"/>
  <c r="K1561" i="4"/>
  <c r="I1561" i="4"/>
  <c r="D1561" i="4"/>
  <c r="N1560" i="4"/>
  <c r="L1560" i="4"/>
  <c r="M1560" i="4" s="1"/>
  <c r="O1560" i="4" s="1"/>
  <c r="K1560" i="4"/>
  <c r="I1560" i="4"/>
  <c r="D1560" i="4"/>
  <c r="N1559" i="4"/>
  <c r="L1559" i="4"/>
  <c r="M1559" i="4" s="1"/>
  <c r="K1559" i="4"/>
  <c r="I1559" i="4"/>
  <c r="D1559" i="4"/>
  <c r="N1558" i="4"/>
  <c r="L1558" i="4"/>
  <c r="M1558" i="4" s="1"/>
  <c r="K1558" i="4"/>
  <c r="I1558" i="4"/>
  <c r="D1558" i="4"/>
  <c r="N1557" i="4"/>
  <c r="L1557" i="4"/>
  <c r="K1557" i="4"/>
  <c r="I1557" i="4"/>
  <c r="D1557" i="4"/>
  <c r="N1556" i="4"/>
  <c r="L1556" i="4"/>
  <c r="M1556" i="4" s="1"/>
  <c r="K1556" i="4"/>
  <c r="I1556" i="4"/>
  <c r="D1556" i="4"/>
  <c r="N1555" i="4"/>
  <c r="L1555" i="4"/>
  <c r="M1555" i="4" s="1"/>
  <c r="O1555" i="4" s="1"/>
  <c r="P1555" i="4" s="1"/>
  <c r="K1555" i="4"/>
  <c r="I1555" i="4"/>
  <c r="D1555" i="4"/>
  <c r="N1554" i="4"/>
  <c r="L1554" i="4"/>
  <c r="M1554" i="4" s="1"/>
  <c r="K1554" i="4"/>
  <c r="I1554" i="4"/>
  <c r="D1554" i="4"/>
  <c r="N1553" i="4"/>
  <c r="M1553" i="4"/>
  <c r="O1553" i="4" s="1"/>
  <c r="L1553" i="4"/>
  <c r="K1553" i="4"/>
  <c r="I1553" i="4"/>
  <c r="D1553" i="4"/>
  <c r="N1552" i="4"/>
  <c r="L1552" i="4"/>
  <c r="M1552" i="4" s="1"/>
  <c r="O1552" i="4" s="1"/>
  <c r="K1552" i="4"/>
  <c r="I1552" i="4"/>
  <c r="D1552" i="4"/>
  <c r="N1551" i="4"/>
  <c r="L1551" i="4"/>
  <c r="M1551" i="4" s="1"/>
  <c r="K1551" i="4"/>
  <c r="I1551" i="4"/>
  <c r="D1551" i="4"/>
  <c r="N1550" i="4"/>
  <c r="M1550" i="4"/>
  <c r="L1550" i="4"/>
  <c r="K1550" i="4"/>
  <c r="I1550" i="4"/>
  <c r="D1550" i="4"/>
  <c r="N1549" i="4"/>
  <c r="L1549" i="4"/>
  <c r="K1549" i="4"/>
  <c r="I1549" i="4"/>
  <c r="D1549" i="4"/>
  <c r="N1548" i="4"/>
  <c r="L1548" i="4"/>
  <c r="M1548" i="4" s="1"/>
  <c r="K1548" i="4"/>
  <c r="I1548" i="4"/>
  <c r="D1548" i="4"/>
  <c r="N1547" i="4"/>
  <c r="L1547" i="4"/>
  <c r="M1547" i="4" s="1"/>
  <c r="O1547" i="4" s="1"/>
  <c r="P1547" i="4" s="1"/>
  <c r="K1547" i="4"/>
  <c r="I1547" i="4"/>
  <c r="D1547" i="4"/>
  <c r="N1546" i="4"/>
  <c r="L1546" i="4"/>
  <c r="M1546" i="4" s="1"/>
  <c r="K1546" i="4"/>
  <c r="I1546" i="4"/>
  <c r="D1546" i="4"/>
  <c r="N1545" i="4"/>
  <c r="L1545" i="4"/>
  <c r="M1545" i="4" s="1"/>
  <c r="O1545" i="4" s="1"/>
  <c r="K1545" i="4"/>
  <c r="I1545" i="4"/>
  <c r="D1545" i="4"/>
  <c r="N1544" i="4"/>
  <c r="L1544" i="4"/>
  <c r="M1544" i="4" s="1"/>
  <c r="O1544" i="4" s="1"/>
  <c r="K1544" i="4"/>
  <c r="I1544" i="4"/>
  <c r="D1544" i="4"/>
  <c r="N1543" i="4"/>
  <c r="L1543" i="4"/>
  <c r="M1543" i="4" s="1"/>
  <c r="K1543" i="4"/>
  <c r="I1543" i="4"/>
  <c r="D1543" i="4"/>
  <c r="N1542" i="4"/>
  <c r="L1542" i="4"/>
  <c r="M1542" i="4" s="1"/>
  <c r="K1542" i="4"/>
  <c r="I1542" i="4"/>
  <c r="D1542" i="4"/>
  <c r="N1541" i="4"/>
  <c r="L1541" i="4"/>
  <c r="K1541" i="4"/>
  <c r="I1541" i="4"/>
  <c r="D1541" i="4"/>
  <c r="N1540" i="4"/>
  <c r="L1540" i="4"/>
  <c r="M1540" i="4" s="1"/>
  <c r="K1540" i="4"/>
  <c r="I1540" i="4"/>
  <c r="D1540" i="4"/>
  <c r="N1539" i="4"/>
  <c r="L1539" i="4"/>
  <c r="M1539" i="4" s="1"/>
  <c r="K1539" i="4"/>
  <c r="I1539" i="4"/>
  <c r="D1539" i="4"/>
  <c r="N1538" i="4"/>
  <c r="L1538" i="4"/>
  <c r="M1538" i="4" s="1"/>
  <c r="K1538" i="4"/>
  <c r="I1538" i="4"/>
  <c r="D1538" i="4"/>
  <c r="N1537" i="4"/>
  <c r="M1537" i="4"/>
  <c r="O1537" i="4" s="1"/>
  <c r="L1537" i="4"/>
  <c r="K1537" i="4"/>
  <c r="I1537" i="4"/>
  <c r="D1537" i="4"/>
  <c r="N1536" i="4"/>
  <c r="L1536" i="4"/>
  <c r="M1536" i="4" s="1"/>
  <c r="O1536" i="4" s="1"/>
  <c r="K1536" i="4"/>
  <c r="I1536" i="4"/>
  <c r="D1536" i="4"/>
  <c r="N1535" i="4"/>
  <c r="L1535" i="4"/>
  <c r="M1535" i="4" s="1"/>
  <c r="K1535" i="4"/>
  <c r="I1535" i="4"/>
  <c r="D1535" i="4"/>
  <c r="N1534" i="4"/>
  <c r="M1534" i="4"/>
  <c r="L1534" i="4"/>
  <c r="K1534" i="4"/>
  <c r="I1534" i="4"/>
  <c r="D1534" i="4"/>
  <c r="N1533" i="4"/>
  <c r="L1533" i="4"/>
  <c r="K1533" i="4"/>
  <c r="I1533" i="4"/>
  <c r="D1533" i="4"/>
  <c r="N1532" i="4"/>
  <c r="L1532" i="4"/>
  <c r="M1532" i="4" s="1"/>
  <c r="K1532" i="4"/>
  <c r="I1532" i="4"/>
  <c r="D1532" i="4"/>
  <c r="N1531" i="4"/>
  <c r="L1531" i="4"/>
  <c r="M1531" i="4" s="1"/>
  <c r="O1531" i="4" s="1"/>
  <c r="P1531" i="4" s="1"/>
  <c r="K1531" i="4"/>
  <c r="I1531" i="4"/>
  <c r="D1531" i="4"/>
  <c r="N1530" i="4"/>
  <c r="L1530" i="4"/>
  <c r="M1530" i="4" s="1"/>
  <c r="K1530" i="4"/>
  <c r="I1530" i="4"/>
  <c r="D1530" i="4"/>
  <c r="N1529" i="4"/>
  <c r="L1529" i="4"/>
  <c r="M1529" i="4" s="1"/>
  <c r="O1529" i="4" s="1"/>
  <c r="K1529" i="4"/>
  <c r="I1529" i="4"/>
  <c r="D1529" i="4"/>
  <c r="N1528" i="4"/>
  <c r="L1528" i="4"/>
  <c r="M1528" i="4" s="1"/>
  <c r="O1528" i="4" s="1"/>
  <c r="K1528" i="4"/>
  <c r="I1528" i="4"/>
  <c r="D1528" i="4"/>
  <c r="N1527" i="4"/>
  <c r="L1527" i="4"/>
  <c r="M1527" i="4" s="1"/>
  <c r="K1527" i="4"/>
  <c r="I1527" i="4"/>
  <c r="D1527" i="4"/>
  <c r="N1526" i="4"/>
  <c r="L1526" i="4"/>
  <c r="M1526" i="4" s="1"/>
  <c r="K1526" i="4"/>
  <c r="I1526" i="4"/>
  <c r="D1526" i="4"/>
  <c r="N1525" i="4"/>
  <c r="L1525" i="4"/>
  <c r="K1525" i="4"/>
  <c r="I1525" i="4"/>
  <c r="D1525" i="4"/>
  <c r="N1524" i="4"/>
  <c r="L1524" i="4"/>
  <c r="M1524" i="4" s="1"/>
  <c r="K1524" i="4"/>
  <c r="I1524" i="4"/>
  <c r="D1524" i="4"/>
  <c r="N1523" i="4"/>
  <c r="L1523" i="4"/>
  <c r="M1523" i="4" s="1"/>
  <c r="K1523" i="4"/>
  <c r="I1523" i="4"/>
  <c r="D1523" i="4"/>
  <c r="N1522" i="4"/>
  <c r="L1522" i="4"/>
  <c r="M1522" i="4" s="1"/>
  <c r="K1522" i="4"/>
  <c r="I1522" i="4"/>
  <c r="D1522" i="4"/>
  <c r="N1521" i="4"/>
  <c r="M1521" i="4"/>
  <c r="O1521" i="4" s="1"/>
  <c r="L1521" i="4"/>
  <c r="K1521" i="4"/>
  <c r="I1521" i="4"/>
  <c r="D1521" i="4"/>
  <c r="N1520" i="4"/>
  <c r="L1520" i="4"/>
  <c r="M1520" i="4" s="1"/>
  <c r="K1520" i="4"/>
  <c r="I1520" i="4"/>
  <c r="D1520" i="4"/>
  <c r="N1519" i="4"/>
  <c r="L1519" i="4"/>
  <c r="M1519" i="4" s="1"/>
  <c r="K1519" i="4"/>
  <c r="I1519" i="4"/>
  <c r="D1519" i="4"/>
  <c r="N1518" i="4"/>
  <c r="M1518" i="4"/>
  <c r="L1518" i="4"/>
  <c r="K1518" i="4"/>
  <c r="I1518" i="4"/>
  <c r="D1518" i="4"/>
  <c r="N1517" i="4"/>
  <c r="L1517" i="4"/>
  <c r="K1517" i="4"/>
  <c r="I1517" i="4"/>
  <c r="D1517" i="4"/>
  <c r="N1516" i="4"/>
  <c r="L1516" i="4"/>
  <c r="K1516" i="4"/>
  <c r="I1516" i="4"/>
  <c r="D1516" i="4"/>
  <c r="N1515" i="4"/>
  <c r="L1515" i="4"/>
  <c r="M1515" i="4" s="1"/>
  <c r="O1515" i="4" s="1"/>
  <c r="P1515" i="4" s="1"/>
  <c r="K1515" i="4"/>
  <c r="I1515" i="4"/>
  <c r="D1515" i="4"/>
  <c r="N1514" i="4"/>
  <c r="L1514" i="4"/>
  <c r="M1514" i="4" s="1"/>
  <c r="K1514" i="4"/>
  <c r="I1514" i="4"/>
  <c r="D1514" i="4"/>
  <c r="N1513" i="4"/>
  <c r="L1513" i="4"/>
  <c r="M1513" i="4" s="1"/>
  <c r="O1513" i="4" s="1"/>
  <c r="K1513" i="4"/>
  <c r="I1513" i="4"/>
  <c r="D1513" i="4"/>
  <c r="N1512" i="4"/>
  <c r="L1512" i="4"/>
  <c r="K1512" i="4"/>
  <c r="I1512" i="4"/>
  <c r="D1512" i="4"/>
  <c r="N1511" i="4"/>
  <c r="L1511" i="4"/>
  <c r="K1511" i="4"/>
  <c r="I1511" i="4"/>
  <c r="D1511" i="4"/>
  <c r="N1510" i="4"/>
  <c r="L1510" i="4"/>
  <c r="M1510" i="4" s="1"/>
  <c r="K1510" i="4"/>
  <c r="I1510" i="4"/>
  <c r="D1510" i="4"/>
  <c r="N1509" i="4"/>
  <c r="M1509" i="4"/>
  <c r="O1509" i="4" s="1"/>
  <c r="L1509" i="4"/>
  <c r="K1509" i="4"/>
  <c r="I1509" i="4"/>
  <c r="D1509" i="4"/>
  <c r="N1508" i="4"/>
  <c r="L1508" i="4"/>
  <c r="K1508" i="4"/>
  <c r="I1508" i="4"/>
  <c r="D1508" i="4"/>
  <c r="N1507" i="4"/>
  <c r="L1507" i="4"/>
  <c r="K1507" i="4"/>
  <c r="I1507" i="4"/>
  <c r="D1507" i="4"/>
  <c r="N1506" i="4"/>
  <c r="M1506" i="4"/>
  <c r="L1506" i="4"/>
  <c r="K1506" i="4"/>
  <c r="I1506" i="4"/>
  <c r="D1506" i="4"/>
  <c r="N1505" i="4"/>
  <c r="L1505" i="4"/>
  <c r="M1505" i="4" s="1"/>
  <c r="K1505" i="4"/>
  <c r="I1505" i="4"/>
  <c r="D1505" i="4"/>
  <c r="N1504" i="4"/>
  <c r="L1504" i="4"/>
  <c r="K1504" i="4"/>
  <c r="I1504" i="4"/>
  <c r="D1504" i="4"/>
  <c r="N1503" i="4"/>
  <c r="L1503" i="4"/>
  <c r="M1503" i="4" s="1"/>
  <c r="O1503" i="4" s="1"/>
  <c r="P1503" i="4" s="1"/>
  <c r="K1503" i="4"/>
  <c r="I1503" i="4"/>
  <c r="D1503" i="4"/>
  <c r="N1502" i="4"/>
  <c r="L1502" i="4"/>
  <c r="M1502" i="4" s="1"/>
  <c r="K1502" i="4"/>
  <c r="I1502" i="4"/>
  <c r="D1502" i="4"/>
  <c r="N1501" i="4"/>
  <c r="L1501" i="4"/>
  <c r="M1501" i="4" s="1"/>
  <c r="O1501" i="4" s="1"/>
  <c r="K1501" i="4"/>
  <c r="I1501" i="4"/>
  <c r="D1501" i="4"/>
  <c r="N1500" i="4"/>
  <c r="L1500" i="4"/>
  <c r="K1500" i="4"/>
  <c r="I1500" i="4"/>
  <c r="D1500" i="4"/>
  <c r="N1499" i="4"/>
  <c r="L1499" i="4"/>
  <c r="M1499" i="4" s="1"/>
  <c r="K1499" i="4"/>
  <c r="I1499" i="4"/>
  <c r="D1499" i="4"/>
  <c r="N1498" i="4"/>
  <c r="L1498" i="4"/>
  <c r="M1498" i="4" s="1"/>
  <c r="K1498" i="4"/>
  <c r="I1498" i="4"/>
  <c r="D1498" i="4"/>
  <c r="N1497" i="4"/>
  <c r="L1497" i="4"/>
  <c r="M1497" i="4" s="1"/>
  <c r="O1497" i="4" s="1"/>
  <c r="K1497" i="4"/>
  <c r="I1497" i="4"/>
  <c r="D1497" i="4"/>
  <c r="N1496" i="4"/>
  <c r="L1496" i="4"/>
  <c r="K1496" i="4"/>
  <c r="I1496" i="4"/>
  <c r="D1496" i="4"/>
  <c r="N1495" i="4"/>
  <c r="L1495" i="4"/>
  <c r="M1495" i="4" s="1"/>
  <c r="K1495" i="4"/>
  <c r="I1495" i="4"/>
  <c r="D1495" i="4"/>
  <c r="N1494" i="4"/>
  <c r="L1494" i="4"/>
  <c r="K1494" i="4"/>
  <c r="I1494" i="4"/>
  <c r="D1494" i="4"/>
  <c r="N1493" i="4"/>
  <c r="L1493" i="4"/>
  <c r="M1493" i="4" s="1"/>
  <c r="O1493" i="4" s="1"/>
  <c r="K1493" i="4"/>
  <c r="I1493" i="4"/>
  <c r="D1493" i="4"/>
  <c r="N1492" i="4"/>
  <c r="L1492" i="4"/>
  <c r="M1492" i="4" s="1"/>
  <c r="K1492" i="4"/>
  <c r="I1492" i="4"/>
  <c r="D1492" i="4"/>
  <c r="N1491" i="4"/>
  <c r="L1491" i="4"/>
  <c r="M1491" i="4" s="1"/>
  <c r="K1491" i="4"/>
  <c r="I1491" i="4"/>
  <c r="D1491" i="4"/>
  <c r="N1490" i="4"/>
  <c r="L1490" i="4"/>
  <c r="M1490" i="4" s="1"/>
  <c r="K1490" i="4"/>
  <c r="I1490" i="4"/>
  <c r="D1490" i="4"/>
  <c r="N1489" i="4"/>
  <c r="L1489" i="4"/>
  <c r="M1489" i="4" s="1"/>
  <c r="O1489" i="4" s="1"/>
  <c r="K1489" i="4"/>
  <c r="I1489" i="4"/>
  <c r="D1489" i="4"/>
  <c r="N1488" i="4"/>
  <c r="L1488" i="4"/>
  <c r="K1488" i="4"/>
  <c r="I1488" i="4"/>
  <c r="D1488" i="4"/>
  <c r="N1487" i="4"/>
  <c r="L1487" i="4"/>
  <c r="M1487" i="4" s="1"/>
  <c r="K1487" i="4"/>
  <c r="I1487" i="4"/>
  <c r="D1487" i="4"/>
  <c r="N1486" i="4"/>
  <c r="L1486" i="4"/>
  <c r="K1486" i="4"/>
  <c r="I1486" i="4"/>
  <c r="D1486" i="4"/>
  <c r="N1485" i="4"/>
  <c r="L1485" i="4"/>
  <c r="M1485" i="4" s="1"/>
  <c r="O1485" i="4" s="1"/>
  <c r="K1485" i="4"/>
  <c r="I1485" i="4"/>
  <c r="D1485" i="4"/>
  <c r="N1484" i="4"/>
  <c r="L1484" i="4"/>
  <c r="K1484" i="4"/>
  <c r="I1484" i="4"/>
  <c r="D1484" i="4"/>
  <c r="N1483" i="4"/>
  <c r="L1483" i="4"/>
  <c r="M1483" i="4" s="1"/>
  <c r="K1483" i="4"/>
  <c r="I1483" i="4"/>
  <c r="D1483" i="4"/>
  <c r="N1482" i="4"/>
  <c r="L1482" i="4"/>
  <c r="M1482" i="4" s="1"/>
  <c r="K1482" i="4"/>
  <c r="I1482" i="4"/>
  <c r="D1482" i="4"/>
  <c r="N1481" i="4"/>
  <c r="L1481" i="4"/>
  <c r="M1481" i="4" s="1"/>
  <c r="K1481" i="4"/>
  <c r="I1481" i="4"/>
  <c r="D1481" i="4"/>
  <c r="N1480" i="4"/>
  <c r="L1480" i="4"/>
  <c r="M1480" i="4" s="1"/>
  <c r="K1480" i="4"/>
  <c r="I1480" i="4"/>
  <c r="D1480" i="4"/>
  <c r="N1479" i="4"/>
  <c r="L1479" i="4"/>
  <c r="M1479" i="4" s="1"/>
  <c r="K1479" i="4"/>
  <c r="I1479" i="4"/>
  <c r="D1479" i="4"/>
  <c r="N1478" i="4"/>
  <c r="L1478" i="4"/>
  <c r="M1478" i="4" s="1"/>
  <c r="K1478" i="4"/>
  <c r="I1478" i="4"/>
  <c r="D1478" i="4"/>
  <c r="N1477" i="4"/>
  <c r="L1477" i="4"/>
  <c r="M1477" i="4" s="1"/>
  <c r="K1477" i="4"/>
  <c r="I1477" i="4"/>
  <c r="D1477" i="4"/>
  <c r="N1476" i="4"/>
  <c r="L1476" i="4"/>
  <c r="M1476" i="4" s="1"/>
  <c r="K1476" i="4"/>
  <c r="I1476" i="4"/>
  <c r="D1476" i="4"/>
  <c r="N1475" i="4"/>
  <c r="L1475" i="4"/>
  <c r="M1475" i="4" s="1"/>
  <c r="K1475" i="4"/>
  <c r="I1475" i="4"/>
  <c r="D1475" i="4"/>
  <c r="N1474" i="4"/>
  <c r="L1474" i="4"/>
  <c r="M1474" i="4" s="1"/>
  <c r="K1474" i="4"/>
  <c r="I1474" i="4"/>
  <c r="D1474" i="4"/>
  <c r="N1473" i="4"/>
  <c r="L1473" i="4"/>
  <c r="M1473" i="4" s="1"/>
  <c r="K1473" i="4"/>
  <c r="I1473" i="4"/>
  <c r="D1473" i="4"/>
  <c r="N1472" i="4"/>
  <c r="L1472" i="4"/>
  <c r="M1472" i="4" s="1"/>
  <c r="K1472" i="4"/>
  <c r="I1472" i="4"/>
  <c r="D1472" i="4"/>
  <c r="N1471" i="4"/>
  <c r="L1471" i="4"/>
  <c r="M1471" i="4" s="1"/>
  <c r="K1471" i="4"/>
  <c r="I1471" i="4"/>
  <c r="D1471" i="4"/>
  <c r="N1470" i="4"/>
  <c r="L1470" i="4"/>
  <c r="M1470" i="4" s="1"/>
  <c r="K1470" i="4"/>
  <c r="I1470" i="4"/>
  <c r="D1470" i="4"/>
  <c r="N1469" i="4"/>
  <c r="L1469" i="4"/>
  <c r="K1469" i="4"/>
  <c r="I1469" i="4"/>
  <c r="D1469" i="4"/>
  <c r="N1468" i="4"/>
  <c r="L1468" i="4"/>
  <c r="M1468" i="4" s="1"/>
  <c r="K1468" i="4"/>
  <c r="I1468" i="4"/>
  <c r="D1468" i="4"/>
  <c r="N1467" i="4"/>
  <c r="L1467" i="4"/>
  <c r="K1467" i="4"/>
  <c r="I1467" i="4"/>
  <c r="D1467" i="4"/>
  <c r="N1466" i="4"/>
  <c r="L1466" i="4"/>
  <c r="M1466" i="4" s="1"/>
  <c r="K1466" i="4"/>
  <c r="I1466" i="4"/>
  <c r="D1466" i="4"/>
  <c r="N1465" i="4"/>
  <c r="L1465" i="4"/>
  <c r="K1465" i="4"/>
  <c r="I1465" i="4"/>
  <c r="D1465" i="4"/>
  <c r="N1464" i="4"/>
  <c r="L1464" i="4"/>
  <c r="M1464" i="4" s="1"/>
  <c r="K1464" i="4"/>
  <c r="I1464" i="4"/>
  <c r="D1464" i="4"/>
  <c r="N1463" i="4"/>
  <c r="L1463" i="4"/>
  <c r="K1463" i="4"/>
  <c r="I1463" i="4"/>
  <c r="D1463" i="4"/>
  <c r="N1462" i="4"/>
  <c r="L1462" i="4"/>
  <c r="M1462" i="4" s="1"/>
  <c r="K1462" i="4"/>
  <c r="I1462" i="4"/>
  <c r="D1462" i="4"/>
  <c r="N1461" i="4"/>
  <c r="L1461" i="4"/>
  <c r="K1461" i="4"/>
  <c r="I1461" i="4"/>
  <c r="D1461" i="4"/>
  <c r="N1460" i="4"/>
  <c r="L1460" i="4"/>
  <c r="M1460" i="4" s="1"/>
  <c r="K1460" i="4"/>
  <c r="I1460" i="4"/>
  <c r="D1460" i="4"/>
  <c r="N1459" i="4"/>
  <c r="L1459" i="4"/>
  <c r="M1459" i="4" s="1"/>
  <c r="K1459" i="4"/>
  <c r="I1459" i="4"/>
  <c r="D1459" i="4"/>
  <c r="N1458" i="4"/>
  <c r="L1458" i="4"/>
  <c r="K1458" i="4"/>
  <c r="I1458" i="4"/>
  <c r="D1458" i="4"/>
  <c r="N1457" i="4"/>
  <c r="L1457" i="4"/>
  <c r="K1457" i="4"/>
  <c r="I1457" i="4"/>
  <c r="D1457" i="4"/>
  <c r="N1456" i="4"/>
  <c r="L1456" i="4"/>
  <c r="M1456" i="4" s="1"/>
  <c r="K1456" i="4"/>
  <c r="I1456" i="4"/>
  <c r="D1456" i="4"/>
  <c r="N1455" i="4"/>
  <c r="L1455" i="4"/>
  <c r="M1455" i="4" s="1"/>
  <c r="K1455" i="4"/>
  <c r="I1455" i="4"/>
  <c r="D1455" i="4"/>
  <c r="N1454" i="4"/>
  <c r="L1454" i="4"/>
  <c r="K1454" i="4"/>
  <c r="I1454" i="4"/>
  <c r="D1454" i="4"/>
  <c r="N1453" i="4"/>
  <c r="L1453" i="4"/>
  <c r="M1453" i="4" s="1"/>
  <c r="K1453" i="4"/>
  <c r="I1453" i="4"/>
  <c r="D1453" i="4"/>
  <c r="N1452" i="4"/>
  <c r="L1452" i="4"/>
  <c r="M1452" i="4" s="1"/>
  <c r="K1452" i="4"/>
  <c r="I1452" i="4"/>
  <c r="D1452" i="4"/>
  <c r="N1451" i="4"/>
  <c r="L1451" i="4"/>
  <c r="M1451" i="4" s="1"/>
  <c r="K1451" i="4"/>
  <c r="I1451" i="4"/>
  <c r="D1451" i="4"/>
  <c r="N1450" i="4"/>
  <c r="L1450" i="4"/>
  <c r="K1450" i="4"/>
  <c r="I1450" i="4"/>
  <c r="D1450" i="4"/>
  <c r="N1449" i="4"/>
  <c r="M1449" i="4"/>
  <c r="L1449" i="4"/>
  <c r="K1449" i="4"/>
  <c r="I1449" i="4"/>
  <c r="D1449" i="4"/>
  <c r="N1448" i="4"/>
  <c r="L1448" i="4"/>
  <c r="M1448" i="4" s="1"/>
  <c r="K1448" i="4"/>
  <c r="I1448" i="4"/>
  <c r="D1448" i="4"/>
  <c r="N1447" i="4"/>
  <c r="L1447" i="4"/>
  <c r="M1447" i="4" s="1"/>
  <c r="K1447" i="4"/>
  <c r="I1447" i="4"/>
  <c r="D1447" i="4"/>
  <c r="N1446" i="4"/>
  <c r="L1446" i="4"/>
  <c r="M1446" i="4" s="1"/>
  <c r="O1446" i="4" s="1"/>
  <c r="K1446" i="4"/>
  <c r="I1446" i="4"/>
  <c r="D1446" i="4"/>
  <c r="N1445" i="4"/>
  <c r="L1445" i="4"/>
  <c r="M1445" i="4" s="1"/>
  <c r="K1445" i="4"/>
  <c r="I1445" i="4"/>
  <c r="D1445" i="4"/>
  <c r="N1444" i="4"/>
  <c r="L1444" i="4"/>
  <c r="M1444" i="4" s="1"/>
  <c r="K1444" i="4"/>
  <c r="I1444" i="4"/>
  <c r="D1444" i="4"/>
  <c r="N1443" i="4"/>
  <c r="L1443" i="4"/>
  <c r="M1443" i="4" s="1"/>
  <c r="K1443" i="4"/>
  <c r="I1443" i="4"/>
  <c r="D1443" i="4"/>
  <c r="O1442" i="4"/>
  <c r="N1442" i="4"/>
  <c r="L1442" i="4"/>
  <c r="M1442" i="4" s="1"/>
  <c r="K1442" i="4"/>
  <c r="I1442" i="4"/>
  <c r="D1442" i="4"/>
  <c r="N1441" i="4"/>
  <c r="L1441" i="4"/>
  <c r="M1441" i="4" s="1"/>
  <c r="K1441" i="4"/>
  <c r="I1441" i="4"/>
  <c r="D1441" i="4"/>
  <c r="N1440" i="4"/>
  <c r="L1440" i="4"/>
  <c r="M1440" i="4" s="1"/>
  <c r="K1440" i="4"/>
  <c r="I1440" i="4"/>
  <c r="D1440" i="4"/>
  <c r="N1439" i="4"/>
  <c r="L1439" i="4"/>
  <c r="K1439" i="4"/>
  <c r="I1439" i="4"/>
  <c r="D1439" i="4"/>
  <c r="N1438" i="4"/>
  <c r="L1438" i="4"/>
  <c r="K1438" i="4"/>
  <c r="I1438" i="4"/>
  <c r="D1438" i="4"/>
  <c r="N1437" i="4"/>
  <c r="L1437" i="4"/>
  <c r="K1437" i="4"/>
  <c r="I1437" i="4"/>
  <c r="D1437" i="4"/>
  <c r="N1436" i="4"/>
  <c r="L1436" i="4"/>
  <c r="K1436" i="4"/>
  <c r="I1436" i="4"/>
  <c r="D1436" i="4"/>
  <c r="N1435" i="4"/>
  <c r="L1435" i="4"/>
  <c r="K1435" i="4"/>
  <c r="I1435" i="4"/>
  <c r="D1435" i="4"/>
  <c r="N1434" i="4"/>
  <c r="L1434" i="4"/>
  <c r="K1434" i="4"/>
  <c r="I1434" i="4"/>
  <c r="D1434" i="4"/>
  <c r="N1433" i="4"/>
  <c r="L1433" i="4"/>
  <c r="K1433" i="4"/>
  <c r="I1433" i="4"/>
  <c r="D1433" i="4"/>
  <c r="N1432" i="4"/>
  <c r="L1432" i="4"/>
  <c r="K1432" i="4"/>
  <c r="I1432" i="4"/>
  <c r="D1432" i="4"/>
  <c r="N1431" i="4"/>
  <c r="L1431" i="4"/>
  <c r="K1431" i="4"/>
  <c r="I1431" i="4"/>
  <c r="D1431" i="4"/>
  <c r="N1430" i="4"/>
  <c r="L1430" i="4"/>
  <c r="K1430" i="4"/>
  <c r="I1430" i="4"/>
  <c r="D1430" i="4"/>
  <c r="N1429" i="4"/>
  <c r="L1429" i="4"/>
  <c r="K1429" i="4"/>
  <c r="I1429" i="4"/>
  <c r="D1429" i="4"/>
  <c r="N1428" i="4"/>
  <c r="L1428" i="4"/>
  <c r="K1428" i="4"/>
  <c r="I1428" i="4"/>
  <c r="D1428" i="4"/>
  <c r="N1427" i="4"/>
  <c r="L1427" i="4"/>
  <c r="K1427" i="4"/>
  <c r="I1427" i="4"/>
  <c r="D1427" i="4"/>
  <c r="N1426" i="4"/>
  <c r="L1426" i="4"/>
  <c r="K1426" i="4"/>
  <c r="I1426" i="4"/>
  <c r="D1426" i="4"/>
  <c r="N1425" i="4"/>
  <c r="L1425" i="4"/>
  <c r="K1425" i="4"/>
  <c r="I1425" i="4"/>
  <c r="D1425" i="4"/>
  <c r="N1424" i="4"/>
  <c r="L1424" i="4"/>
  <c r="M1424" i="4" s="1"/>
  <c r="K1424" i="4"/>
  <c r="I1424" i="4"/>
  <c r="D1424" i="4"/>
  <c r="N1423" i="4"/>
  <c r="L1423" i="4"/>
  <c r="M1423" i="4" s="1"/>
  <c r="K1423" i="4"/>
  <c r="I1423" i="4"/>
  <c r="D1423" i="4"/>
  <c r="N1422" i="4"/>
  <c r="L1422" i="4"/>
  <c r="M1422" i="4" s="1"/>
  <c r="K1422" i="4"/>
  <c r="I1422" i="4"/>
  <c r="D1422" i="4"/>
  <c r="N1421" i="4"/>
  <c r="L1421" i="4"/>
  <c r="M1421" i="4" s="1"/>
  <c r="K1421" i="4"/>
  <c r="I1421" i="4"/>
  <c r="D1421" i="4"/>
  <c r="N1420" i="4"/>
  <c r="L1420" i="4"/>
  <c r="M1420" i="4" s="1"/>
  <c r="K1420" i="4"/>
  <c r="I1420" i="4"/>
  <c r="D1420" i="4"/>
  <c r="N1419" i="4"/>
  <c r="L1419" i="4"/>
  <c r="M1419" i="4" s="1"/>
  <c r="K1419" i="4"/>
  <c r="I1419" i="4"/>
  <c r="D1419" i="4"/>
  <c r="N1418" i="4"/>
  <c r="L1418" i="4"/>
  <c r="M1418" i="4" s="1"/>
  <c r="K1418" i="4"/>
  <c r="I1418" i="4"/>
  <c r="D1418" i="4"/>
  <c r="N1417" i="4"/>
  <c r="L1417" i="4"/>
  <c r="M1417" i="4" s="1"/>
  <c r="K1417" i="4"/>
  <c r="I1417" i="4"/>
  <c r="D1417" i="4"/>
  <c r="N1416" i="4"/>
  <c r="L1416" i="4"/>
  <c r="M1416" i="4" s="1"/>
  <c r="K1416" i="4"/>
  <c r="I1416" i="4"/>
  <c r="D1416" i="4"/>
  <c r="N1415" i="4"/>
  <c r="O1415" i="4" s="1"/>
  <c r="P1415" i="4" s="1"/>
  <c r="L1415" i="4"/>
  <c r="M1415" i="4" s="1"/>
  <c r="K1415" i="4"/>
  <c r="I1415" i="4"/>
  <c r="D1415" i="4"/>
  <c r="N1414" i="4"/>
  <c r="L1414" i="4"/>
  <c r="M1414" i="4" s="1"/>
  <c r="K1414" i="4"/>
  <c r="I1414" i="4"/>
  <c r="D1414" i="4"/>
  <c r="N1413" i="4"/>
  <c r="L1413" i="4"/>
  <c r="M1413" i="4" s="1"/>
  <c r="O1413" i="4" s="1"/>
  <c r="P1413" i="4" s="1"/>
  <c r="K1413" i="4"/>
  <c r="I1413" i="4"/>
  <c r="D1413" i="4"/>
  <c r="N1412" i="4"/>
  <c r="L1412" i="4"/>
  <c r="M1412" i="4" s="1"/>
  <c r="K1412" i="4"/>
  <c r="I1412" i="4"/>
  <c r="D1412" i="4"/>
  <c r="N1411" i="4"/>
  <c r="L1411" i="4"/>
  <c r="M1411" i="4" s="1"/>
  <c r="K1411" i="4"/>
  <c r="I1411" i="4"/>
  <c r="D1411" i="4"/>
  <c r="N1410" i="4"/>
  <c r="L1410" i="4"/>
  <c r="M1410" i="4" s="1"/>
  <c r="O1410" i="4" s="1"/>
  <c r="K1410" i="4"/>
  <c r="I1410" i="4"/>
  <c r="D1410" i="4"/>
  <c r="N1409" i="4"/>
  <c r="L1409" i="4"/>
  <c r="M1409" i="4" s="1"/>
  <c r="O1409" i="4" s="1"/>
  <c r="P1409" i="4" s="1"/>
  <c r="K1409" i="4"/>
  <c r="I1409" i="4"/>
  <c r="D1409" i="4"/>
  <c r="N1408" i="4"/>
  <c r="L1408" i="4"/>
  <c r="M1408" i="4" s="1"/>
  <c r="K1408" i="4"/>
  <c r="I1408" i="4"/>
  <c r="D1408" i="4"/>
  <c r="N1407" i="4"/>
  <c r="L1407" i="4"/>
  <c r="M1407" i="4" s="1"/>
  <c r="K1407" i="4"/>
  <c r="I1407" i="4"/>
  <c r="D1407" i="4"/>
  <c r="N1406" i="4"/>
  <c r="L1406" i="4"/>
  <c r="M1406" i="4" s="1"/>
  <c r="O1406" i="4" s="1"/>
  <c r="K1406" i="4"/>
  <c r="I1406" i="4"/>
  <c r="D1406" i="4"/>
  <c r="N1405" i="4"/>
  <c r="L1405" i="4"/>
  <c r="M1405" i="4" s="1"/>
  <c r="O1405" i="4" s="1"/>
  <c r="P1405" i="4" s="1"/>
  <c r="K1405" i="4"/>
  <c r="I1405" i="4"/>
  <c r="D1405" i="4"/>
  <c r="N1404" i="4"/>
  <c r="L1404" i="4"/>
  <c r="M1404" i="4" s="1"/>
  <c r="K1404" i="4"/>
  <c r="I1404" i="4"/>
  <c r="D1404" i="4"/>
  <c r="N1403" i="4"/>
  <c r="L1403" i="4"/>
  <c r="M1403" i="4" s="1"/>
  <c r="K1403" i="4"/>
  <c r="I1403" i="4"/>
  <c r="D1403" i="4"/>
  <c r="N1402" i="4"/>
  <c r="L1402" i="4"/>
  <c r="M1402" i="4" s="1"/>
  <c r="O1402" i="4" s="1"/>
  <c r="K1402" i="4"/>
  <c r="I1402" i="4"/>
  <c r="D1402" i="4"/>
  <c r="N1401" i="4"/>
  <c r="L1401" i="4"/>
  <c r="M1401" i="4" s="1"/>
  <c r="O1401" i="4" s="1"/>
  <c r="P1401" i="4" s="1"/>
  <c r="K1401" i="4"/>
  <c r="I1401" i="4"/>
  <c r="D1401" i="4"/>
  <c r="O1400" i="4"/>
  <c r="P1400" i="4" s="1"/>
  <c r="N1400" i="4"/>
  <c r="L1400" i="4"/>
  <c r="M1400" i="4" s="1"/>
  <c r="K1400" i="4"/>
  <c r="I1400" i="4"/>
  <c r="D1400" i="4"/>
  <c r="N1399" i="4"/>
  <c r="L1399" i="4"/>
  <c r="M1399" i="4" s="1"/>
  <c r="K1399" i="4"/>
  <c r="I1399" i="4"/>
  <c r="D1399" i="4"/>
  <c r="N1398" i="4"/>
  <c r="L1398" i="4"/>
  <c r="M1398" i="4" s="1"/>
  <c r="O1398" i="4" s="1"/>
  <c r="K1398" i="4"/>
  <c r="I1398" i="4"/>
  <c r="D1398" i="4"/>
  <c r="N1397" i="4"/>
  <c r="L1397" i="4"/>
  <c r="M1397" i="4" s="1"/>
  <c r="K1397" i="4"/>
  <c r="I1397" i="4"/>
  <c r="D1397" i="4"/>
  <c r="N1396" i="4"/>
  <c r="L1396" i="4"/>
  <c r="M1396" i="4" s="1"/>
  <c r="O1396" i="4" s="1"/>
  <c r="P1396" i="4" s="1"/>
  <c r="K1396" i="4"/>
  <c r="I1396" i="4"/>
  <c r="D1396" i="4"/>
  <c r="N1395" i="4"/>
  <c r="L1395" i="4"/>
  <c r="M1395" i="4" s="1"/>
  <c r="K1395" i="4"/>
  <c r="I1395" i="4"/>
  <c r="D1395" i="4"/>
  <c r="N1394" i="4"/>
  <c r="L1394" i="4"/>
  <c r="M1394" i="4" s="1"/>
  <c r="K1394" i="4"/>
  <c r="I1394" i="4"/>
  <c r="D1394" i="4"/>
  <c r="N1393" i="4"/>
  <c r="L1393" i="4"/>
  <c r="M1393" i="4" s="1"/>
  <c r="K1393" i="4"/>
  <c r="I1393" i="4"/>
  <c r="D1393" i="4"/>
  <c r="N1392" i="4"/>
  <c r="L1392" i="4"/>
  <c r="M1392" i="4" s="1"/>
  <c r="O1392" i="4" s="1"/>
  <c r="P1392" i="4" s="1"/>
  <c r="K1392" i="4"/>
  <c r="I1392" i="4"/>
  <c r="D1392" i="4"/>
  <c r="N1391" i="4"/>
  <c r="L1391" i="4"/>
  <c r="K1391" i="4"/>
  <c r="I1391" i="4"/>
  <c r="D1391" i="4"/>
  <c r="N1390" i="4"/>
  <c r="L1390" i="4"/>
  <c r="K1390" i="4"/>
  <c r="I1390" i="4"/>
  <c r="D1390" i="4"/>
  <c r="N1389" i="4"/>
  <c r="L1389" i="4"/>
  <c r="K1389" i="4"/>
  <c r="I1389" i="4"/>
  <c r="D1389" i="4"/>
  <c r="N1388" i="4"/>
  <c r="L1388" i="4"/>
  <c r="K1388" i="4"/>
  <c r="I1388" i="4"/>
  <c r="D1388" i="4"/>
  <c r="N1387" i="4"/>
  <c r="L1387" i="4"/>
  <c r="K1387" i="4"/>
  <c r="I1387" i="4"/>
  <c r="D1387" i="4"/>
  <c r="N1386" i="4"/>
  <c r="L1386" i="4"/>
  <c r="K1386" i="4"/>
  <c r="I1386" i="4"/>
  <c r="D1386" i="4"/>
  <c r="N1385" i="4"/>
  <c r="L1385" i="4"/>
  <c r="K1385" i="4"/>
  <c r="I1385" i="4"/>
  <c r="D1385" i="4"/>
  <c r="N1384" i="4"/>
  <c r="L1384" i="4"/>
  <c r="K1384" i="4"/>
  <c r="I1384" i="4"/>
  <c r="D1384" i="4"/>
  <c r="N1383" i="4"/>
  <c r="L1383" i="4"/>
  <c r="K1383" i="4"/>
  <c r="I1383" i="4"/>
  <c r="D1383" i="4"/>
  <c r="N1382" i="4"/>
  <c r="L1382" i="4"/>
  <c r="K1382" i="4"/>
  <c r="I1382" i="4"/>
  <c r="D1382" i="4"/>
  <c r="N1381" i="4"/>
  <c r="L1381" i="4"/>
  <c r="K1381" i="4"/>
  <c r="I1381" i="4"/>
  <c r="D1381" i="4"/>
  <c r="N1380" i="4"/>
  <c r="L1380" i="4"/>
  <c r="K1380" i="4"/>
  <c r="I1380" i="4"/>
  <c r="D1380" i="4"/>
  <c r="N1379" i="4"/>
  <c r="L1379" i="4"/>
  <c r="K1379" i="4"/>
  <c r="I1379" i="4"/>
  <c r="D1379" i="4"/>
  <c r="N1378" i="4"/>
  <c r="L1378" i="4"/>
  <c r="K1378" i="4"/>
  <c r="I1378" i="4"/>
  <c r="D1378" i="4"/>
  <c r="N1377" i="4"/>
  <c r="L1377" i="4"/>
  <c r="K1377" i="4"/>
  <c r="I1377" i="4"/>
  <c r="D1377" i="4"/>
  <c r="N1376" i="4"/>
  <c r="L1376" i="4"/>
  <c r="K1376" i="4"/>
  <c r="I1376" i="4"/>
  <c r="D1376" i="4"/>
  <c r="N1375" i="4"/>
  <c r="L1375" i="4"/>
  <c r="K1375" i="4"/>
  <c r="I1375" i="4"/>
  <c r="D1375" i="4"/>
  <c r="N1374" i="4"/>
  <c r="L1374" i="4"/>
  <c r="K1374" i="4"/>
  <c r="I1374" i="4"/>
  <c r="D1374" i="4"/>
  <c r="N1373" i="4"/>
  <c r="L1373" i="4"/>
  <c r="K1373" i="4"/>
  <c r="I1373" i="4"/>
  <c r="D1373" i="4"/>
  <c r="N1372" i="4"/>
  <c r="L1372" i="4"/>
  <c r="K1372" i="4"/>
  <c r="I1372" i="4"/>
  <c r="D1372" i="4"/>
  <c r="N1371" i="4"/>
  <c r="L1371" i="4"/>
  <c r="K1371" i="4"/>
  <c r="I1371" i="4"/>
  <c r="D1371" i="4"/>
  <c r="N1370" i="4"/>
  <c r="L1370" i="4"/>
  <c r="K1370" i="4"/>
  <c r="I1370" i="4"/>
  <c r="D1370" i="4"/>
  <c r="N1369" i="4"/>
  <c r="L1369" i="4"/>
  <c r="K1369" i="4"/>
  <c r="I1369" i="4"/>
  <c r="D1369" i="4"/>
  <c r="N1368" i="4"/>
  <c r="L1368" i="4"/>
  <c r="K1368" i="4"/>
  <c r="I1368" i="4"/>
  <c r="D1368" i="4"/>
  <c r="N1367" i="4"/>
  <c r="L1367" i="4"/>
  <c r="K1367" i="4"/>
  <c r="I1367" i="4"/>
  <c r="D1367" i="4"/>
  <c r="N1366" i="4"/>
  <c r="L1366" i="4"/>
  <c r="K1366" i="4"/>
  <c r="I1366" i="4"/>
  <c r="D1366" i="4"/>
  <c r="N1365" i="4"/>
  <c r="L1365" i="4"/>
  <c r="K1365" i="4"/>
  <c r="I1365" i="4"/>
  <c r="D1365" i="4"/>
  <c r="N1364" i="4"/>
  <c r="L1364" i="4"/>
  <c r="K1364" i="4"/>
  <c r="I1364" i="4"/>
  <c r="D1364" i="4"/>
  <c r="N1363" i="4"/>
  <c r="L1363" i="4"/>
  <c r="K1363" i="4"/>
  <c r="I1363" i="4"/>
  <c r="D1363" i="4"/>
  <c r="N1362" i="4"/>
  <c r="L1362" i="4"/>
  <c r="K1362" i="4"/>
  <c r="I1362" i="4"/>
  <c r="D1362" i="4"/>
  <c r="N1361" i="4"/>
  <c r="L1361" i="4"/>
  <c r="K1361" i="4"/>
  <c r="I1361" i="4"/>
  <c r="D1361" i="4"/>
  <c r="N1360" i="4"/>
  <c r="L1360" i="4"/>
  <c r="M1360" i="4" s="1"/>
  <c r="K1360" i="4"/>
  <c r="I1360" i="4"/>
  <c r="D1360" i="4"/>
  <c r="N1359" i="4"/>
  <c r="L1359" i="4"/>
  <c r="M1359" i="4" s="1"/>
  <c r="O1359" i="4" s="1"/>
  <c r="K1359" i="4"/>
  <c r="I1359" i="4"/>
  <c r="D1359" i="4"/>
  <c r="N1358" i="4"/>
  <c r="L1358" i="4"/>
  <c r="M1358" i="4" s="1"/>
  <c r="K1358" i="4"/>
  <c r="I1358" i="4"/>
  <c r="D1358" i="4"/>
  <c r="N1357" i="4"/>
  <c r="L1357" i="4"/>
  <c r="M1357" i="4" s="1"/>
  <c r="K1357" i="4"/>
  <c r="I1357" i="4"/>
  <c r="D1357" i="4"/>
  <c r="N1356" i="4"/>
  <c r="L1356" i="4"/>
  <c r="M1356" i="4" s="1"/>
  <c r="K1356" i="4"/>
  <c r="I1356" i="4"/>
  <c r="D1356" i="4"/>
  <c r="N1355" i="4"/>
  <c r="L1355" i="4"/>
  <c r="M1355" i="4" s="1"/>
  <c r="O1355" i="4" s="1"/>
  <c r="K1355" i="4"/>
  <c r="I1355" i="4"/>
  <c r="D1355" i="4"/>
  <c r="N1354" i="4"/>
  <c r="L1354" i="4"/>
  <c r="M1354" i="4" s="1"/>
  <c r="K1354" i="4"/>
  <c r="I1354" i="4"/>
  <c r="D1354" i="4"/>
  <c r="N1353" i="4"/>
  <c r="L1353" i="4"/>
  <c r="M1353" i="4" s="1"/>
  <c r="K1353" i="4"/>
  <c r="I1353" i="4"/>
  <c r="D1353" i="4"/>
  <c r="N1352" i="4"/>
  <c r="L1352" i="4"/>
  <c r="M1352" i="4" s="1"/>
  <c r="O1352" i="4" s="1"/>
  <c r="P1352" i="4" s="1"/>
  <c r="K1352" i="4"/>
  <c r="I1352" i="4"/>
  <c r="D1352" i="4"/>
  <c r="N1351" i="4"/>
  <c r="L1351" i="4"/>
  <c r="M1351" i="4" s="1"/>
  <c r="K1351" i="4"/>
  <c r="I1351" i="4"/>
  <c r="D1351" i="4"/>
  <c r="N1350" i="4"/>
  <c r="L1350" i="4"/>
  <c r="M1350" i="4" s="1"/>
  <c r="K1350" i="4"/>
  <c r="I1350" i="4"/>
  <c r="D1350" i="4"/>
  <c r="N1349" i="4"/>
  <c r="L1349" i="4"/>
  <c r="M1349" i="4" s="1"/>
  <c r="K1349" i="4"/>
  <c r="I1349" i="4"/>
  <c r="D1349" i="4"/>
  <c r="N1348" i="4"/>
  <c r="L1348" i="4"/>
  <c r="M1348" i="4" s="1"/>
  <c r="O1348" i="4" s="1"/>
  <c r="P1348" i="4" s="1"/>
  <c r="K1348" i="4"/>
  <c r="I1348" i="4"/>
  <c r="D1348" i="4"/>
  <c r="N1347" i="4"/>
  <c r="L1347" i="4"/>
  <c r="M1347" i="4" s="1"/>
  <c r="K1347" i="4"/>
  <c r="I1347" i="4"/>
  <c r="D1347" i="4"/>
  <c r="N1346" i="4"/>
  <c r="L1346" i="4"/>
  <c r="M1346" i="4" s="1"/>
  <c r="K1346" i="4"/>
  <c r="I1346" i="4"/>
  <c r="D1346" i="4"/>
  <c r="N1345" i="4"/>
  <c r="L1345" i="4"/>
  <c r="M1345" i="4" s="1"/>
  <c r="K1345" i="4"/>
  <c r="I1345" i="4"/>
  <c r="D1345" i="4"/>
  <c r="N1344" i="4"/>
  <c r="L1344" i="4"/>
  <c r="M1344" i="4" s="1"/>
  <c r="O1344" i="4" s="1"/>
  <c r="P1344" i="4" s="1"/>
  <c r="K1344" i="4"/>
  <c r="I1344" i="4"/>
  <c r="D1344" i="4"/>
  <c r="N1343" i="4"/>
  <c r="L1343" i="4"/>
  <c r="M1343" i="4" s="1"/>
  <c r="K1343" i="4"/>
  <c r="I1343" i="4"/>
  <c r="D1343" i="4"/>
  <c r="N1342" i="4"/>
  <c r="L1342" i="4"/>
  <c r="M1342" i="4" s="1"/>
  <c r="K1342" i="4"/>
  <c r="I1342" i="4"/>
  <c r="D1342" i="4"/>
  <c r="N1341" i="4"/>
  <c r="L1341" i="4"/>
  <c r="M1341" i="4" s="1"/>
  <c r="K1341" i="4"/>
  <c r="I1341" i="4"/>
  <c r="D1341" i="4"/>
  <c r="N1340" i="4"/>
  <c r="L1340" i="4"/>
  <c r="K1340" i="4"/>
  <c r="I1340" i="4"/>
  <c r="D1340" i="4"/>
  <c r="N1339" i="4"/>
  <c r="L1339" i="4"/>
  <c r="M1339" i="4" s="1"/>
  <c r="O1339" i="4" s="1"/>
  <c r="P1339" i="4" s="1"/>
  <c r="K1339" i="4"/>
  <c r="I1339" i="4"/>
  <c r="D1339" i="4"/>
  <c r="N1338" i="4"/>
  <c r="L1338" i="4"/>
  <c r="M1338" i="4" s="1"/>
  <c r="K1338" i="4"/>
  <c r="I1338" i="4"/>
  <c r="D1338" i="4"/>
  <c r="N1337" i="4"/>
  <c r="L1337" i="4"/>
  <c r="M1337" i="4" s="1"/>
  <c r="K1337" i="4"/>
  <c r="I1337" i="4"/>
  <c r="D1337" i="4"/>
  <c r="N1336" i="4"/>
  <c r="L1336" i="4"/>
  <c r="K1336" i="4"/>
  <c r="I1336" i="4"/>
  <c r="D1336" i="4"/>
  <c r="N1335" i="4"/>
  <c r="O1335" i="4" s="1"/>
  <c r="P1335" i="4" s="1"/>
  <c r="L1335" i="4"/>
  <c r="M1335" i="4" s="1"/>
  <c r="K1335" i="4"/>
  <c r="I1335" i="4"/>
  <c r="D1335" i="4"/>
  <c r="N1334" i="4"/>
  <c r="L1334" i="4"/>
  <c r="M1334" i="4" s="1"/>
  <c r="K1334" i="4"/>
  <c r="I1334" i="4"/>
  <c r="D1334" i="4"/>
  <c r="N1333" i="4"/>
  <c r="L1333" i="4"/>
  <c r="M1333" i="4" s="1"/>
  <c r="O1333" i="4" s="1"/>
  <c r="K1333" i="4"/>
  <c r="I1333" i="4"/>
  <c r="D1333" i="4"/>
  <c r="N1332" i="4"/>
  <c r="L1332" i="4"/>
  <c r="M1332" i="4" s="1"/>
  <c r="K1332" i="4"/>
  <c r="I1332" i="4"/>
  <c r="D1332" i="4"/>
  <c r="N1331" i="4"/>
  <c r="L1331" i="4"/>
  <c r="M1331" i="4" s="1"/>
  <c r="O1331" i="4" s="1"/>
  <c r="P1331" i="4" s="1"/>
  <c r="K1331" i="4"/>
  <c r="I1331" i="4"/>
  <c r="D1331" i="4"/>
  <c r="N1330" i="4"/>
  <c r="L1330" i="4"/>
  <c r="M1330" i="4" s="1"/>
  <c r="K1330" i="4"/>
  <c r="I1330" i="4"/>
  <c r="D1330" i="4"/>
  <c r="N1329" i="4"/>
  <c r="L1329" i="4"/>
  <c r="M1329" i="4" s="1"/>
  <c r="O1329" i="4" s="1"/>
  <c r="K1329" i="4"/>
  <c r="I1329" i="4"/>
  <c r="D1329" i="4"/>
  <c r="N1328" i="4"/>
  <c r="L1328" i="4"/>
  <c r="M1328" i="4" s="1"/>
  <c r="K1328" i="4"/>
  <c r="I1328" i="4"/>
  <c r="D1328" i="4"/>
  <c r="N1327" i="4"/>
  <c r="L1327" i="4"/>
  <c r="M1327" i="4" s="1"/>
  <c r="K1327" i="4"/>
  <c r="I1327" i="4"/>
  <c r="D1327" i="4"/>
  <c r="N1326" i="4"/>
  <c r="L1326" i="4"/>
  <c r="M1326" i="4" s="1"/>
  <c r="K1326" i="4"/>
  <c r="I1326" i="4"/>
  <c r="D1326" i="4"/>
  <c r="N1325" i="4"/>
  <c r="L1325" i="4"/>
  <c r="M1325" i="4" s="1"/>
  <c r="O1325" i="4" s="1"/>
  <c r="K1325" i="4"/>
  <c r="I1325" i="4"/>
  <c r="D1325" i="4"/>
  <c r="N1324" i="4"/>
  <c r="L1324" i="4"/>
  <c r="K1324" i="4"/>
  <c r="I1324" i="4"/>
  <c r="D1324" i="4"/>
  <c r="N1323" i="4"/>
  <c r="L1323" i="4"/>
  <c r="M1323" i="4" s="1"/>
  <c r="O1323" i="4" s="1"/>
  <c r="P1323" i="4" s="1"/>
  <c r="K1323" i="4"/>
  <c r="I1323" i="4"/>
  <c r="D1323" i="4"/>
  <c r="N1322" i="4"/>
  <c r="L1322" i="4"/>
  <c r="M1322" i="4" s="1"/>
  <c r="O1322" i="4" s="1"/>
  <c r="K1322" i="4"/>
  <c r="I1322" i="4"/>
  <c r="D1322" i="4"/>
  <c r="N1321" i="4"/>
  <c r="L1321" i="4"/>
  <c r="M1321" i="4" s="1"/>
  <c r="K1321" i="4"/>
  <c r="I1321" i="4"/>
  <c r="D1321" i="4"/>
  <c r="N1320" i="4"/>
  <c r="L1320" i="4"/>
  <c r="M1320" i="4" s="1"/>
  <c r="K1320" i="4"/>
  <c r="I1320" i="4"/>
  <c r="D1320" i="4"/>
  <c r="N1319" i="4"/>
  <c r="L1319" i="4"/>
  <c r="M1319" i="4" s="1"/>
  <c r="O1319" i="4" s="1"/>
  <c r="P1319" i="4" s="1"/>
  <c r="K1319" i="4"/>
  <c r="I1319" i="4"/>
  <c r="D1319" i="4"/>
  <c r="N1318" i="4"/>
  <c r="L1318" i="4"/>
  <c r="M1318" i="4" s="1"/>
  <c r="O1318" i="4" s="1"/>
  <c r="K1318" i="4"/>
  <c r="I1318" i="4"/>
  <c r="D1318" i="4"/>
  <c r="N1317" i="4"/>
  <c r="L1317" i="4"/>
  <c r="M1317" i="4" s="1"/>
  <c r="K1317" i="4"/>
  <c r="I1317" i="4"/>
  <c r="D1317" i="4"/>
  <c r="N1316" i="4"/>
  <c r="L1316" i="4"/>
  <c r="M1316" i="4" s="1"/>
  <c r="O1316" i="4" s="1"/>
  <c r="P1316" i="4" s="1"/>
  <c r="K1316" i="4"/>
  <c r="I1316" i="4"/>
  <c r="D1316" i="4"/>
  <c r="N1315" i="4"/>
  <c r="L1315" i="4"/>
  <c r="M1315" i="4" s="1"/>
  <c r="O1315" i="4" s="1"/>
  <c r="P1315" i="4" s="1"/>
  <c r="K1315" i="4"/>
  <c r="I1315" i="4"/>
  <c r="D1315" i="4"/>
  <c r="N1314" i="4"/>
  <c r="L1314" i="4"/>
  <c r="M1314" i="4" s="1"/>
  <c r="K1314" i="4"/>
  <c r="I1314" i="4"/>
  <c r="D1314" i="4"/>
  <c r="N1313" i="4"/>
  <c r="L1313" i="4"/>
  <c r="M1313" i="4" s="1"/>
  <c r="K1313" i="4"/>
  <c r="I1313" i="4"/>
  <c r="D1313" i="4"/>
  <c r="N1312" i="4"/>
  <c r="L1312" i="4"/>
  <c r="M1312" i="4" s="1"/>
  <c r="O1312" i="4" s="1"/>
  <c r="P1312" i="4" s="1"/>
  <c r="K1312" i="4"/>
  <c r="I1312" i="4"/>
  <c r="D1312" i="4"/>
  <c r="N1311" i="4"/>
  <c r="L1311" i="4"/>
  <c r="M1311" i="4" s="1"/>
  <c r="K1311" i="4"/>
  <c r="I1311" i="4"/>
  <c r="D1311" i="4"/>
  <c r="N1310" i="4"/>
  <c r="L1310" i="4"/>
  <c r="M1310" i="4" s="1"/>
  <c r="K1310" i="4"/>
  <c r="I1310" i="4"/>
  <c r="D1310" i="4"/>
  <c r="N1309" i="4"/>
  <c r="L1309" i="4"/>
  <c r="M1309" i="4" s="1"/>
  <c r="K1309" i="4"/>
  <c r="I1309" i="4"/>
  <c r="D1309" i="4"/>
  <c r="N1308" i="4"/>
  <c r="L1308" i="4"/>
  <c r="K1308" i="4"/>
  <c r="I1308" i="4"/>
  <c r="D1308" i="4"/>
  <c r="N1307" i="4"/>
  <c r="L1307" i="4"/>
  <c r="M1307" i="4" s="1"/>
  <c r="O1307" i="4" s="1"/>
  <c r="P1307" i="4" s="1"/>
  <c r="K1307" i="4"/>
  <c r="I1307" i="4"/>
  <c r="D1307" i="4"/>
  <c r="N1306" i="4"/>
  <c r="L1306" i="4"/>
  <c r="M1306" i="4" s="1"/>
  <c r="K1306" i="4"/>
  <c r="I1306" i="4"/>
  <c r="D1306" i="4"/>
  <c r="N1305" i="4"/>
  <c r="L1305" i="4"/>
  <c r="M1305" i="4" s="1"/>
  <c r="O1305" i="4" s="1"/>
  <c r="K1305" i="4"/>
  <c r="I1305" i="4"/>
  <c r="D1305" i="4"/>
  <c r="N1304" i="4"/>
  <c r="L1304" i="4"/>
  <c r="K1304" i="4"/>
  <c r="I1304" i="4"/>
  <c r="D1304" i="4"/>
  <c r="N1303" i="4"/>
  <c r="L1303" i="4"/>
  <c r="M1303" i="4" s="1"/>
  <c r="K1303" i="4"/>
  <c r="I1303" i="4"/>
  <c r="D1303" i="4"/>
  <c r="N1302" i="4"/>
  <c r="L1302" i="4"/>
  <c r="M1302" i="4" s="1"/>
  <c r="K1302" i="4"/>
  <c r="I1302" i="4"/>
  <c r="D1302" i="4"/>
  <c r="N1301" i="4"/>
  <c r="L1301" i="4"/>
  <c r="M1301" i="4" s="1"/>
  <c r="K1301" i="4"/>
  <c r="I1301" i="4"/>
  <c r="D1301" i="4"/>
  <c r="N1300" i="4"/>
  <c r="L1300" i="4"/>
  <c r="M1300" i="4" s="1"/>
  <c r="K1300" i="4"/>
  <c r="I1300" i="4"/>
  <c r="D1300" i="4"/>
  <c r="N1299" i="4"/>
  <c r="L1299" i="4"/>
  <c r="M1299" i="4" s="1"/>
  <c r="K1299" i="4"/>
  <c r="I1299" i="4"/>
  <c r="D1299" i="4"/>
  <c r="N1298" i="4"/>
  <c r="L1298" i="4"/>
  <c r="M1298" i="4" s="1"/>
  <c r="O1298" i="4" s="1"/>
  <c r="K1298" i="4"/>
  <c r="I1298" i="4"/>
  <c r="D1298" i="4"/>
  <c r="N1297" i="4"/>
  <c r="L1297" i="4"/>
  <c r="M1297" i="4" s="1"/>
  <c r="O1297" i="4" s="1"/>
  <c r="K1297" i="4"/>
  <c r="I1297" i="4"/>
  <c r="D1297" i="4"/>
  <c r="N1296" i="4"/>
  <c r="O1296" i="4" s="1"/>
  <c r="P1296" i="4" s="1"/>
  <c r="L1296" i="4"/>
  <c r="M1296" i="4" s="1"/>
  <c r="K1296" i="4"/>
  <c r="I1296" i="4"/>
  <c r="D1296" i="4"/>
  <c r="N1295" i="4"/>
  <c r="L1295" i="4"/>
  <c r="M1295" i="4" s="1"/>
  <c r="O1295" i="4" s="1"/>
  <c r="P1295" i="4" s="1"/>
  <c r="K1295" i="4"/>
  <c r="I1295" i="4"/>
  <c r="D1295" i="4"/>
  <c r="N1294" i="4"/>
  <c r="L1294" i="4"/>
  <c r="M1294" i="4" s="1"/>
  <c r="O1294" i="4" s="1"/>
  <c r="K1294" i="4"/>
  <c r="I1294" i="4"/>
  <c r="D1294" i="4"/>
  <c r="N1293" i="4"/>
  <c r="L1293" i="4"/>
  <c r="M1293" i="4" s="1"/>
  <c r="K1293" i="4"/>
  <c r="I1293" i="4"/>
  <c r="D1293" i="4"/>
  <c r="N1292" i="4"/>
  <c r="L1292" i="4"/>
  <c r="K1292" i="4"/>
  <c r="I1292" i="4"/>
  <c r="D1292" i="4"/>
  <c r="N1291" i="4"/>
  <c r="L1291" i="4"/>
  <c r="M1291" i="4" s="1"/>
  <c r="O1291" i="4" s="1"/>
  <c r="P1291" i="4" s="1"/>
  <c r="K1291" i="4"/>
  <c r="I1291" i="4"/>
  <c r="D1291" i="4"/>
  <c r="N1290" i="4"/>
  <c r="L1290" i="4"/>
  <c r="M1290" i="4" s="1"/>
  <c r="K1290" i="4"/>
  <c r="I1290" i="4"/>
  <c r="D1290" i="4"/>
  <c r="N1289" i="4"/>
  <c r="L1289" i="4"/>
  <c r="M1289" i="4" s="1"/>
  <c r="K1289" i="4"/>
  <c r="I1289" i="4"/>
  <c r="D1289" i="4"/>
  <c r="N1288" i="4"/>
  <c r="L1288" i="4"/>
  <c r="M1288" i="4" s="1"/>
  <c r="K1288" i="4"/>
  <c r="I1288" i="4"/>
  <c r="D1288" i="4"/>
  <c r="N1287" i="4"/>
  <c r="L1287" i="4"/>
  <c r="M1287" i="4" s="1"/>
  <c r="O1287" i="4" s="1"/>
  <c r="P1287" i="4" s="1"/>
  <c r="K1287" i="4"/>
  <c r="I1287" i="4"/>
  <c r="D1287" i="4"/>
  <c r="N1286" i="4"/>
  <c r="L1286" i="4"/>
  <c r="M1286" i="4" s="1"/>
  <c r="K1286" i="4"/>
  <c r="I1286" i="4"/>
  <c r="D1286" i="4"/>
  <c r="N1285" i="4"/>
  <c r="L1285" i="4"/>
  <c r="M1285" i="4" s="1"/>
  <c r="K1285" i="4"/>
  <c r="I1285" i="4"/>
  <c r="D1285" i="4"/>
  <c r="N1284" i="4"/>
  <c r="L1284" i="4"/>
  <c r="M1284" i="4" s="1"/>
  <c r="K1284" i="4"/>
  <c r="I1284" i="4"/>
  <c r="D1284" i="4"/>
  <c r="N1283" i="4"/>
  <c r="L1283" i="4"/>
  <c r="M1283" i="4" s="1"/>
  <c r="K1283" i="4"/>
  <c r="I1283" i="4"/>
  <c r="D1283" i="4"/>
  <c r="N1282" i="4"/>
  <c r="L1282" i="4"/>
  <c r="M1282" i="4" s="1"/>
  <c r="K1282" i="4"/>
  <c r="I1282" i="4"/>
  <c r="D1282" i="4"/>
  <c r="N1281" i="4"/>
  <c r="L1281" i="4"/>
  <c r="M1281" i="4" s="1"/>
  <c r="O1281" i="4" s="1"/>
  <c r="K1281" i="4"/>
  <c r="I1281" i="4"/>
  <c r="D1281" i="4"/>
  <c r="O1280" i="4"/>
  <c r="P1280" i="4" s="1"/>
  <c r="N1280" i="4"/>
  <c r="L1280" i="4"/>
  <c r="M1280" i="4" s="1"/>
  <c r="K1280" i="4"/>
  <c r="I1280" i="4"/>
  <c r="D1280" i="4"/>
  <c r="N1279" i="4"/>
  <c r="L1279" i="4"/>
  <c r="M1279" i="4" s="1"/>
  <c r="K1279" i="4"/>
  <c r="I1279" i="4"/>
  <c r="D1279" i="4"/>
  <c r="N1278" i="4"/>
  <c r="L1278" i="4"/>
  <c r="M1278" i="4" s="1"/>
  <c r="O1278" i="4" s="1"/>
  <c r="K1278" i="4"/>
  <c r="I1278" i="4"/>
  <c r="D1278" i="4"/>
  <c r="N1277" i="4"/>
  <c r="L1277" i="4"/>
  <c r="M1277" i="4" s="1"/>
  <c r="K1277" i="4"/>
  <c r="I1277" i="4"/>
  <c r="D1277" i="4"/>
  <c r="N1276" i="4"/>
  <c r="L1276" i="4"/>
  <c r="K1276" i="4"/>
  <c r="I1276" i="4"/>
  <c r="D1276" i="4"/>
  <c r="N1275" i="4"/>
  <c r="L1275" i="4"/>
  <c r="M1275" i="4" s="1"/>
  <c r="O1275" i="4" s="1"/>
  <c r="P1275" i="4" s="1"/>
  <c r="K1275" i="4"/>
  <c r="I1275" i="4"/>
  <c r="D1275" i="4"/>
  <c r="N1274" i="4"/>
  <c r="L1274" i="4"/>
  <c r="M1274" i="4" s="1"/>
  <c r="K1274" i="4"/>
  <c r="I1274" i="4"/>
  <c r="D1274" i="4"/>
  <c r="N1273" i="4"/>
  <c r="L1273" i="4"/>
  <c r="M1273" i="4" s="1"/>
  <c r="K1273" i="4"/>
  <c r="I1273" i="4"/>
  <c r="D1273" i="4"/>
  <c r="N1272" i="4"/>
  <c r="L1272" i="4"/>
  <c r="K1272" i="4"/>
  <c r="I1272" i="4"/>
  <c r="D1272" i="4"/>
  <c r="N1271" i="4"/>
  <c r="L1271" i="4"/>
  <c r="M1271" i="4" s="1"/>
  <c r="O1271" i="4" s="1"/>
  <c r="P1271" i="4" s="1"/>
  <c r="K1271" i="4"/>
  <c r="I1271" i="4"/>
  <c r="D1271" i="4"/>
  <c r="N1270" i="4"/>
  <c r="L1270" i="4"/>
  <c r="M1270" i="4" s="1"/>
  <c r="K1270" i="4"/>
  <c r="I1270" i="4"/>
  <c r="D1270" i="4"/>
  <c r="N1269" i="4"/>
  <c r="L1269" i="4"/>
  <c r="M1269" i="4" s="1"/>
  <c r="O1269" i="4" s="1"/>
  <c r="K1269" i="4"/>
  <c r="I1269" i="4"/>
  <c r="D1269" i="4"/>
  <c r="N1268" i="4"/>
  <c r="L1268" i="4"/>
  <c r="M1268" i="4" s="1"/>
  <c r="O1268" i="4" s="1"/>
  <c r="P1268" i="4" s="1"/>
  <c r="K1268" i="4"/>
  <c r="I1268" i="4"/>
  <c r="D1268" i="4"/>
  <c r="N1267" i="4"/>
  <c r="L1267" i="4"/>
  <c r="M1267" i="4" s="1"/>
  <c r="O1267" i="4" s="1"/>
  <c r="P1267" i="4" s="1"/>
  <c r="K1267" i="4"/>
  <c r="I1267" i="4"/>
  <c r="D1267" i="4"/>
  <c r="N1266" i="4"/>
  <c r="L1266" i="4"/>
  <c r="M1266" i="4" s="1"/>
  <c r="K1266" i="4"/>
  <c r="I1266" i="4"/>
  <c r="D1266" i="4"/>
  <c r="N1265" i="4"/>
  <c r="L1265" i="4"/>
  <c r="M1265" i="4" s="1"/>
  <c r="K1265" i="4"/>
  <c r="I1265" i="4"/>
  <c r="D1265" i="4"/>
  <c r="N1264" i="4"/>
  <c r="L1264" i="4"/>
  <c r="M1264" i="4" s="1"/>
  <c r="O1264" i="4" s="1"/>
  <c r="P1264" i="4" s="1"/>
  <c r="K1264" i="4"/>
  <c r="I1264" i="4"/>
  <c r="D1264" i="4"/>
  <c r="N1263" i="4"/>
  <c r="L1263" i="4"/>
  <c r="M1263" i="4" s="1"/>
  <c r="K1263" i="4"/>
  <c r="I1263" i="4"/>
  <c r="D1263" i="4"/>
  <c r="N1262" i="4"/>
  <c r="L1262" i="4"/>
  <c r="M1262" i="4" s="1"/>
  <c r="K1262" i="4"/>
  <c r="I1262" i="4"/>
  <c r="D1262" i="4"/>
  <c r="N1261" i="4"/>
  <c r="L1261" i="4"/>
  <c r="M1261" i="4" s="1"/>
  <c r="O1261" i="4" s="1"/>
  <c r="K1261" i="4"/>
  <c r="I1261" i="4"/>
  <c r="D1261" i="4"/>
  <c r="N1260" i="4"/>
  <c r="L1260" i="4"/>
  <c r="K1260" i="4"/>
  <c r="I1260" i="4"/>
  <c r="D1260" i="4"/>
  <c r="N1259" i="4"/>
  <c r="O1259" i="4" s="1"/>
  <c r="P1259" i="4" s="1"/>
  <c r="L1259" i="4"/>
  <c r="M1259" i="4" s="1"/>
  <c r="K1259" i="4"/>
  <c r="I1259" i="4"/>
  <c r="D1259" i="4"/>
  <c r="N1258" i="4"/>
  <c r="L1258" i="4"/>
  <c r="M1258" i="4" s="1"/>
  <c r="O1258" i="4" s="1"/>
  <c r="K1258" i="4"/>
  <c r="I1258" i="4"/>
  <c r="D1258" i="4"/>
  <c r="N1257" i="4"/>
  <c r="L1257" i="4"/>
  <c r="K1257" i="4"/>
  <c r="I1257" i="4"/>
  <c r="D1257" i="4"/>
  <c r="N1256" i="4"/>
  <c r="L1256" i="4"/>
  <c r="K1256" i="4"/>
  <c r="I1256" i="4"/>
  <c r="D1256" i="4"/>
  <c r="N1255" i="4"/>
  <c r="L1255" i="4"/>
  <c r="K1255" i="4"/>
  <c r="I1255" i="4"/>
  <c r="D1255" i="4"/>
  <c r="N1254" i="4"/>
  <c r="L1254" i="4"/>
  <c r="K1254" i="4"/>
  <c r="I1254" i="4"/>
  <c r="D1254" i="4"/>
  <c r="N1253" i="4"/>
  <c r="L1253" i="4"/>
  <c r="K1253" i="4"/>
  <c r="I1253" i="4"/>
  <c r="D1253" i="4"/>
  <c r="N1252" i="4"/>
  <c r="L1252" i="4"/>
  <c r="M1252" i="4" s="1"/>
  <c r="O1252" i="4" s="1"/>
  <c r="K1252" i="4"/>
  <c r="I1252" i="4"/>
  <c r="D1252" i="4"/>
  <c r="N1251" i="4"/>
  <c r="L1251" i="4"/>
  <c r="K1251" i="4"/>
  <c r="I1251" i="4"/>
  <c r="D1251" i="4"/>
  <c r="N1250" i="4"/>
  <c r="L1250" i="4"/>
  <c r="M1250" i="4" s="1"/>
  <c r="K1250" i="4"/>
  <c r="I1250" i="4"/>
  <c r="D1250" i="4"/>
  <c r="N1249" i="4"/>
  <c r="L1249" i="4"/>
  <c r="K1249" i="4"/>
  <c r="I1249" i="4"/>
  <c r="D1249" i="4"/>
  <c r="N1248" i="4"/>
  <c r="L1248" i="4"/>
  <c r="K1248" i="4"/>
  <c r="I1248" i="4"/>
  <c r="D1248" i="4"/>
  <c r="N1247" i="4"/>
  <c r="L1247" i="4"/>
  <c r="K1247" i="4"/>
  <c r="I1247" i="4"/>
  <c r="D1247" i="4"/>
  <c r="N1246" i="4"/>
  <c r="L1246" i="4"/>
  <c r="K1246" i="4"/>
  <c r="I1246" i="4"/>
  <c r="D1246" i="4"/>
  <c r="N1245" i="4"/>
  <c r="L1245" i="4"/>
  <c r="K1245" i="4"/>
  <c r="I1245" i="4"/>
  <c r="D1245" i="4"/>
  <c r="N1244" i="4"/>
  <c r="L1244" i="4"/>
  <c r="M1244" i="4" s="1"/>
  <c r="K1244" i="4"/>
  <c r="I1244" i="4"/>
  <c r="D1244" i="4"/>
  <c r="N1243" i="4"/>
  <c r="L1243" i="4"/>
  <c r="K1243" i="4"/>
  <c r="I1243" i="4"/>
  <c r="D1243" i="4"/>
  <c r="N1242" i="4"/>
  <c r="L1242" i="4"/>
  <c r="M1242" i="4" s="1"/>
  <c r="O1242" i="4" s="1"/>
  <c r="K1242" i="4"/>
  <c r="I1242" i="4"/>
  <c r="D1242" i="4"/>
  <c r="N1241" i="4"/>
  <c r="L1241" i="4"/>
  <c r="K1241" i="4"/>
  <c r="I1241" i="4"/>
  <c r="D1241" i="4"/>
  <c r="N1240" i="4"/>
  <c r="L1240" i="4"/>
  <c r="K1240" i="4"/>
  <c r="I1240" i="4"/>
  <c r="D1240" i="4"/>
  <c r="N1239" i="4"/>
  <c r="L1239" i="4"/>
  <c r="K1239" i="4"/>
  <c r="I1239" i="4"/>
  <c r="D1239" i="4"/>
  <c r="N1238" i="4"/>
  <c r="L1238" i="4"/>
  <c r="K1238" i="4"/>
  <c r="I1238" i="4"/>
  <c r="D1238" i="4"/>
  <c r="N1237" i="4"/>
  <c r="L1237" i="4"/>
  <c r="K1237" i="4"/>
  <c r="I1237" i="4"/>
  <c r="D1237" i="4"/>
  <c r="N1236" i="4"/>
  <c r="L1236" i="4"/>
  <c r="M1236" i="4" s="1"/>
  <c r="O1236" i="4" s="1"/>
  <c r="K1236" i="4"/>
  <c r="I1236" i="4"/>
  <c r="D1236" i="4"/>
  <c r="N1235" i="4"/>
  <c r="L1235" i="4"/>
  <c r="K1235" i="4"/>
  <c r="I1235" i="4"/>
  <c r="D1235" i="4"/>
  <c r="N1234" i="4"/>
  <c r="M1234" i="4"/>
  <c r="L1234" i="4"/>
  <c r="K1234" i="4"/>
  <c r="I1234" i="4"/>
  <c r="D1234" i="4"/>
  <c r="N1233" i="4"/>
  <c r="L1233" i="4"/>
  <c r="K1233" i="4"/>
  <c r="I1233" i="4"/>
  <c r="D1233" i="4"/>
  <c r="N1232" i="4"/>
  <c r="L1232" i="4"/>
  <c r="K1232" i="4"/>
  <c r="I1232" i="4"/>
  <c r="D1232" i="4"/>
  <c r="N1231" i="4"/>
  <c r="L1231" i="4"/>
  <c r="K1231" i="4"/>
  <c r="I1231" i="4"/>
  <c r="D1231" i="4"/>
  <c r="N1230" i="4"/>
  <c r="L1230" i="4"/>
  <c r="M1230" i="4" s="1"/>
  <c r="K1230" i="4"/>
  <c r="I1230" i="4"/>
  <c r="D1230" i="4"/>
  <c r="N1229" i="4"/>
  <c r="L1229" i="4"/>
  <c r="M1229" i="4" s="1"/>
  <c r="K1229" i="4"/>
  <c r="I1229" i="4"/>
  <c r="D1229" i="4"/>
  <c r="N1228" i="4"/>
  <c r="L1228" i="4"/>
  <c r="M1228" i="4" s="1"/>
  <c r="K1228" i="4"/>
  <c r="I1228" i="4"/>
  <c r="D1228" i="4"/>
  <c r="N1227" i="4"/>
  <c r="L1227" i="4"/>
  <c r="M1227" i="4" s="1"/>
  <c r="K1227" i="4"/>
  <c r="I1227" i="4"/>
  <c r="D1227" i="4"/>
  <c r="N1226" i="4"/>
  <c r="L1226" i="4"/>
  <c r="M1226" i="4" s="1"/>
  <c r="K1226" i="4"/>
  <c r="I1226" i="4"/>
  <c r="D1226" i="4"/>
  <c r="N1225" i="4"/>
  <c r="L1225" i="4"/>
  <c r="M1225" i="4" s="1"/>
  <c r="K1225" i="4"/>
  <c r="I1225" i="4"/>
  <c r="D1225" i="4"/>
  <c r="N1224" i="4"/>
  <c r="L1224" i="4"/>
  <c r="M1224" i="4" s="1"/>
  <c r="K1224" i="4"/>
  <c r="I1224" i="4"/>
  <c r="D1224" i="4"/>
  <c r="N1223" i="4"/>
  <c r="L1223" i="4"/>
  <c r="M1223" i="4" s="1"/>
  <c r="K1223" i="4"/>
  <c r="I1223" i="4"/>
  <c r="D1223" i="4"/>
  <c r="N1222" i="4"/>
  <c r="L1222" i="4"/>
  <c r="M1222" i="4" s="1"/>
  <c r="K1222" i="4"/>
  <c r="I1222" i="4"/>
  <c r="D1222" i="4"/>
  <c r="N1221" i="4"/>
  <c r="L1221" i="4"/>
  <c r="M1221" i="4" s="1"/>
  <c r="K1221" i="4"/>
  <c r="I1221" i="4"/>
  <c r="D1221" i="4"/>
  <c r="N1220" i="4"/>
  <c r="L1220" i="4"/>
  <c r="M1220" i="4" s="1"/>
  <c r="K1220" i="4"/>
  <c r="I1220" i="4"/>
  <c r="D1220" i="4"/>
  <c r="N1219" i="4"/>
  <c r="L1219" i="4"/>
  <c r="M1219" i="4" s="1"/>
  <c r="K1219" i="4"/>
  <c r="I1219" i="4"/>
  <c r="D1219" i="4"/>
  <c r="N1218" i="4"/>
  <c r="L1218" i="4"/>
  <c r="M1218" i="4" s="1"/>
  <c r="K1218" i="4"/>
  <c r="I1218" i="4"/>
  <c r="D1218" i="4"/>
  <c r="N1217" i="4"/>
  <c r="L1217" i="4"/>
  <c r="M1217" i="4" s="1"/>
  <c r="K1217" i="4"/>
  <c r="I1217" i="4"/>
  <c r="D1217" i="4"/>
  <c r="N1216" i="4"/>
  <c r="L1216" i="4"/>
  <c r="M1216" i="4" s="1"/>
  <c r="K1216" i="4"/>
  <c r="I1216" i="4"/>
  <c r="D1216" i="4"/>
  <c r="N1215" i="4"/>
  <c r="L1215" i="4"/>
  <c r="M1215" i="4" s="1"/>
  <c r="K1215" i="4"/>
  <c r="I1215" i="4"/>
  <c r="D1215" i="4"/>
  <c r="N1214" i="4"/>
  <c r="L1214" i="4"/>
  <c r="M1214" i="4" s="1"/>
  <c r="K1214" i="4"/>
  <c r="I1214" i="4"/>
  <c r="D1214" i="4"/>
  <c r="N1213" i="4"/>
  <c r="L1213" i="4"/>
  <c r="M1213" i="4" s="1"/>
  <c r="O1213" i="4" s="1"/>
  <c r="K1213" i="4"/>
  <c r="I1213" i="4"/>
  <c r="D1213" i="4"/>
  <c r="N1212" i="4"/>
  <c r="L1212" i="4"/>
  <c r="M1212" i="4" s="1"/>
  <c r="K1212" i="4"/>
  <c r="I1212" i="4"/>
  <c r="D1212" i="4"/>
  <c r="N1211" i="4"/>
  <c r="L1211" i="4"/>
  <c r="M1211" i="4" s="1"/>
  <c r="K1211" i="4"/>
  <c r="I1211" i="4"/>
  <c r="D1211" i="4"/>
  <c r="N1210" i="4"/>
  <c r="L1210" i="4"/>
  <c r="M1210" i="4" s="1"/>
  <c r="K1210" i="4"/>
  <c r="I1210" i="4"/>
  <c r="D1210" i="4"/>
  <c r="N1209" i="4"/>
  <c r="L1209" i="4"/>
  <c r="M1209" i="4" s="1"/>
  <c r="O1209" i="4" s="1"/>
  <c r="K1209" i="4"/>
  <c r="I1209" i="4"/>
  <c r="D1209" i="4"/>
  <c r="N1208" i="4"/>
  <c r="L1208" i="4"/>
  <c r="M1208" i="4" s="1"/>
  <c r="K1208" i="4"/>
  <c r="I1208" i="4"/>
  <c r="D1208" i="4"/>
  <c r="N1207" i="4"/>
  <c r="L1207" i="4"/>
  <c r="M1207" i="4" s="1"/>
  <c r="K1207" i="4"/>
  <c r="I1207" i="4"/>
  <c r="D1207" i="4"/>
  <c r="N1206" i="4"/>
  <c r="L1206" i="4"/>
  <c r="M1206" i="4" s="1"/>
  <c r="K1206" i="4"/>
  <c r="I1206" i="4"/>
  <c r="D1206" i="4"/>
  <c r="N1205" i="4"/>
  <c r="L1205" i="4"/>
  <c r="M1205" i="4" s="1"/>
  <c r="O1205" i="4" s="1"/>
  <c r="K1205" i="4"/>
  <c r="I1205" i="4"/>
  <c r="D1205" i="4"/>
  <c r="N1204" i="4"/>
  <c r="L1204" i="4"/>
  <c r="M1204" i="4" s="1"/>
  <c r="K1204" i="4"/>
  <c r="I1204" i="4"/>
  <c r="D1204" i="4"/>
  <c r="N1203" i="4"/>
  <c r="L1203" i="4"/>
  <c r="M1203" i="4" s="1"/>
  <c r="K1203" i="4"/>
  <c r="I1203" i="4"/>
  <c r="D1203" i="4"/>
  <c r="N1202" i="4"/>
  <c r="L1202" i="4"/>
  <c r="K1202" i="4"/>
  <c r="I1202" i="4"/>
  <c r="D1202" i="4"/>
  <c r="N1201" i="4"/>
  <c r="L1201" i="4"/>
  <c r="M1201" i="4" s="1"/>
  <c r="K1201" i="4"/>
  <c r="I1201" i="4"/>
  <c r="D1201" i="4"/>
  <c r="N1200" i="4"/>
  <c r="L1200" i="4"/>
  <c r="M1200" i="4" s="1"/>
  <c r="K1200" i="4"/>
  <c r="I1200" i="4"/>
  <c r="D1200" i="4"/>
  <c r="N1199" i="4"/>
  <c r="L1199" i="4"/>
  <c r="M1199" i="4" s="1"/>
  <c r="K1199" i="4"/>
  <c r="I1199" i="4"/>
  <c r="D1199" i="4"/>
  <c r="N1198" i="4"/>
  <c r="L1198" i="4"/>
  <c r="K1198" i="4"/>
  <c r="I1198" i="4"/>
  <c r="D1198" i="4"/>
  <c r="N1197" i="4"/>
  <c r="L1197" i="4"/>
  <c r="M1197" i="4" s="1"/>
  <c r="K1197" i="4"/>
  <c r="I1197" i="4"/>
  <c r="D1197" i="4"/>
  <c r="N1196" i="4"/>
  <c r="L1196" i="4"/>
  <c r="K1196" i="4"/>
  <c r="I1196" i="4"/>
  <c r="D1196" i="4"/>
  <c r="N1195" i="4"/>
  <c r="L1195" i="4"/>
  <c r="M1195" i="4" s="1"/>
  <c r="K1195" i="4"/>
  <c r="I1195" i="4"/>
  <c r="D1195" i="4"/>
  <c r="N1194" i="4"/>
  <c r="L1194" i="4"/>
  <c r="M1194" i="4" s="1"/>
  <c r="K1194" i="4"/>
  <c r="I1194" i="4"/>
  <c r="D1194" i="4"/>
  <c r="N1193" i="4"/>
  <c r="L1193" i="4"/>
  <c r="M1193" i="4" s="1"/>
  <c r="K1193" i="4"/>
  <c r="I1193" i="4"/>
  <c r="D1193" i="4"/>
  <c r="N1192" i="4"/>
  <c r="L1192" i="4"/>
  <c r="K1192" i="4"/>
  <c r="I1192" i="4"/>
  <c r="D1192" i="4"/>
  <c r="N1191" i="4"/>
  <c r="L1191" i="4"/>
  <c r="M1191" i="4" s="1"/>
  <c r="K1191" i="4"/>
  <c r="I1191" i="4"/>
  <c r="D1191" i="4"/>
  <c r="N1190" i="4"/>
  <c r="L1190" i="4"/>
  <c r="K1190" i="4"/>
  <c r="I1190" i="4"/>
  <c r="D1190" i="4"/>
  <c r="N1189" i="4"/>
  <c r="L1189" i="4"/>
  <c r="M1189" i="4" s="1"/>
  <c r="K1189" i="4"/>
  <c r="I1189" i="4"/>
  <c r="D1189" i="4"/>
  <c r="N1188" i="4"/>
  <c r="L1188" i="4"/>
  <c r="M1188" i="4" s="1"/>
  <c r="K1188" i="4"/>
  <c r="I1188" i="4"/>
  <c r="D1188" i="4"/>
  <c r="N1187" i="4"/>
  <c r="L1187" i="4"/>
  <c r="M1187" i="4" s="1"/>
  <c r="K1187" i="4"/>
  <c r="I1187" i="4"/>
  <c r="D1187" i="4"/>
  <c r="N1186" i="4"/>
  <c r="L1186" i="4"/>
  <c r="K1186" i="4"/>
  <c r="I1186" i="4"/>
  <c r="D1186" i="4"/>
  <c r="N1185" i="4"/>
  <c r="L1185" i="4"/>
  <c r="M1185" i="4" s="1"/>
  <c r="K1185" i="4"/>
  <c r="I1185" i="4"/>
  <c r="D1185" i="4"/>
  <c r="N1184" i="4"/>
  <c r="L1184" i="4"/>
  <c r="M1184" i="4" s="1"/>
  <c r="K1184" i="4"/>
  <c r="I1184" i="4"/>
  <c r="D1184" i="4"/>
  <c r="N1183" i="4"/>
  <c r="L1183" i="4"/>
  <c r="M1183" i="4" s="1"/>
  <c r="O1183" i="4" s="1"/>
  <c r="K1183" i="4"/>
  <c r="I1183" i="4"/>
  <c r="D1183" i="4"/>
  <c r="N1182" i="4"/>
  <c r="L1182" i="4"/>
  <c r="K1182" i="4"/>
  <c r="I1182" i="4"/>
  <c r="D1182" i="4"/>
  <c r="N1181" i="4"/>
  <c r="L1181" i="4"/>
  <c r="M1181" i="4" s="1"/>
  <c r="K1181" i="4"/>
  <c r="I1181" i="4"/>
  <c r="D1181" i="4"/>
  <c r="N1180" i="4"/>
  <c r="L1180" i="4"/>
  <c r="M1180" i="4" s="1"/>
  <c r="K1180" i="4"/>
  <c r="I1180" i="4"/>
  <c r="D1180" i="4"/>
  <c r="N1179" i="4"/>
  <c r="L1179" i="4"/>
  <c r="K1179" i="4"/>
  <c r="I1179" i="4"/>
  <c r="D1179" i="4"/>
  <c r="N1178" i="4"/>
  <c r="L1178" i="4"/>
  <c r="M1178" i="4" s="1"/>
  <c r="K1178" i="4"/>
  <c r="I1178" i="4"/>
  <c r="D1178" i="4"/>
  <c r="N1177" i="4"/>
  <c r="L1177" i="4"/>
  <c r="M1177" i="4" s="1"/>
  <c r="K1177" i="4"/>
  <c r="I1177" i="4"/>
  <c r="D1177" i="4"/>
  <c r="N1176" i="4"/>
  <c r="L1176" i="4"/>
  <c r="M1176" i="4" s="1"/>
  <c r="K1176" i="4"/>
  <c r="I1176" i="4"/>
  <c r="D1176" i="4"/>
  <c r="N1175" i="4"/>
  <c r="L1175" i="4"/>
  <c r="K1175" i="4"/>
  <c r="I1175" i="4"/>
  <c r="D1175" i="4"/>
  <c r="N1174" i="4"/>
  <c r="L1174" i="4"/>
  <c r="K1174" i="4"/>
  <c r="I1174" i="4"/>
  <c r="D1174" i="4"/>
  <c r="N1173" i="4"/>
  <c r="L1173" i="4"/>
  <c r="M1173" i="4" s="1"/>
  <c r="K1173" i="4"/>
  <c r="I1173" i="4"/>
  <c r="D1173" i="4"/>
  <c r="N1172" i="4"/>
  <c r="L1172" i="4"/>
  <c r="M1172" i="4" s="1"/>
  <c r="O1172" i="4" s="1"/>
  <c r="P1172" i="4" s="1"/>
  <c r="K1172" i="4"/>
  <c r="I1172" i="4"/>
  <c r="D1172" i="4"/>
  <c r="N1171" i="4"/>
  <c r="L1171" i="4"/>
  <c r="K1171" i="4"/>
  <c r="I1171" i="4"/>
  <c r="D1171" i="4"/>
  <c r="N1170" i="4"/>
  <c r="L1170" i="4"/>
  <c r="K1170" i="4"/>
  <c r="I1170" i="4"/>
  <c r="D1170" i="4"/>
  <c r="N1169" i="4"/>
  <c r="L1169" i="4"/>
  <c r="M1169" i="4" s="1"/>
  <c r="K1169" i="4"/>
  <c r="I1169" i="4"/>
  <c r="D1169" i="4"/>
  <c r="N1168" i="4"/>
  <c r="L1168" i="4"/>
  <c r="M1168" i="4" s="1"/>
  <c r="K1168" i="4"/>
  <c r="I1168" i="4"/>
  <c r="D1168" i="4"/>
  <c r="N1167" i="4"/>
  <c r="L1167" i="4"/>
  <c r="K1167" i="4"/>
  <c r="I1167" i="4"/>
  <c r="D1167" i="4"/>
  <c r="N1166" i="4"/>
  <c r="L1166" i="4"/>
  <c r="M1166" i="4" s="1"/>
  <c r="K1166" i="4"/>
  <c r="I1166" i="4"/>
  <c r="D1166" i="4"/>
  <c r="N1165" i="4"/>
  <c r="L1165" i="4"/>
  <c r="M1165" i="4" s="1"/>
  <c r="K1165" i="4"/>
  <c r="I1165" i="4"/>
  <c r="D1165" i="4"/>
  <c r="N1164" i="4"/>
  <c r="L1164" i="4"/>
  <c r="M1164" i="4" s="1"/>
  <c r="O1164" i="4" s="1"/>
  <c r="P1164" i="4" s="1"/>
  <c r="K1164" i="4"/>
  <c r="I1164" i="4"/>
  <c r="D1164" i="4"/>
  <c r="N1163" i="4"/>
  <c r="L1163" i="4"/>
  <c r="K1163" i="4"/>
  <c r="I1163" i="4"/>
  <c r="D1163" i="4"/>
  <c r="N1162" i="4"/>
  <c r="L1162" i="4"/>
  <c r="K1162" i="4"/>
  <c r="I1162" i="4"/>
  <c r="D1162" i="4"/>
  <c r="N1161" i="4"/>
  <c r="L1161" i="4"/>
  <c r="M1161" i="4" s="1"/>
  <c r="K1161" i="4"/>
  <c r="I1161" i="4"/>
  <c r="D1161" i="4"/>
  <c r="N1160" i="4"/>
  <c r="L1160" i="4"/>
  <c r="M1160" i="4" s="1"/>
  <c r="O1160" i="4" s="1"/>
  <c r="P1160" i="4" s="1"/>
  <c r="K1160" i="4"/>
  <c r="I1160" i="4"/>
  <c r="D1160" i="4"/>
  <c r="N1159" i="4"/>
  <c r="L1159" i="4"/>
  <c r="K1159" i="4"/>
  <c r="I1159" i="4"/>
  <c r="D1159" i="4"/>
  <c r="N1158" i="4"/>
  <c r="L1158" i="4"/>
  <c r="M1158" i="4" s="1"/>
  <c r="K1158" i="4"/>
  <c r="I1158" i="4"/>
  <c r="D1158" i="4"/>
  <c r="N1157" i="4"/>
  <c r="L1157" i="4"/>
  <c r="M1157" i="4" s="1"/>
  <c r="O1157" i="4" s="1"/>
  <c r="K1157" i="4"/>
  <c r="I1157" i="4"/>
  <c r="D1157" i="4"/>
  <c r="N1156" i="4"/>
  <c r="L1156" i="4"/>
  <c r="M1156" i="4" s="1"/>
  <c r="O1156" i="4" s="1"/>
  <c r="P1156" i="4" s="1"/>
  <c r="K1156" i="4"/>
  <c r="I1156" i="4"/>
  <c r="D1156" i="4"/>
  <c r="N1155" i="4"/>
  <c r="L1155" i="4"/>
  <c r="K1155" i="4"/>
  <c r="I1155" i="4"/>
  <c r="D1155" i="4"/>
  <c r="N1154" i="4"/>
  <c r="L1154" i="4"/>
  <c r="M1154" i="4" s="1"/>
  <c r="O1154" i="4" s="1"/>
  <c r="P1154" i="4" s="1"/>
  <c r="K1154" i="4"/>
  <c r="I1154" i="4"/>
  <c r="D1154" i="4"/>
  <c r="N1153" i="4"/>
  <c r="L1153" i="4"/>
  <c r="M1153" i="4" s="1"/>
  <c r="O1153" i="4" s="1"/>
  <c r="K1153" i="4"/>
  <c r="I1153" i="4"/>
  <c r="D1153" i="4"/>
  <c r="N1152" i="4"/>
  <c r="L1152" i="4"/>
  <c r="M1152" i="4" s="1"/>
  <c r="K1152" i="4"/>
  <c r="I1152" i="4"/>
  <c r="D1152" i="4"/>
  <c r="N1151" i="4"/>
  <c r="L1151" i="4"/>
  <c r="K1151" i="4"/>
  <c r="I1151" i="4"/>
  <c r="D1151" i="4"/>
  <c r="N1150" i="4"/>
  <c r="L1150" i="4"/>
  <c r="M1150" i="4" s="1"/>
  <c r="K1150" i="4"/>
  <c r="I1150" i="4"/>
  <c r="D1150" i="4"/>
  <c r="N1149" i="4"/>
  <c r="L1149" i="4"/>
  <c r="M1149" i="4" s="1"/>
  <c r="K1149" i="4"/>
  <c r="I1149" i="4"/>
  <c r="D1149" i="4"/>
  <c r="N1148" i="4"/>
  <c r="L1148" i="4"/>
  <c r="M1148" i="4" s="1"/>
  <c r="O1148" i="4" s="1"/>
  <c r="P1148" i="4" s="1"/>
  <c r="K1148" i="4"/>
  <c r="I1148" i="4"/>
  <c r="D1148" i="4"/>
  <c r="N1147" i="4"/>
  <c r="L1147" i="4"/>
  <c r="K1147" i="4"/>
  <c r="I1147" i="4"/>
  <c r="D1147" i="4"/>
  <c r="N1146" i="4"/>
  <c r="L1146" i="4"/>
  <c r="K1146" i="4"/>
  <c r="I1146" i="4"/>
  <c r="D1146" i="4"/>
  <c r="N1145" i="4"/>
  <c r="L1145" i="4"/>
  <c r="M1145" i="4" s="1"/>
  <c r="K1145" i="4"/>
  <c r="I1145" i="4"/>
  <c r="D1145" i="4"/>
  <c r="N1144" i="4"/>
  <c r="L1144" i="4"/>
  <c r="M1144" i="4" s="1"/>
  <c r="O1144" i="4" s="1"/>
  <c r="P1144" i="4" s="1"/>
  <c r="K1144" i="4"/>
  <c r="I1144" i="4"/>
  <c r="D1144" i="4"/>
  <c r="N1143" i="4"/>
  <c r="L1143" i="4"/>
  <c r="M1143" i="4" s="1"/>
  <c r="O1143" i="4" s="1"/>
  <c r="K1143" i="4"/>
  <c r="I1143" i="4"/>
  <c r="D1143" i="4"/>
  <c r="N1142" i="4"/>
  <c r="L1142" i="4"/>
  <c r="M1142" i="4" s="1"/>
  <c r="K1142" i="4"/>
  <c r="I1142" i="4"/>
  <c r="D1142" i="4"/>
  <c r="N1141" i="4"/>
  <c r="L1141" i="4"/>
  <c r="K1141" i="4"/>
  <c r="I1141" i="4"/>
  <c r="D1141" i="4"/>
  <c r="N1140" i="4"/>
  <c r="L1140" i="4"/>
  <c r="M1140" i="4" s="1"/>
  <c r="K1140" i="4"/>
  <c r="I1140" i="4"/>
  <c r="D1140" i="4"/>
  <c r="N1139" i="4"/>
  <c r="L1139" i="4"/>
  <c r="K1139" i="4"/>
  <c r="I1139" i="4"/>
  <c r="D1139" i="4"/>
  <c r="N1138" i="4"/>
  <c r="L1138" i="4"/>
  <c r="M1138" i="4" s="1"/>
  <c r="K1138" i="4"/>
  <c r="I1138" i="4"/>
  <c r="D1138" i="4"/>
  <c r="N1137" i="4"/>
  <c r="L1137" i="4"/>
  <c r="M1137" i="4" s="1"/>
  <c r="K1137" i="4"/>
  <c r="I1137" i="4"/>
  <c r="D1137" i="4"/>
  <c r="N1136" i="4"/>
  <c r="L1136" i="4"/>
  <c r="M1136" i="4" s="1"/>
  <c r="O1136" i="4" s="1"/>
  <c r="K1136" i="4"/>
  <c r="I1136" i="4"/>
  <c r="D1136" i="4"/>
  <c r="N1135" i="4"/>
  <c r="L1135" i="4"/>
  <c r="M1135" i="4" s="1"/>
  <c r="O1135" i="4" s="1"/>
  <c r="K1135" i="4"/>
  <c r="I1135" i="4"/>
  <c r="D1135" i="4"/>
  <c r="N1134" i="4"/>
  <c r="L1134" i="4"/>
  <c r="M1134" i="4" s="1"/>
  <c r="K1134" i="4"/>
  <c r="I1134" i="4"/>
  <c r="D1134" i="4"/>
  <c r="N1133" i="4"/>
  <c r="L1133" i="4"/>
  <c r="K1133" i="4"/>
  <c r="I1133" i="4"/>
  <c r="D1133" i="4"/>
  <c r="N1132" i="4"/>
  <c r="L1132" i="4"/>
  <c r="M1132" i="4" s="1"/>
  <c r="K1132" i="4"/>
  <c r="I1132" i="4"/>
  <c r="D1132" i="4"/>
  <c r="N1131" i="4"/>
  <c r="L1131" i="4"/>
  <c r="K1131" i="4"/>
  <c r="I1131" i="4"/>
  <c r="D1131" i="4"/>
  <c r="N1130" i="4"/>
  <c r="L1130" i="4"/>
  <c r="M1130" i="4" s="1"/>
  <c r="K1130" i="4"/>
  <c r="I1130" i="4"/>
  <c r="D1130" i="4"/>
  <c r="N1129" i="4"/>
  <c r="L1129" i="4"/>
  <c r="M1129" i="4" s="1"/>
  <c r="O1129" i="4" s="1"/>
  <c r="K1129" i="4"/>
  <c r="I1129" i="4"/>
  <c r="D1129" i="4"/>
  <c r="N1128" i="4"/>
  <c r="L1128" i="4"/>
  <c r="M1128" i="4" s="1"/>
  <c r="O1128" i="4" s="1"/>
  <c r="K1128" i="4"/>
  <c r="I1128" i="4"/>
  <c r="D1128" i="4"/>
  <c r="N1127" i="4"/>
  <c r="L1127" i="4"/>
  <c r="M1127" i="4" s="1"/>
  <c r="K1127" i="4"/>
  <c r="I1127" i="4"/>
  <c r="D1127" i="4"/>
  <c r="N1126" i="4"/>
  <c r="L1126" i="4"/>
  <c r="M1126" i="4" s="1"/>
  <c r="K1126" i="4"/>
  <c r="I1126" i="4"/>
  <c r="D1126" i="4"/>
  <c r="N1125" i="4"/>
  <c r="L1125" i="4"/>
  <c r="K1125" i="4"/>
  <c r="I1125" i="4"/>
  <c r="D1125" i="4"/>
  <c r="N1124" i="4"/>
  <c r="L1124" i="4"/>
  <c r="M1124" i="4" s="1"/>
  <c r="K1124" i="4"/>
  <c r="I1124" i="4"/>
  <c r="D1124" i="4"/>
  <c r="N1123" i="4"/>
  <c r="L1123" i="4"/>
  <c r="K1123" i="4"/>
  <c r="I1123" i="4"/>
  <c r="D1123" i="4"/>
  <c r="N1122" i="4"/>
  <c r="L1122" i="4"/>
  <c r="M1122" i="4" s="1"/>
  <c r="K1122" i="4"/>
  <c r="I1122" i="4"/>
  <c r="D1122" i="4"/>
  <c r="N1121" i="4"/>
  <c r="L1121" i="4"/>
  <c r="M1121" i="4" s="1"/>
  <c r="O1121" i="4" s="1"/>
  <c r="K1121" i="4"/>
  <c r="I1121" i="4"/>
  <c r="D1121" i="4"/>
  <c r="N1120" i="4"/>
  <c r="L1120" i="4"/>
  <c r="M1120" i="4" s="1"/>
  <c r="K1120" i="4"/>
  <c r="I1120" i="4"/>
  <c r="D1120" i="4"/>
  <c r="N1119" i="4"/>
  <c r="L1119" i="4"/>
  <c r="M1119" i="4" s="1"/>
  <c r="K1119" i="4"/>
  <c r="I1119" i="4"/>
  <c r="D1119" i="4"/>
  <c r="N1118" i="4"/>
  <c r="L1118" i="4"/>
  <c r="M1118" i="4" s="1"/>
  <c r="K1118" i="4"/>
  <c r="I1118" i="4"/>
  <c r="D1118" i="4"/>
  <c r="N1117" i="4"/>
  <c r="M1117" i="4"/>
  <c r="O1117" i="4" s="1"/>
  <c r="L1117" i="4"/>
  <c r="K1117" i="4"/>
  <c r="I1117" i="4"/>
  <c r="D1117" i="4"/>
  <c r="N1116" i="4"/>
  <c r="L1116" i="4"/>
  <c r="M1116" i="4" s="1"/>
  <c r="K1116" i="4"/>
  <c r="I1116" i="4"/>
  <c r="D1116" i="4"/>
  <c r="N1115" i="4"/>
  <c r="L1115" i="4"/>
  <c r="M1115" i="4" s="1"/>
  <c r="O1115" i="4" s="1"/>
  <c r="K1115" i="4"/>
  <c r="I1115" i="4"/>
  <c r="D1115" i="4"/>
  <c r="N1114" i="4"/>
  <c r="L1114" i="4"/>
  <c r="M1114" i="4" s="1"/>
  <c r="K1114" i="4"/>
  <c r="I1114" i="4"/>
  <c r="D1114" i="4"/>
  <c r="N1113" i="4"/>
  <c r="L1113" i="4"/>
  <c r="M1113" i="4" s="1"/>
  <c r="O1113" i="4" s="1"/>
  <c r="K1113" i="4"/>
  <c r="I1113" i="4"/>
  <c r="D1113" i="4"/>
  <c r="N1112" i="4"/>
  <c r="L1112" i="4"/>
  <c r="M1112" i="4" s="1"/>
  <c r="O1112" i="4" s="1"/>
  <c r="K1112" i="4"/>
  <c r="I1112" i="4"/>
  <c r="D1112" i="4"/>
  <c r="N1111" i="4"/>
  <c r="L1111" i="4"/>
  <c r="M1111" i="4" s="1"/>
  <c r="O1111" i="4" s="1"/>
  <c r="K1111" i="4"/>
  <c r="I1111" i="4"/>
  <c r="D1111" i="4"/>
  <c r="N1110" i="4"/>
  <c r="L1110" i="4"/>
  <c r="M1110" i="4" s="1"/>
  <c r="K1110" i="4"/>
  <c r="I1110" i="4"/>
  <c r="D1110" i="4"/>
  <c r="N1109" i="4"/>
  <c r="L1109" i="4"/>
  <c r="M1109" i="4" s="1"/>
  <c r="O1109" i="4" s="1"/>
  <c r="K1109" i="4"/>
  <c r="I1109" i="4"/>
  <c r="D1109" i="4"/>
  <c r="N1108" i="4"/>
  <c r="L1108" i="4"/>
  <c r="M1108" i="4" s="1"/>
  <c r="O1108" i="4" s="1"/>
  <c r="K1108" i="4"/>
  <c r="I1108" i="4"/>
  <c r="D1108" i="4"/>
  <c r="N1107" i="4"/>
  <c r="L1107" i="4"/>
  <c r="M1107" i="4" s="1"/>
  <c r="K1107" i="4"/>
  <c r="I1107" i="4"/>
  <c r="D1107" i="4"/>
  <c r="N1106" i="4"/>
  <c r="L1106" i="4"/>
  <c r="M1106" i="4" s="1"/>
  <c r="K1106" i="4"/>
  <c r="I1106" i="4"/>
  <c r="D1106" i="4"/>
  <c r="N1105" i="4"/>
  <c r="L1105" i="4"/>
  <c r="M1105" i="4" s="1"/>
  <c r="O1105" i="4" s="1"/>
  <c r="K1105" i="4"/>
  <c r="I1105" i="4"/>
  <c r="D1105" i="4"/>
  <c r="N1104" i="4"/>
  <c r="L1104" i="4"/>
  <c r="K1104" i="4"/>
  <c r="I1104" i="4"/>
  <c r="D1104" i="4"/>
  <c r="N1103" i="4"/>
  <c r="L1103" i="4"/>
  <c r="K1103" i="4"/>
  <c r="I1103" i="4"/>
  <c r="D1103" i="4"/>
  <c r="N1102" i="4"/>
  <c r="L1102" i="4"/>
  <c r="K1102" i="4"/>
  <c r="I1102" i="4"/>
  <c r="D1102" i="4"/>
  <c r="N1101" i="4"/>
  <c r="L1101" i="4"/>
  <c r="K1101" i="4"/>
  <c r="I1101" i="4"/>
  <c r="D1101" i="4"/>
  <c r="N1100" i="4"/>
  <c r="L1100" i="4"/>
  <c r="K1100" i="4"/>
  <c r="I1100" i="4"/>
  <c r="D1100" i="4"/>
  <c r="N1099" i="4"/>
  <c r="L1099" i="4"/>
  <c r="K1099" i="4"/>
  <c r="I1099" i="4"/>
  <c r="D1099" i="4"/>
  <c r="N1098" i="4"/>
  <c r="L1098" i="4"/>
  <c r="K1098" i="4"/>
  <c r="I1098" i="4"/>
  <c r="D1098" i="4"/>
  <c r="N1097" i="4"/>
  <c r="L1097" i="4"/>
  <c r="M1097" i="4" s="1"/>
  <c r="K1097" i="4"/>
  <c r="I1097" i="4"/>
  <c r="D1097" i="4"/>
  <c r="N1096" i="4"/>
  <c r="L1096" i="4"/>
  <c r="M1096" i="4" s="1"/>
  <c r="K1096" i="4"/>
  <c r="I1096" i="4"/>
  <c r="D1096" i="4"/>
  <c r="N1095" i="4"/>
  <c r="L1095" i="4"/>
  <c r="M1095" i="4" s="1"/>
  <c r="K1095" i="4"/>
  <c r="I1095" i="4"/>
  <c r="D1095" i="4"/>
  <c r="N1094" i="4"/>
  <c r="L1094" i="4"/>
  <c r="M1094" i="4" s="1"/>
  <c r="K1094" i="4"/>
  <c r="I1094" i="4"/>
  <c r="D1094" i="4"/>
  <c r="N1093" i="4"/>
  <c r="L1093" i="4"/>
  <c r="M1093" i="4" s="1"/>
  <c r="O1093" i="4" s="1"/>
  <c r="K1093" i="4"/>
  <c r="I1093" i="4"/>
  <c r="D1093" i="4"/>
  <c r="P1092" i="4"/>
  <c r="N1092" i="4"/>
  <c r="L1092" i="4"/>
  <c r="M1092" i="4" s="1"/>
  <c r="O1092" i="4" s="1"/>
  <c r="K1092" i="4"/>
  <c r="I1092" i="4"/>
  <c r="D1092" i="4"/>
  <c r="N1091" i="4"/>
  <c r="L1091" i="4"/>
  <c r="M1091" i="4" s="1"/>
  <c r="O1091" i="4" s="1"/>
  <c r="K1091" i="4"/>
  <c r="I1091" i="4"/>
  <c r="D1091" i="4"/>
  <c r="N1090" i="4"/>
  <c r="L1090" i="4"/>
  <c r="K1090" i="4"/>
  <c r="I1090" i="4"/>
  <c r="D1090" i="4"/>
  <c r="N1089" i="4"/>
  <c r="L1089" i="4"/>
  <c r="M1089" i="4" s="1"/>
  <c r="K1089" i="4"/>
  <c r="I1089" i="4"/>
  <c r="D1089" i="4"/>
  <c r="N1088" i="4"/>
  <c r="L1088" i="4"/>
  <c r="M1088" i="4" s="1"/>
  <c r="O1088" i="4" s="1"/>
  <c r="K1088" i="4"/>
  <c r="I1088" i="4"/>
  <c r="D1088" i="4"/>
  <c r="N1087" i="4"/>
  <c r="L1087" i="4"/>
  <c r="M1087" i="4" s="1"/>
  <c r="O1087" i="4" s="1"/>
  <c r="K1087" i="4"/>
  <c r="I1087" i="4"/>
  <c r="D1087" i="4"/>
  <c r="N1086" i="4"/>
  <c r="L1086" i="4"/>
  <c r="M1086" i="4" s="1"/>
  <c r="K1086" i="4"/>
  <c r="I1086" i="4"/>
  <c r="D1086" i="4"/>
  <c r="N1085" i="4"/>
  <c r="L1085" i="4"/>
  <c r="M1085" i="4" s="1"/>
  <c r="K1085" i="4"/>
  <c r="I1085" i="4"/>
  <c r="D1085" i="4"/>
  <c r="N1084" i="4"/>
  <c r="L1084" i="4"/>
  <c r="M1084" i="4" s="1"/>
  <c r="K1084" i="4"/>
  <c r="I1084" i="4"/>
  <c r="D1084" i="4"/>
  <c r="N1083" i="4"/>
  <c r="L1083" i="4"/>
  <c r="M1083" i="4" s="1"/>
  <c r="O1083" i="4" s="1"/>
  <c r="K1083" i="4"/>
  <c r="I1083" i="4"/>
  <c r="D1083" i="4"/>
  <c r="N1082" i="4"/>
  <c r="M1082" i="4"/>
  <c r="L1082" i="4"/>
  <c r="K1082" i="4"/>
  <c r="I1082" i="4"/>
  <c r="D1082" i="4"/>
  <c r="N1081" i="4"/>
  <c r="L1081" i="4"/>
  <c r="M1081" i="4" s="1"/>
  <c r="K1081" i="4"/>
  <c r="I1081" i="4"/>
  <c r="D1081" i="4"/>
  <c r="N1080" i="4"/>
  <c r="L1080" i="4"/>
  <c r="M1080" i="4" s="1"/>
  <c r="O1080" i="4" s="1"/>
  <c r="K1080" i="4"/>
  <c r="I1080" i="4"/>
  <c r="D1080" i="4"/>
  <c r="N1079" i="4"/>
  <c r="L1079" i="4"/>
  <c r="K1079" i="4"/>
  <c r="I1079" i="4"/>
  <c r="D1079" i="4"/>
  <c r="N1078" i="4"/>
  <c r="L1078" i="4"/>
  <c r="M1078" i="4" s="1"/>
  <c r="K1078" i="4"/>
  <c r="I1078" i="4"/>
  <c r="D1078" i="4"/>
  <c r="N1077" i="4"/>
  <c r="L1077" i="4"/>
  <c r="M1077" i="4" s="1"/>
  <c r="K1077" i="4"/>
  <c r="I1077" i="4"/>
  <c r="D1077" i="4"/>
  <c r="N1076" i="4"/>
  <c r="L1076" i="4"/>
  <c r="M1076" i="4" s="1"/>
  <c r="K1076" i="4"/>
  <c r="I1076" i="4"/>
  <c r="D1076" i="4"/>
  <c r="N1075" i="4"/>
  <c r="L1075" i="4"/>
  <c r="K1075" i="4"/>
  <c r="I1075" i="4"/>
  <c r="D1075" i="4"/>
  <c r="N1074" i="4"/>
  <c r="L1074" i="4"/>
  <c r="M1074" i="4" s="1"/>
  <c r="K1074" i="4"/>
  <c r="I1074" i="4"/>
  <c r="D1074" i="4"/>
  <c r="N1073" i="4"/>
  <c r="L1073" i="4"/>
  <c r="M1073" i="4" s="1"/>
  <c r="K1073" i="4"/>
  <c r="I1073" i="4"/>
  <c r="D1073" i="4"/>
  <c r="N1072" i="4"/>
  <c r="L1072" i="4"/>
  <c r="K1072" i="4"/>
  <c r="I1072" i="4"/>
  <c r="D1072" i="4"/>
  <c r="N1071" i="4"/>
  <c r="L1071" i="4"/>
  <c r="K1071" i="4"/>
  <c r="I1071" i="4"/>
  <c r="D1071" i="4"/>
  <c r="N1070" i="4"/>
  <c r="L1070" i="4"/>
  <c r="M1070" i="4" s="1"/>
  <c r="K1070" i="4"/>
  <c r="I1070" i="4"/>
  <c r="D1070" i="4"/>
  <c r="N1069" i="4"/>
  <c r="L1069" i="4"/>
  <c r="M1069" i="4" s="1"/>
  <c r="K1069" i="4"/>
  <c r="I1069" i="4"/>
  <c r="D1069" i="4"/>
  <c r="N1068" i="4"/>
  <c r="L1068" i="4"/>
  <c r="K1068" i="4"/>
  <c r="I1068" i="4"/>
  <c r="D1068" i="4"/>
  <c r="N1067" i="4"/>
  <c r="L1067" i="4"/>
  <c r="K1067" i="4"/>
  <c r="I1067" i="4"/>
  <c r="D1067" i="4"/>
  <c r="N1066" i="4"/>
  <c r="L1066" i="4"/>
  <c r="M1066" i="4" s="1"/>
  <c r="K1066" i="4"/>
  <c r="I1066" i="4"/>
  <c r="D1066" i="4"/>
  <c r="N1065" i="4"/>
  <c r="L1065" i="4"/>
  <c r="M1065" i="4" s="1"/>
  <c r="K1065" i="4"/>
  <c r="I1065" i="4"/>
  <c r="D1065" i="4"/>
  <c r="N1064" i="4"/>
  <c r="L1064" i="4"/>
  <c r="M1064" i="4" s="1"/>
  <c r="K1064" i="4"/>
  <c r="I1064" i="4"/>
  <c r="D1064" i="4"/>
  <c r="N1063" i="4"/>
  <c r="L1063" i="4"/>
  <c r="K1063" i="4"/>
  <c r="I1063" i="4"/>
  <c r="D1063" i="4"/>
  <c r="N1062" i="4"/>
  <c r="L1062" i="4"/>
  <c r="M1062" i="4" s="1"/>
  <c r="K1062" i="4"/>
  <c r="I1062" i="4"/>
  <c r="D1062" i="4"/>
  <c r="N1061" i="4"/>
  <c r="L1061" i="4"/>
  <c r="M1061" i="4" s="1"/>
  <c r="K1061" i="4"/>
  <c r="I1061" i="4"/>
  <c r="D1061" i="4"/>
  <c r="N1060" i="4"/>
  <c r="L1060" i="4"/>
  <c r="M1060" i="4" s="1"/>
  <c r="O1060" i="4" s="1"/>
  <c r="K1060" i="4"/>
  <c r="I1060" i="4"/>
  <c r="D1060" i="4"/>
  <c r="N1059" i="4"/>
  <c r="L1059" i="4"/>
  <c r="K1059" i="4"/>
  <c r="I1059" i="4"/>
  <c r="D1059" i="4"/>
  <c r="N1058" i="4"/>
  <c r="L1058" i="4"/>
  <c r="M1058" i="4" s="1"/>
  <c r="K1058" i="4"/>
  <c r="I1058" i="4"/>
  <c r="D1058" i="4"/>
  <c r="N1057" i="4"/>
  <c r="L1057" i="4"/>
  <c r="M1057" i="4" s="1"/>
  <c r="K1057" i="4"/>
  <c r="I1057" i="4"/>
  <c r="D1057" i="4"/>
  <c r="N1056" i="4"/>
  <c r="L1056" i="4"/>
  <c r="K1056" i="4"/>
  <c r="I1056" i="4"/>
  <c r="D1056" i="4"/>
  <c r="N1055" i="4"/>
  <c r="L1055" i="4"/>
  <c r="K1055" i="4"/>
  <c r="I1055" i="4"/>
  <c r="D1055" i="4"/>
  <c r="N1054" i="4"/>
  <c r="L1054" i="4"/>
  <c r="M1054" i="4" s="1"/>
  <c r="K1054" i="4"/>
  <c r="I1054" i="4"/>
  <c r="D1054" i="4"/>
  <c r="N1053" i="4"/>
  <c r="L1053" i="4"/>
  <c r="M1053" i="4" s="1"/>
  <c r="K1053" i="4"/>
  <c r="I1053" i="4"/>
  <c r="D1053" i="4"/>
  <c r="N1052" i="4"/>
  <c r="L1052" i="4"/>
  <c r="K1052" i="4"/>
  <c r="I1052" i="4"/>
  <c r="D1052" i="4"/>
  <c r="N1051" i="4"/>
  <c r="L1051" i="4"/>
  <c r="K1051" i="4"/>
  <c r="I1051" i="4"/>
  <c r="D1051" i="4"/>
  <c r="N1050" i="4"/>
  <c r="L1050" i="4"/>
  <c r="M1050" i="4" s="1"/>
  <c r="K1050" i="4"/>
  <c r="I1050" i="4"/>
  <c r="D1050" i="4"/>
  <c r="N1049" i="4"/>
  <c r="L1049" i="4"/>
  <c r="M1049" i="4" s="1"/>
  <c r="K1049" i="4"/>
  <c r="I1049" i="4"/>
  <c r="D1049" i="4"/>
  <c r="N1048" i="4"/>
  <c r="L1048" i="4"/>
  <c r="M1048" i="4" s="1"/>
  <c r="O1048" i="4" s="1"/>
  <c r="K1048" i="4"/>
  <c r="I1048" i="4"/>
  <c r="D1048" i="4"/>
  <c r="N1047" i="4"/>
  <c r="L1047" i="4"/>
  <c r="K1047" i="4"/>
  <c r="I1047" i="4"/>
  <c r="D1047" i="4"/>
  <c r="N1046" i="4"/>
  <c r="M1046" i="4"/>
  <c r="L1046" i="4"/>
  <c r="K1046" i="4"/>
  <c r="I1046" i="4"/>
  <c r="D1046" i="4"/>
  <c r="N1045" i="4"/>
  <c r="L1045" i="4"/>
  <c r="M1045" i="4" s="1"/>
  <c r="K1045" i="4"/>
  <c r="I1045" i="4"/>
  <c r="D1045" i="4"/>
  <c r="N1044" i="4"/>
  <c r="L1044" i="4"/>
  <c r="M1044" i="4" s="1"/>
  <c r="K1044" i="4"/>
  <c r="I1044" i="4"/>
  <c r="D1044" i="4"/>
  <c r="N1043" i="4"/>
  <c r="L1043" i="4"/>
  <c r="K1043" i="4"/>
  <c r="I1043" i="4"/>
  <c r="D1043" i="4"/>
  <c r="N1042" i="4"/>
  <c r="L1042" i="4"/>
  <c r="M1042" i="4" s="1"/>
  <c r="K1042" i="4"/>
  <c r="I1042" i="4"/>
  <c r="D1042" i="4"/>
  <c r="N1041" i="4"/>
  <c r="L1041" i="4"/>
  <c r="M1041" i="4" s="1"/>
  <c r="K1041" i="4"/>
  <c r="I1041" i="4"/>
  <c r="D1041" i="4"/>
  <c r="N1040" i="4"/>
  <c r="L1040" i="4"/>
  <c r="K1040" i="4"/>
  <c r="I1040" i="4"/>
  <c r="D1040" i="4"/>
  <c r="N1039" i="4"/>
  <c r="L1039" i="4"/>
  <c r="K1039" i="4"/>
  <c r="I1039" i="4"/>
  <c r="D1039" i="4"/>
  <c r="N1038" i="4"/>
  <c r="L1038" i="4"/>
  <c r="M1038" i="4" s="1"/>
  <c r="K1038" i="4"/>
  <c r="I1038" i="4"/>
  <c r="D1038" i="4"/>
  <c r="N1037" i="4"/>
  <c r="L1037" i="4"/>
  <c r="M1037" i="4" s="1"/>
  <c r="K1037" i="4"/>
  <c r="I1037" i="4"/>
  <c r="D1037" i="4"/>
  <c r="N1036" i="4"/>
  <c r="L1036" i="4"/>
  <c r="K1036" i="4"/>
  <c r="I1036" i="4"/>
  <c r="D1036" i="4"/>
  <c r="N1035" i="4"/>
  <c r="L1035" i="4"/>
  <c r="K1035" i="4"/>
  <c r="I1035" i="4"/>
  <c r="D1035" i="4"/>
  <c r="N1034" i="4"/>
  <c r="L1034" i="4"/>
  <c r="M1034" i="4" s="1"/>
  <c r="K1034" i="4"/>
  <c r="I1034" i="4"/>
  <c r="D1034" i="4"/>
  <c r="N1033" i="4"/>
  <c r="L1033" i="4"/>
  <c r="M1033" i="4" s="1"/>
  <c r="K1033" i="4"/>
  <c r="I1033" i="4"/>
  <c r="D1033" i="4"/>
  <c r="N1032" i="4"/>
  <c r="M1032" i="4"/>
  <c r="O1032" i="4" s="1"/>
  <c r="L1032" i="4"/>
  <c r="K1032" i="4"/>
  <c r="I1032" i="4"/>
  <c r="D1032" i="4"/>
  <c r="N1031" i="4"/>
  <c r="L1031" i="4"/>
  <c r="K1031" i="4"/>
  <c r="I1031" i="4"/>
  <c r="D1031" i="4"/>
  <c r="N1030" i="4"/>
  <c r="L1030" i="4"/>
  <c r="M1030" i="4" s="1"/>
  <c r="K1030" i="4"/>
  <c r="I1030" i="4"/>
  <c r="D1030" i="4"/>
  <c r="N1029" i="4"/>
  <c r="L1029" i="4"/>
  <c r="M1029" i="4" s="1"/>
  <c r="K1029" i="4"/>
  <c r="I1029" i="4"/>
  <c r="D1029" i="4"/>
  <c r="N1028" i="4"/>
  <c r="L1028" i="4"/>
  <c r="M1028" i="4" s="1"/>
  <c r="K1028" i="4"/>
  <c r="I1028" i="4"/>
  <c r="D1028" i="4"/>
  <c r="N1027" i="4"/>
  <c r="L1027" i="4"/>
  <c r="K1027" i="4"/>
  <c r="I1027" i="4"/>
  <c r="D1027" i="4"/>
  <c r="N1026" i="4"/>
  <c r="L1026" i="4"/>
  <c r="M1026" i="4" s="1"/>
  <c r="K1026" i="4"/>
  <c r="I1026" i="4"/>
  <c r="D1026" i="4"/>
  <c r="N1025" i="4"/>
  <c r="L1025" i="4"/>
  <c r="M1025" i="4" s="1"/>
  <c r="K1025" i="4"/>
  <c r="I1025" i="4"/>
  <c r="D1025" i="4"/>
  <c r="N1024" i="4"/>
  <c r="L1024" i="4"/>
  <c r="K1024" i="4"/>
  <c r="I1024" i="4"/>
  <c r="D1024" i="4"/>
  <c r="N1023" i="4"/>
  <c r="L1023" i="4"/>
  <c r="K1023" i="4"/>
  <c r="I1023" i="4"/>
  <c r="D1023" i="4"/>
  <c r="N1022" i="4"/>
  <c r="L1022" i="4"/>
  <c r="M1022" i="4" s="1"/>
  <c r="K1022" i="4"/>
  <c r="I1022" i="4"/>
  <c r="D1022" i="4"/>
  <c r="N1021" i="4"/>
  <c r="L1021" i="4"/>
  <c r="M1021" i="4" s="1"/>
  <c r="K1021" i="4"/>
  <c r="I1021" i="4"/>
  <c r="D1021" i="4"/>
  <c r="N1020" i="4"/>
  <c r="L1020" i="4"/>
  <c r="K1020" i="4"/>
  <c r="I1020" i="4"/>
  <c r="D1020" i="4"/>
  <c r="N1019" i="4"/>
  <c r="L1019" i="4"/>
  <c r="K1019" i="4"/>
  <c r="I1019" i="4"/>
  <c r="D1019" i="4"/>
  <c r="N1018" i="4"/>
  <c r="L1018" i="4"/>
  <c r="M1018" i="4" s="1"/>
  <c r="K1018" i="4"/>
  <c r="I1018" i="4"/>
  <c r="D1018" i="4"/>
  <c r="N1017" i="4"/>
  <c r="L1017" i="4"/>
  <c r="M1017" i="4" s="1"/>
  <c r="K1017" i="4"/>
  <c r="I1017" i="4"/>
  <c r="D1017" i="4"/>
  <c r="N1016" i="4"/>
  <c r="L1016" i="4"/>
  <c r="M1016" i="4" s="1"/>
  <c r="O1016" i="4" s="1"/>
  <c r="K1016" i="4"/>
  <c r="I1016" i="4"/>
  <c r="D1016" i="4"/>
  <c r="N1015" i="4"/>
  <c r="L1015" i="4"/>
  <c r="K1015" i="4"/>
  <c r="I1015" i="4"/>
  <c r="D1015" i="4"/>
  <c r="N1014" i="4"/>
  <c r="L1014" i="4"/>
  <c r="M1014" i="4" s="1"/>
  <c r="K1014" i="4"/>
  <c r="I1014" i="4"/>
  <c r="D1014" i="4"/>
  <c r="N1013" i="4"/>
  <c r="L1013" i="4"/>
  <c r="M1013" i="4" s="1"/>
  <c r="K1013" i="4"/>
  <c r="I1013" i="4"/>
  <c r="D1013" i="4"/>
  <c r="N1012" i="4"/>
  <c r="M1012" i="4"/>
  <c r="O1012" i="4" s="1"/>
  <c r="L1012" i="4"/>
  <c r="K1012" i="4"/>
  <c r="I1012" i="4"/>
  <c r="D1012" i="4"/>
  <c r="N1011" i="4"/>
  <c r="L1011" i="4"/>
  <c r="K1011" i="4"/>
  <c r="I1011" i="4"/>
  <c r="D1011" i="4"/>
  <c r="N1010" i="4"/>
  <c r="L1010" i="4"/>
  <c r="M1010" i="4" s="1"/>
  <c r="K1010" i="4"/>
  <c r="I1010" i="4"/>
  <c r="D1010" i="4"/>
  <c r="N1009" i="4"/>
  <c r="M1009" i="4"/>
  <c r="L1009" i="4"/>
  <c r="K1009" i="4"/>
  <c r="I1009" i="4"/>
  <c r="D1009" i="4"/>
  <c r="N1008" i="4"/>
  <c r="L1008" i="4"/>
  <c r="K1008" i="4"/>
  <c r="I1008" i="4"/>
  <c r="D1008" i="4"/>
  <c r="N1007" i="4"/>
  <c r="L1007" i="4"/>
  <c r="K1007" i="4"/>
  <c r="I1007" i="4"/>
  <c r="D1007" i="4"/>
  <c r="N1006" i="4"/>
  <c r="L1006" i="4"/>
  <c r="M1006" i="4" s="1"/>
  <c r="K1006" i="4"/>
  <c r="I1006" i="4"/>
  <c r="D1006" i="4"/>
  <c r="N1005" i="4"/>
  <c r="L1005" i="4"/>
  <c r="M1005" i="4" s="1"/>
  <c r="K1005" i="4"/>
  <c r="I1005" i="4"/>
  <c r="D1005" i="4"/>
  <c r="N1004" i="4"/>
  <c r="L1004" i="4"/>
  <c r="K1004" i="4"/>
  <c r="I1004" i="4"/>
  <c r="D1004" i="4"/>
  <c r="N1003" i="4"/>
  <c r="L1003" i="4"/>
  <c r="K1003" i="4"/>
  <c r="I1003" i="4"/>
  <c r="D1003" i="4"/>
  <c r="N1002" i="4"/>
  <c r="L1002" i="4"/>
  <c r="K1002" i="4"/>
  <c r="I1002" i="4"/>
  <c r="D1002" i="4"/>
  <c r="N1001" i="4"/>
  <c r="L1001" i="4"/>
  <c r="K1001" i="4"/>
  <c r="I1001" i="4"/>
  <c r="D1001" i="4"/>
  <c r="N1000" i="4"/>
  <c r="L1000" i="4"/>
  <c r="K1000" i="4"/>
  <c r="I1000" i="4"/>
  <c r="D1000" i="4"/>
  <c r="N999" i="4"/>
  <c r="L999" i="4"/>
  <c r="K999" i="4"/>
  <c r="I999" i="4"/>
  <c r="D999" i="4"/>
  <c r="N998" i="4"/>
  <c r="L998" i="4"/>
  <c r="K998" i="4"/>
  <c r="I998" i="4"/>
  <c r="D998" i="4"/>
  <c r="N997" i="4"/>
  <c r="L997" i="4"/>
  <c r="K997" i="4"/>
  <c r="I997" i="4"/>
  <c r="D997" i="4"/>
  <c r="N996" i="4"/>
  <c r="L996" i="4"/>
  <c r="K996" i="4"/>
  <c r="I996" i="4"/>
  <c r="D996" i="4"/>
  <c r="N995" i="4"/>
  <c r="L995" i="4"/>
  <c r="K995" i="4"/>
  <c r="I995" i="4"/>
  <c r="D995" i="4"/>
  <c r="N994" i="4"/>
  <c r="L994" i="4"/>
  <c r="K994" i="4"/>
  <c r="I994" i="4"/>
  <c r="D994" i="4"/>
  <c r="N993" i="4"/>
  <c r="L993" i="4"/>
  <c r="K993" i="4"/>
  <c r="I993" i="4"/>
  <c r="D993" i="4"/>
  <c r="N992" i="4"/>
  <c r="L992" i="4"/>
  <c r="K992" i="4"/>
  <c r="I992" i="4"/>
  <c r="D992" i="4"/>
  <c r="N991" i="4"/>
  <c r="L991" i="4"/>
  <c r="K991" i="4"/>
  <c r="I991" i="4"/>
  <c r="D991" i="4"/>
  <c r="N990" i="4"/>
  <c r="L990" i="4"/>
  <c r="K990" i="4"/>
  <c r="I990" i="4"/>
  <c r="D990" i="4"/>
  <c r="N989" i="4"/>
  <c r="L989" i="4"/>
  <c r="K989" i="4"/>
  <c r="I989" i="4"/>
  <c r="D989" i="4"/>
  <c r="N988" i="4"/>
  <c r="L988" i="4"/>
  <c r="K988" i="4"/>
  <c r="I988" i="4"/>
  <c r="D988" i="4"/>
  <c r="N987" i="4"/>
  <c r="L987" i="4"/>
  <c r="K987" i="4"/>
  <c r="I987" i="4"/>
  <c r="D987" i="4"/>
  <c r="N986" i="4"/>
  <c r="L986" i="4"/>
  <c r="K986" i="4"/>
  <c r="I986" i="4"/>
  <c r="D986" i="4"/>
  <c r="N985" i="4"/>
  <c r="L985" i="4"/>
  <c r="K985" i="4"/>
  <c r="I985" i="4"/>
  <c r="D985" i="4"/>
  <c r="N984" i="4"/>
  <c r="L984" i="4"/>
  <c r="K984" i="4"/>
  <c r="I984" i="4"/>
  <c r="D984" i="4"/>
  <c r="N983" i="4"/>
  <c r="L983" i="4"/>
  <c r="K983" i="4"/>
  <c r="I983" i="4"/>
  <c r="D983" i="4"/>
  <c r="N982" i="4"/>
  <c r="L982" i="4"/>
  <c r="K982" i="4"/>
  <c r="I982" i="4"/>
  <c r="D982" i="4"/>
  <c r="N981" i="4"/>
  <c r="L981" i="4"/>
  <c r="K981" i="4"/>
  <c r="I981" i="4"/>
  <c r="D981" i="4"/>
  <c r="N980" i="4"/>
  <c r="L980" i="4"/>
  <c r="K980" i="4"/>
  <c r="I980" i="4"/>
  <c r="D980" i="4"/>
  <c r="N979" i="4"/>
  <c r="L979" i="4"/>
  <c r="K979" i="4"/>
  <c r="I979" i="4"/>
  <c r="D979" i="4"/>
  <c r="N978" i="4"/>
  <c r="L978" i="4"/>
  <c r="K978" i="4"/>
  <c r="I978" i="4"/>
  <c r="D978" i="4"/>
  <c r="N977" i="4"/>
  <c r="L977" i="4"/>
  <c r="K977" i="4"/>
  <c r="I977" i="4"/>
  <c r="D977" i="4"/>
  <c r="N976" i="4"/>
  <c r="L976" i="4"/>
  <c r="K976" i="4"/>
  <c r="I976" i="4"/>
  <c r="D976" i="4"/>
  <c r="N975" i="4"/>
  <c r="L975" i="4"/>
  <c r="K975" i="4"/>
  <c r="I975" i="4"/>
  <c r="D975" i="4"/>
  <c r="N974" i="4"/>
  <c r="L974" i="4"/>
  <c r="K974" i="4"/>
  <c r="I974" i="4"/>
  <c r="D974" i="4"/>
  <c r="N973" i="4"/>
  <c r="L973" i="4"/>
  <c r="K973" i="4"/>
  <c r="I973" i="4"/>
  <c r="D973" i="4"/>
  <c r="N972" i="4"/>
  <c r="L972" i="4"/>
  <c r="K972" i="4"/>
  <c r="I972" i="4"/>
  <c r="D972" i="4"/>
  <c r="N971" i="4"/>
  <c r="L971" i="4"/>
  <c r="K971" i="4"/>
  <c r="I971" i="4"/>
  <c r="D971" i="4"/>
  <c r="N970" i="4"/>
  <c r="L970" i="4"/>
  <c r="K970" i="4"/>
  <c r="I970" i="4"/>
  <c r="D970" i="4"/>
  <c r="N969" i="4"/>
  <c r="L969" i="4"/>
  <c r="K969" i="4"/>
  <c r="I969" i="4"/>
  <c r="D969" i="4"/>
  <c r="N968" i="4"/>
  <c r="L968" i="4"/>
  <c r="K968" i="4"/>
  <c r="I968" i="4"/>
  <c r="D968" i="4"/>
  <c r="N967" i="4"/>
  <c r="L967" i="4"/>
  <c r="K967" i="4"/>
  <c r="I967" i="4"/>
  <c r="D967" i="4"/>
  <c r="N966" i="4"/>
  <c r="L966" i="4"/>
  <c r="K966" i="4"/>
  <c r="I966" i="4"/>
  <c r="D966" i="4"/>
  <c r="N965" i="4"/>
  <c r="L965" i="4"/>
  <c r="K965" i="4"/>
  <c r="I965" i="4"/>
  <c r="D965" i="4"/>
  <c r="N964" i="4"/>
  <c r="L964" i="4"/>
  <c r="K964" i="4"/>
  <c r="I964" i="4"/>
  <c r="D964" i="4"/>
  <c r="N963" i="4"/>
  <c r="L963" i="4"/>
  <c r="K963" i="4"/>
  <c r="I963" i="4"/>
  <c r="D963" i="4"/>
  <c r="N962" i="4"/>
  <c r="L962" i="4"/>
  <c r="K962" i="4"/>
  <c r="I962" i="4"/>
  <c r="D962" i="4"/>
  <c r="N961" i="4"/>
  <c r="L961" i="4"/>
  <c r="K961" i="4"/>
  <c r="I961" i="4"/>
  <c r="D961" i="4"/>
  <c r="N960" i="4"/>
  <c r="L960" i="4"/>
  <c r="K960" i="4"/>
  <c r="I960" i="4"/>
  <c r="D960" i="4"/>
  <c r="N959" i="4"/>
  <c r="L959" i="4"/>
  <c r="K959" i="4"/>
  <c r="I959" i="4"/>
  <c r="D959" i="4"/>
  <c r="N958" i="4"/>
  <c r="L958" i="4"/>
  <c r="K958" i="4"/>
  <c r="I958" i="4"/>
  <c r="D958" i="4"/>
  <c r="N957" i="4"/>
  <c r="L957" i="4"/>
  <c r="K957" i="4"/>
  <c r="I957" i="4"/>
  <c r="D957" i="4"/>
  <c r="N956" i="4"/>
  <c r="L956" i="4"/>
  <c r="K956" i="4"/>
  <c r="I956" i="4"/>
  <c r="D956" i="4"/>
  <c r="N955" i="4"/>
  <c r="L955" i="4"/>
  <c r="K955" i="4"/>
  <c r="I955" i="4"/>
  <c r="D955" i="4"/>
  <c r="N954" i="4"/>
  <c r="L954" i="4"/>
  <c r="K954" i="4"/>
  <c r="I954" i="4"/>
  <c r="D954" i="4"/>
  <c r="N953" i="4"/>
  <c r="L953" i="4"/>
  <c r="K953" i="4"/>
  <c r="I953" i="4"/>
  <c r="D953" i="4"/>
  <c r="N952" i="4"/>
  <c r="L952" i="4"/>
  <c r="K952" i="4"/>
  <c r="I952" i="4"/>
  <c r="D952" i="4"/>
  <c r="N951" i="4"/>
  <c r="L951" i="4"/>
  <c r="K951" i="4"/>
  <c r="I951" i="4"/>
  <c r="D951" i="4"/>
  <c r="N950" i="4"/>
  <c r="L950" i="4"/>
  <c r="K950" i="4"/>
  <c r="I950" i="4"/>
  <c r="D950" i="4"/>
  <c r="N949" i="4"/>
  <c r="L949" i="4"/>
  <c r="M949" i="4" s="1"/>
  <c r="K949" i="4"/>
  <c r="I949" i="4"/>
  <c r="D949" i="4"/>
  <c r="N948" i="4"/>
  <c r="L948" i="4"/>
  <c r="K948" i="4"/>
  <c r="I948" i="4"/>
  <c r="D948" i="4"/>
  <c r="N947" i="4"/>
  <c r="L947" i="4"/>
  <c r="M947" i="4" s="1"/>
  <c r="O947" i="4" s="1"/>
  <c r="K947" i="4"/>
  <c r="I947" i="4"/>
  <c r="D947" i="4"/>
  <c r="N946" i="4"/>
  <c r="L946" i="4"/>
  <c r="M946" i="4" s="1"/>
  <c r="K946" i="4"/>
  <c r="I946" i="4"/>
  <c r="D946" i="4"/>
  <c r="N945" i="4"/>
  <c r="L945" i="4"/>
  <c r="M945" i="4" s="1"/>
  <c r="K945" i="4"/>
  <c r="I945" i="4"/>
  <c r="D945" i="4"/>
  <c r="N944" i="4"/>
  <c r="L944" i="4"/>
  <c r="K944" i="4"/>
  <c r="I944" i="4"/>
  <c r="D944" i="4"/>
  <c r="N943" i="4"/>
  <c r="L943" i="4"/>
  <c r="M943" i="4" s="1"/>
  <c r="K943" i="4"/>
  <c r="I943" i="4"/>
  <c r="D943" i="4"/>
  <c r="N942" i="4"/>
  <c r="L942" i="4"/>
  <c r="M942" i="4" s="1"/>
  <c r="K942" i="4"/>
  <c r="I942" i="4"/>
  <c r="D942" i="4"/>
  <c r="N941" i="4"/>
  <c r="L941" i="4"/>
  <c r="M941" i="4" s="1"/>
  <c r="K941" i="4"/>
  <c r="I941" i="4"/>
  <c r="D941" i="4"/>
  <c r="N940" i="4"/>
  <c r="L940" i="4"/>
  <c r="K940" i="4"/>
  <c r="I940" i="4"/>
  <c r="D940" i="4"/>
  <c r="N939" i="4"/>
  <c r="L939" i="4"/>
  <c r="M939" i="4" s="1"/>
  <c r="O939" i="4" s="1"/>
  <c r="K939" i="4"/>
  <c r="I939" i="4"/>
  <c r="D939" i="4"/>
  <c r="N938" i="4"/>
  <c r="L938" i="4"/>
  <c r="M938" i="4" s="1"/>
  <c r="K938" i="4"/>
  <c r="I938" i="4"/>
  <c r="D938" i="4"/>
  <c r="N937" i="4"/>
  <c r="L937" i="4"/>
  <c r="M937" i="4" s="1"/>
  <c r="K937" i="4"/>
  <c r="I937" i="4"/>
  <c r="D937" i="4"/>
  <c r="N936" i="4"/>
  <c r="L936" i="4"/>
  <c r="M936" i="4" s="1"/>
  <c r="O936" i="4" s="1"/>
  <c r="K936" i="4"/>
  <c r="I936" i="4"/>
  <c r="D936" i="4"/>
  <c r="N935" i="4"/>
  <c r="L935" i="4"/>
  <c r="M935" i="4" s="1"/>
  <c r="K935" i="4"/>
  <c r="I935" i="4"/>
  <c r="D935" i="4"/>
  <c r="N934" i="4"/>
  <c r="L934" i="4"/>
  <c r="M934" i="4" s="1"/>
  <c r="K934" i="4"/>
  <c r="I934" i="4"/>
  <c r="D934" i="4"/>
  <c r="N933" i="4"/>
  <c r="L933" i="4"/>
  <c r="M933" i="4" s="1"/>
  <c r="O933" i="4" s="1"/>
  <c r="K933" i="4"/>
  <c r="I933" i="4"/>
  <c r="D933" i="4"/>
  <c r="N932" i="4"/>
  <c r="L932" i="4"/>
  <c r="K932" i="4"/>
  <c r="I932" i="4"/>
  <c r="D932" i="4"/>
  <c r="N931" i="4"/>
  <c r="L931" i="4"/>
  <c r="M931" i="4" s="1"/>
  <c r="O931" i="4" s="1"/>
  <c r="K931" i="4"/>
  <c r="I931" i="4"/>
  <c r="D931" i="4"/>
  <c r="N930" i="4"/>
  <c r="L930" i="4"/>
  <c r="M930" i="4" s="1"/>
  <c r="K930" i="4"/>
  <c r="I930" i="4"/>
  <c r="D930" i="4"/>
  <c r="N929" i="4"/>
  <c r="L929" i="4"/>
  <c r="M929" i="4" s="1"/>
  <c r="K929" i="4"/>
  <c r="I929" i="4"/>
  <c r="D929" i="4"/>
  <c r="N928" i="4"/>
  <c r="L928" i="4"/>
  <c r="K928" i="4"/>
  <c r="I928" i="4"/>
  <c r="D928" i="4"/>
  <c r="N927" i="4"/>
  <c r="L927" i="4"/>
  <c r="M927" i="4" s="1"/>
  <c r="K927" i="4"/>
  <c r="I927" i="4"/>
  <c r="D927" i="4"/>
  <c r="N926" i="4"/>
  <c r="L926" i="4"/>
  <c r="M926" i="4" s="1"/>
  <c r="K926" i="4"/>
  <c r="I926" i="4"/>
  <c r="D926" i="4"/>
  <c r="N925" i="4"/>
  <c r="L925" i="4"/>
  <c r="M925" i="4" s="1"/>
  <c r="K925" i="4"/>
  <c r="I925" i="4"/>
  <c r="D925" i="4"/>
  <c r="N924" i="4"/>
  <c r="L924" i="4"/>
  <c r="K924" i="4"/>
  <c r="I924" i="4"/>
  <c r="D924" i="4"/>
  <c r="N923" i="4"/>
  <c r="L923" i="4"/>
  <c r="M923" i="4" s="1"/>
  <c r="O923" i="4" s="1"/>
  <c r="K923" i="4"/>
  <c r="I923" i="4"/>
  <c r="D923" i="4"/>
  <c r="N922" i="4"/>
  <c r="L922" i="4"/>
  <c r="M922" i="4" s="1"/>
  <c r="K922" i="4"/>
  <c r="I922" i="4"/>
  <c r="D922" i="4"/>
  <c r="N921" i="4"/>
  <c r="L921" i="4"/>
  <c r="M921" i="4" s="1"/>
  <c r="O921" i="4" s="1"/>
  <c r="K921" i="4"/>
  <c r="I921" i="4"/>
  <c r="D921" i="4"/>
  <c r="N920" i="4"/>
  <c r="L920" i="4"/>
  <c r="K920" i="4"/>
  <c r="I920" i="4"/>
  <c r="D920" i="4"/>
  <c r="N919" i="4"/>
  <c r="L919" i="4"/>
  <c r="M919" i="4" s="1"/>
  <c r="K919" i="4"/>
  <c r="I919" i="4"/>
  <c r="D919" i="4"/>
  <c r="N918" i="4"/>
  <c r="L918" i="4"/>
  <c r="M918" i="4" s="1"/>
  <c r="K918" i="4"/>
  <c r="I918" i="4"/>
  <c r="D918" i="4"/>
  <c r="N917" i="4"/>
  <c r="L917" i="4"/>
  <c r="M917" i="4" s="1"/>
  <c r="O917" i="4" s="1"/>
  <c r="K917" i="4"/>
  <c r="I917" i="4"/>
  <c r="D917" i="4"/>
  <c r="N916" i="4"/>
  <c r="L916" i="4"/>
  <c r="K916" i="4"/>
  <c r="I916" i="4"/>
  <c r="D916" i="4"/>
  <c r="N915" i="4"/>
  <c r="L915" i="4"/>
  <c r="M915" i="4" s="1"/>
  <c r="K915" i="4"/>
  <c r="I915" i="4"/>
  <c r="D915" i="4"/>
  <c r="N914" i="4"/>
  <c r="L914" i="4"/>
  <c r="M914" i="4" s="1"/>
  <c r="K914" i="4"/>
  <c r="I914" i="4"/>
  <c r="D914" i="4"/>
  <c r="N913" i="4"/>
  <c r="L913" i="4"/>
  <c r="M913" i="4" s="1"/>
  <c r="O913" i="4" s="1"/>
  <c r="K913" i="4"/>
  <c r="I913" i="4"/>
  <c r="D913" i="4"/>
  <c r="N912" i="4"/>
  <c r="L912" i="4"/>
  <c r="K912" i="4"/>
  <c r="I912" i="4"/>
  <c r="D912" i="4"/>
  <c r="N911" i="4"/>
  <c r="L911" i="4"/>
  <c r="M911" i="4" s="1"/>
  <c r="K911" i="4"/>
  <c r="I911" i="4"/>
  <c r="D911" i="4"/>
  <c r="N910" i="4"/>
  <c r="L910" i="4"/>
  <c r="M910" i="4" s="1"/>
  <c r="K910" i="4"/>
  <c r="I910" i="4"/>
  <c r="D910" i="4"/>
  <c r="N909" i="4"/>
  <c r="L909" i="4"/>
  <c r="M909" i="4" s="1"/>
  <c r="O909" i="4" s="1"/>
  <c r="K909" i="4"/>
  <c r="I909" i="4"/>
  <c r="D909" i="4"/>
  <c r="N908" i="4"/>
  <c r="L908" i="4"/>
  <c r="K908" i="4"/>
  <c r="I908" i="4"/>
  <c r="D908" i="4"/>
  <c r="N907" i="4"/>
  <c r="L907" i="4"/>
  <c r="M907" i="4" s="1"/>
  <c r="K907" i="4"/>
  <c r="I907" i="4"/>
  <c r="D907" i="4"/>
  <c r="N906" i="4"/>
  <c r="L906" i="4"/>
  <c r="M906" i="4" s="1"/>
  <c r="K906" i="4"/>
  <c r="I906" i="4"/>
  <c r="D906" i="4"/>
  <c r="N905" i="4"/>
  <c r="L905" i="4"/>
  <c r="M905" i="4" s="1"/>
  <c r="O905" i="4" s="1"/>
  <c r="K905" i="4"/>
  <c r="I905" i="4"/>
  <c r="D905" i="4"/>
  <c r="N904" i="4"/>
  <c r="L904" i="4"/>
  <c r="M904" i="4" s="1"/>
  <c r="K904" i="4"/>
  <c r="I904" i="4"/>
  <c r="D904" i="4"/>
  <c r="N903" i="4"/>
  <c r="L903" i="4"/>
  <c r="M903" i="4" s="1"/>
  <c r="K903" i="4"/>
  <c r="I903" i="4"/>
  <c r="D903" i="4"/>
  <c r="N902" i="4"/>
  <c r="L902" i="4"/>
  <c r="M902" i="4" s="1"/>
  <c r="K902" i="4"/>
  <c r="I902" i="4"/>
  <c r="D902" i="4"/>
  <c r="N901" i="4"/>
  <c r="L901" i="4"/>
  <c r="M901" i="4" s="1"/>
  <c r="O901" i="4" s="1"/>
  <c r="K901" i="4"/>
  <c r="I901" i="4"/>
  <c r="D901" i="4"/>
  <c r="N900" i="4"/>
  <c r="L900" i="4"/>
  <c r="K900" i="4"/>
  <c r="I900" i="4"/>
  <c r="D900" i="4"/>
  <c r="N899" i="4"/>
  <c r="L899" i="4"/>
  <c r="M899" i="4" s="1"/>
  <c r="K899" i="4"/>
  <c r="I899" i="4"/>
  <c r="D899" i="4"/>
  <c r="N898" i="4"/>
  <c r="L898" i="4"/>
  <c r="M898" i="4" s="1"/>
  <c r="K898" i="4"/>
  <c r="I898" i="4"/>
  <c r="D898" i="4"/>
  <c r="N897" i="4"/>
  <c r="L897" i="4"/>
  <c r="M897" i="4" s="1"/>
  <c r="O897" i="4" s="1"/>
  <c r="K897" i="4"/>
  <c r="I897" i="4"/>
  <c r="D897" i="4"/>
  <c r="N896" i="4"/>
  <c r="L896" i="4"/>
  <c r="M896" i="4" s="1"/>
  <c r="K896" i="4"/>
  <c r="I896" i="4"/>
  <c r="D896" i="4"/>
  <c r="N895" i="4"/>
  <c r="L895" i="4"/>
  <c r="M895" i="4" s="1"/>
  <c r="O895" i="4" s="1"/>
  <c r="K895" i="4"/>
  <c r="I895" i="4"/>
  <c r="D895" i="4"/>
  <c r="N894" i="4"/>
  <c r="L894" i="4"/>
  <c r="M894" i="4" s="1"/>
  <c r="K894" i="4"/>
  <c r="I894" i="4"/>
  <c r="D894" i="4"/>
  <c r="N893" i="4"/>
  <c r="L893" i="4"/>
  <c r="M893" i="4" s="1"/>
  <c r="O893" i="4" s="1"/>
  <c r="K893" i="4"/>
  <c r="I893" i="4"/>
  <c r="D893" i="4"/>
  <c r="N892" i="4"/>
  <c r="L892" i="4"/>
  <c r="M892" i="4" s="1"/>
  <c r="K892" i="4"/>
  <c r="I892" i="4"/>
  <c r="D892" i="4"/>
  <c r="N891" i="4"/>
  <c r="L891" i="4"/>
  <c r="M891" i="4" s="1"/>
  <c r="O891" i="4" s="1"/>
  <c r="K891" i="4"/>
  <c r="I891" i="4"/>
  <c r="D891" i="4"/>
  <c r="N890" i="4"/>
  <c r="L890" i="4"/>
  <c r="M890" i="4" s="1"/>
  <c r="K890" i="4"/>
  <c r="I890" i="4"/>
  <c r="D890" i="4"/>
  <c r="N889" i="4"/>
  <c r="L889" i="4"/>
  <c r="M889" i="4" s="1"/>
  <c r="O889" i="4" s="1"/>
  <c r="K889" i="4"/>
  <c r="I889" i="4"/>
  <c r="D889" i="4"/>
  <c r="N888" i="4"/>
  <c r="L888" i="4"/>
  <c r="M888" i="4" s="1"/>
  <c r="K888" i="4"/>
  <c r="I888" i="4"/>
  <c r="D888" i="4"/>
  <c r="N887" i="4"/>
  <c r="L887" i="4"/>
  <c r="M887" i="4" s="1"/>
  <c r="K887" i="4"/>
  <c r="I887" i="4"/>
  <c r="D887" i="4"/>
  <c r="N886" i="4"/>
  <c r="L886" i="4"/>
  <c r="M886" i="4" s="1"/>
  <c r="K886" i="4"/>
  <c r="I886" i="4"/>
  <c r="D886" i="4"/>
  <c r="N885" i="4"/>
  <c r="L885" i="4"/>
  <c r="M885" i="4" s="1"/>
  <c r="O885" i="4" s="1"/>
  <c r="K885" i="4"/>
  <c r="I885" i="4"/>
  <c r="D885" i="4"/>
  <c r="N884" i="4"/>
  <c r="L884" i="4"/>
  <c r="M884" i="4" s="1"/>
  <c r="K884" i="4"/>
  <c r="I884" i="4"/>
  <c r="D884" i="4"/>
  <c r="N883" i="4"/>
  <c r="L883" i="4"/>
  <c r="M883" i="4" s="1"/>
  <c r="K883" i="4"/>
  <c r="I883" i="4"/>
  <c r="D883" i="4"/>
  <c r="N882" i="4"/>
  <c r="L882" i="4"/>
  <c r="M882" i="4" s="1"/>
  <c r="K882" i="4"/>
  <c r="I882" i="4"/>
  <c r="D882" i="4"/>
  <c r="N881" i="4"/>
  <c r="L881" i="4"/>
  <c r="M881" i="4" s="1"/>
  <c r="O881" i="4" s="1"/>
  <c r="K881" i="4"/>
  <c r="I881" i="4"/>
  <c r="D881" i="4"/>
  <c r="N880" i="4"/>
  <c r="L880" i="4"/>
  <c r="M880" i="4" s="1"/>
  <c r="K880" i="4"/>
  <c r="I880" i="4"/>
  <c r="D880" i="4"/>
  <c r="N879" i="4"/>
  <c r="L879" i="4"/>
  <c r="M879" i="4" s="1"/>
  <c r="K879" i="4"/>
  <c r="I879" i="4"/>
  <c r="D879" i="4"/>
  <c r="N878" i="4"/>
  <c r="L878" i="4"/>
  <c r="M878" i="4" s="1"/>
  <c r="K878" i="4"/>
  <c r="I878" i="4"/>
  <c r="D878" i="4"/>
  <c r="N877" i="4"/>
  <c r="L877" i="4"/>
  <c r="M877" i="4" s="1"/>
  <c r="O877" i="4" s="1"/>
  <c r="K877" i="4"/>
  <c r="I877" i="4"/>
  <c r="D877" i="4"/>
  <c r="N876" i="4"/>
  <c r="L876" i="4"/>
  <c r="M876" i="4" s="1"/>
  <c r="K876" i="4"/>
  <c r="I876" i="4"/>
  <c r="D876" i="4"/>
  <c r="N875" i="4"/>
  <c r="L875" i="4"/>
  <c r="M875" i="4" s="1"/>
  <c r="K875" i="4"/>
  <c r="I875" i="4"/>
  <c r="D875" i="4"/>
  <c r="N874" i="4"/>
  <c r="L874" i="4"/>
  <c r="M874" i="4" s="1"/>
  <c r="K874" i="4"/>
  <c r="I874" i="4"/>
  <c r="D874" i="4"/>
  <c r="N873" i="4"/>
  <c r="L873" i="4"/>
  <c r="M873" i="4" s="1"/>
  <c r="O873" i="4" s="1"/>
  <c r="K873" i="4"/>
  <c r="I873" i="4"/>
  <c r="D873" i="4"/>
  <c r="N872" i="4"/>
  <c r="L872" i="4"/>
  <c r="K872" i="4"/>
  <c r="I872" i="4"/>
  <c r="D872" i="4"/>
  <c r="N871" i="4"/>
  <c r="L871" i="4"/>
  <c r="M871" i="4" s="1"/>
  <c r="K871" i="4"/>
  <c r="I871" i="4"/>
  <c r="D871" i="4"/>
  <c r="N870" i="4"/>
  <c r="L870" i="4"/>
  <c r="M870" i="4" s="1"/>
  <c r="K870" i="4"/>
  <c r="I870" i="4"/>
  <c r="D870" i="4"/>
  <c r="N869" i="4"/>
  <c r="L869" i="4"/>
  <c r="M869" i="4" s="1"/>
  <c r="O869" i="4" s="1"/>
  <c r="K869" i="4"/>
  <c r="I869" i="4"/>
  <c r="D869" i="4"/>
  <c r="N868" i="4"/>
  <c r="L868" i="4"/>
  <c r="K868" i="4"/>
  <c r="I868" i="4"/>
  <c r="D868" i="4"/>
  <c r="N867" i="4"/>
  <c r="L867" i="4"/>
  <c r="M867" i="4" s="1"/>
  <c r="K867" i="4"/>
  <c r="I867" i="4"/>
  <c r="D867" i="4"/>
  <c r="N866" i="4"/>
  <c r="L866" i="4"/>
  <c r="M866" i="4" s="1"/>
  <c r="K866" i="4"/>
  <c r="I866" i="4"/>
  <c r="D866" i="4"/>
  <c r="N865" i="4"/>
  <c r="L865" i="4"/>
  <c r="M865" i="4" s="1"/>
  <c r="O865" i="4" s="1"/>
  <c r="K865" i="4"/>
  <c r="I865" i="4"/>
  <c r="D865" i="4"/>
  <c r="P864" i="4"/>
  <c r="N864" i="4"/>
  <c r="L864" i="4"/>
  <c r="M864" i="4" s="1"/>
  <c r="O864" i="4" s="1"/>
  <c r="K864" i="4"/>
  <c r="I864" i="4"/>
  <c r="D864" i="4"/>
  <c r="N863" i="4"/>
  <c r="L863" i="4"/>
  <c r="M863" i="4" s="1"/>
  <c r="K863" i="4"/>
  <c r="I863" i="4"/>
  <c r="D863" i="4"/>
  <c r="N862" i="4"/>
  <c r="L862" i="4"/>
  <c r="M862" i="4" s="1"/>
  <c r="K862" i="4"/>
  <c r="I862" i="4"/>
  <c r="D862" i="4"/>
  <c r="N861" i="4"/>
  <c r="L861" i="4"/>
  <c r="M861" i="4" s="1"/>
  <c r="K861" i="4"/>
  <c r="I861" i="4"/>
  <c r="D861" i="4"/>
  <c r="N860" i="4"/>
  <c r="L860" i="4"/>
  <c r="K860" i="4"/>
  <c r="I860" i="4"/>
  <c r="D860" i="4"/>
  <c r="N859" i="4"/>
  <c r="L859" i="4"/>
  <c r="M859" i="4" s="1"/>
  <c r="O859" i="4" s="1"/>
  <c r="K859" i="4"/>
  <c r="I859" i="4"/>
  <c r="D859" i="4"/>
  <c r="N858" i="4"/>
  <c r="L858" i="4"/>
  <c r="M858" i="4" s="1"/>
  <c r="K858" i="4"/>
  <c r="I858" i="4"/>
  <c r="D858" i="4"/>
  <c r="N857" i="4"/>
  <c r="L857" i="4"/>
  <c r="M857" i="4" s="1"/>
  <c r="K857" i="4"/>
  <c r="I857" i="4"/>
  <c r="D857" i="4"/>
  <c r="N856" i="4"/>
  <c r="L856" i="4"/>
  <c r="K856" i="4"/>
  <c r="I856" i="4"/>
  <c r="D856" i="4"/>
  <c r="N855" i="4"/>
  <c r="L855" i="4"/>
  <c r="M855" i="4" s="1"/>
  <c r="K855" i="4"/>
  <c r="I855" i="4"/>
  <c r="D855" i="4"/>
  <c r="N854" i="4"/>
  <c r="L854" i="4"/>
  <c r="M854" i="4" s="1"/>
  <c r="K854" i="4"/>
  <c r="I854" i="4"/>
  <c r="D854" i="4"/>
  <c r="N853" i="4"/>
  <c r="L853" i="4"/>
  <c r="M853" i="4" s="1"/>
  <c r="K853" i="4"/>
  <c r="I853" i="4"/>
  <c r="D853" i="4"/>
  <c r="N852" i="4"/>
  <c r="L852" i="4"/>
  <c r="K852" i="4"/>
  <c r="I852" i="4"/>
  <c r="D852" i="4"/>
  <c r="N851" i="4"/>
  <c r="L851" i="4"/>
  <c r="M851" i="4" s="1"/>
  <c r="O851" i="4" s="1"/>
  <c r="K851" i="4"/>
  <c r="I851" i="4"/>
  <c r="D851" i="4"/>
  <c r="N850" i="4"/>
  <c r="L850" i="4"/>
  <c r="M850" i="4" s="1"/>
  <c r="K850" i="4"/>
  <c r="I850" i="4"/>
  <c r="D850" i="4"/>
  <c r="N849" i="4"/>
  <c r="L849" i="4"/>
  <c r="M849" i="4" s="1"/>
  <c r="K849" i="4"/>
  <c r="I849" i="4"/>
  <c r="D849" i="4"/>
  <c r="N848" i="4"/>
  <c r="L848" i="4"/>
  <c r="M848" i="4" s="1"/>
  <c r="O848" i="4" s="1"/>
  <c r="K848" i="4"/>
  <c r="I848" i="4"/>
  <c r="D848" i="4"/>
  <c r="N847" i="4"/>
  <c r="L847" i="4"/>
  <c r="M847" i="4" s="1"/>
  <c r="K847" i="4"/>
  <c r="I847" i="4"/>
  <c r="D847" i="4"/>
  <c r="N846" i="4"/>
  <c r="L846" i="4"/>
  <c r="M846" i="4" s="1"/>
  <c r="K846" i="4"/>
  <c r="I846" i="4"/>
  <c r="D846" i="4"/>
  <c r="N845" i="4"/>
  <c r="L845" i="4"/>
  <c r="M845" i="4" s="1"/>
  <c r="K845" i="4"/>
  <c r="I845" i="4"/>
  <c r="D845" i="4"/>
  <c r="N844" i="4"/>
  <c r="L844" i="4"/>
  <c r="K844" i="4"/>
  <c r="I844" i="4"/>
  <c r="D844" i="4"/>
  <c r="N843" i="4"/>
  <c r="L843" i="4"/>
  <c r="M843" i="4" s="1"/>
  <c r="O843" i="4" s="1"/>
  <c r="K843" i="4"/>
  <c r="I843" i="4"/>
  <c r="D843" i="4"/>
  <c r="N842" i="4"/>
  <c r="L842" i="4"/>
  <c r="M842" i="4" s="1"/>
  <c r="K842" i="4"/>
  <c r="I842" i="4"/>
  <c r="D842" i="4"/>
  <c r="N841" i="4"/>
  <c r="L841" i="4"/>
  <c r="M841" i="4" s="1"/>
  <c r="K841" i="4"/>
  <c r="I841" i="4"/>
  <c r="D841" i="4"/>
  <c r="N840" i="4"/>
  <c r="L840" i="4"/>
  <c r="K840" i="4"/>
  <c r="I840" i="4"/>
  <c r="D840" i="4"/>
  <c r="N839" i="4"/>
  <c r="L839" i="4"/>
  <c r="M839" i="4" s="1"/>
  <c r="K839" i="4"/>
  <c r="I839" i="4"/>
  <c r="D839" i="4"/>
  <c r="N838" i="4"/>
  <c r="L838" i="4"/>
  <c r="M838" i="4" s="1"/>
  <c r="K838" i="4"/>
  <c r="I838" i="4"/>
  <c r="D838" i="4"/>
  <c r="N837" i="4"/>
  <c r="L837" i="4"/>
  <c r="M837" i="4" s="1"/>
  <c r="K837" i="4"/>
  <c r="I837" i="4"/>
  <c r="D837" i="4"/>
  <c r="N836" i="4"/>
  <c r="L836" i="4"/>
  <c r="K836" i="4"/>
  <c r="I836" i="4"/>
  <c r="D836" i="4"/>
  <c r="N835" i="4"/>
  <c r="L835" i="4"/>
  <c r="M835" i="4" s="1"/>
  <c r="O835" i="4" s="1"/>
  <c r="K835" i="4"/>
  <c r="I835" i="4"/>
  <c r="D835" i="4"/>
  <c r="N834" i="4"/>
  <c r="L834" i="4"/>
  <c r="M834" i="4" s="1"/>
  <c r="K834" i="4"/>
  <c r="I834" i="4"/>
  <c r="D834" i="4"/>
  <c r="N833" i="4"/>
  <c r="L833" i="4"/>
  <c r="M833" i="4" s="1"/>
  <c r="K833" i="4"/>
  <c r="I833" i="4"/>
  <c r="D833" i="4"/>
  <c r="N832" i="4"/>
  <c r="L832" i="4"/>
  <c r="K832" i="4"/>
  <c r="I832" i="4"/>
  <c r="D832" i="4"/>
  <c r="N831" i="4"/>
  <c r="L831" i="4"/>
  <c r="M831" i="4" s="1"/>
  <c r="K831" i="4"/>
  <c r="I831" i="4"/>
  <c r="D831" i="4"/>
  <c r="N830" i="4"/>
  <c r="L830" i="4"/>
  <c r="M830" i="4" s="1"/>
  <c r="K830" i="4"/>
  <c r="I830" i="4"/>
  <c r="D830" i="4"/>
  <c r="N829" i="4"/>
  <c r="L829" i="4"/>
  <c r="M829" i="4" s="1"/>
  <c r="O829" i="4" s="1"/>
  <c r="K829" i="4"/>
  <c r="I829" i="4"/>
  <c r="D829" i="4"/>
  <c r="N828" i="4"/>
  <c r="L828" i="4"/>
  <c r="K828" i="4"/>
  <c r="I828" i="4"/>
  <c r="D828" i="4"/>
  <c r="N827" i="4"/>
  <c r="L827" i="4"/>
  <c r="M827" i="4" s="1"/>
  <c r="K827" i="4"/>
  <c r="I827" i="4"/>
  <c r="D827" i="4"/>
  <c r="N826" i="4"/>
  <c r="L826" i="4"/>
  <c r="M826" i="4" s="1"/>
  <c r="K826" i="4"/>
  <c r="I826" i="4"/>
  <c r="D826" i="4"/>
  <c r="N825" i="4"/>
  <c r="L825" i="4"/>
  <c r="M825" i="4" s="1"/>
  <c r="O825" i="4" s="1"/>
  <c r="K825" i="4"/>
  <c r="I825" i="4"/>
  <c r="D825" i="4"/>
  <c r="N824" i="4"/>
  <c r="L824" i="4"/>
  <c r="K824" i="4"/>
  <c r="I824" i="4"/>
  <c r="D824" i="4"/>
  <c r="N823" i="4"/>
  <c r="L823" i="4"/>
  <c r="M823" i="4" s="1"/>
  <c r="K823" i="4"/>
  <c r="I823" i="4"/>
  <c r="D823" i="4"/>
  <c r="N822" i="4"/>
  <c r="L822" i="4"/>
  <c r="M822" i="4" s="1"/>
  <c r="K822" i="4"/>
  <c r="I822" i="4"/>
  <c r="D822" i="4"/>
  <c r="N821" i="4"/>
  <c r="L821" i="4"/>
  <c r="M821" i="4" s="1"/>
  <c r="O821" i="4" s="1"/>
  <c r="K821" i="4"/>
  <c r="I821" i="4"/>
  <c r="D821" i="4"/>
  <c r="N820" i="4"/>
  <c r="L820" i="4"/>
  <c r="K820" i="4"/>
  <c r="I820" i="4"/>
  <c r="D820" i="4"/>
  <c r="N819" i="4"/>
  <c r="L819" i="4"/>
  <c r="M819" i="4" s="1"/>
  <c r="K819" i="4"/>
  <c r="I819" i="4"/>
  <c r="D819" i="4"/>
  <c r="N818" i="4"/>
  <c r="L818" i="4"/>
  <c r="M818" i="4" s="1"/>
  <c r="K818" i="4"/>
  <c r="I818" i="4"/>
  <c r="D818" i="4"/>
  <c r="N817" i="4"/>
  <c r="L817" i="4"/>
  <c r="M817" i="4" s="1"/>
  <c r="O817" i="4" s="1"/>
  <c r="K817" i="4"/>
  <c r="I817" i="4"/>
  <c r="D817" i="4"/>
  <c r="N816" i="4"/>
  <c r="L816" i="4"/>
  <c r="M816" i="4" s="1"/>
  <c r="K816" i="4"/>
  <c r="I816" i="4"/>
  <c r="D816" i="4"/>
  <c r="N815" i="4"/>
  <c r="L815" i="4"/>
  <c r="M815" i="4" s="1"/>
  <c r="K815" i="4"/>
  <c r="I815" i="4"/>
  <c r="D815" i="4"/>
  <c r="N814" i="4"/>
  <c r="L814" i="4"/>
  <c r="M814" i="4" s="1"/>
  <c r="K814" i="4"/>
  <c r="I814" i="4"/>
  <c r="D814" i="4"/>
  <c r="N813" i="4"/>
  <c r="L813" i="4"/>
  <c r="M813" i="4" s="1"/>
  <c r="O813" i="4" s="1"/>
  <c r="K813" i="4"/>
  <c r="I813" i="4"/>
  <c r="D813" i="4"/>
  <c r="N812" i="4"/>
  <c r="L812" i="4"/>
  <c r="K812" i="4"/>
  <c r="I812" i="4"/>
  <c r="D812" i="4"/>
  <c r="N811" i="4"/>
  <c r="L811" i="4"/>
  <c r="M811" i="4" s="1"/>
  <c r="K811" i="4"/>
  <c r="I811" i="4"/>
  <c r="D811" i="4"/>
  <c r="N810" i="4"/>
  <c r="L810" i="4"/>
  <c r="M810" i="4" s="1"/>
  <c r="K810" i="4"/>
  <c r="I810" i="4"/>
  <c r="D810" i="4"/>
  <c r="N809" i="4"/>
  <c r="L809" i="4"/>
  <c r="M809" i="4" s="1"/>
  <c r="O809" i="4" s="1"/>
  <c r="K809" i="4"/>
  <c r="I809" i="4"/>
  <c r="D809" i="4"/>
  <c r="N808" i="4"/>
  <c r="L808" i="4"/>
  <c r="K808" i="4"/>
  <c r="I808" i="4"/>
  <c r="D808" i="4"/>
  <c r="N807" i="4"/>
  <c r="L807" i="4"/>
  <c r="M807" i="4" s="1"/>
  <c r="K807" i="4"/>
  <c r="I807" i="4"/>
  <c r="D807" i="4"/>
  <c r="N806" i="4"/>
  <c r="L806" i="4"/>
  <c r="M806" i="4" s="1"/>
  <c r="K806" i="4"/>
  <c r="I806" i="4"/>
  <c r="D806" i="4"/>
  <c r="N805" i="4"/>
  <c r="L805" i="4"/>
  <c r="M805" i="4" s="1"/>
  <c r="O805" i="4" s="1"/>
  <c r="K805" i="4"/>
  <c r="I805" i="4"/>
  <c r="D805" i="4"/>
  <c r="N804" i="4"/>
  <c r="L804" i="4"/>
  <c r="K804" i="4"/>
  <c r="I804" i="4"/>
  <c r="D804" i="4"/>
  <c r="N803" i="4"/>
  <c r="L803" i="4"/>
  <c r="M803" i="4" s="1"/>
  <c r="O803" i="4" s="1"/>
  <c r="K803" i="4"/>
  <c r="I803" i="4"/>
  <c r="D803" i="4"/>
  <c r="N802" i="4"/>
  <c r="L802" i="4"/>
  <c r="M802" i="4" s="1"/>
  <c r="K802" i="4"/>
  <c r="I802" i="4"/>
  <c r="D802" i="4"/>
  <c r="N801" i="4"/>
  <c r="L801" i="4"/>
  <c r="M801" i="4" s="1"/>
  <c r="O801" i="4" s="1"/>
  <c r="K801" i="4"/>
  <c r="I801" i="4"/>
  <c r="D801" i="4"/>
  <c r="P800" i="4"/>
  <c r="N800" i="4"/>
  <c r="L800" i="4"/>
  <c r="M800" i="4" s="1"/>
  <c r="O800" i="4" s="1"/>
  <c r="K800" i="4"/>
  <c r="I800" i="4"/>
  <c r="D800" i="4"/>
  <c r="N799" i="4"/>
  <c r="L799" i="4"/>
  <c r="M799" i="4" s="1"/>
  <c r="K799" i="4"/>
  <c r="I799" i="4"/>
  <c r="D799" i="4"/>
  <c r="N798" i="4"/>
  <c r="L798" i="4"/>
  <c r="M798" i="4" s="1"/>
  <c r="K798" i="4"/>
  <c r="I798" i="4"/>
  <c r="D798" i="4"/>
  <c r="N797" i="4"/>
  <c r="L797" i="4"/>
  <c r="M797" i="4" s="1"/>
  <c r="K797" i="4"/>
  <c r="I797" i="4"/>
  <c r="D797" i="4"/>
  <c r="N796" i="4"/>
  <c r="L796" i="4"/>
  <c r="K796" i="4"/>
  <c r="I796" i="4"/>
  <c r="D796" i="4"/>
  <c r="N795" i="4"/>
  <c r="L795" i="4"/>
  <c r="M795" i="4" s="1"/>
  <c r="O795" i="4" s="1"/>
  <c r="K795" i="4"/>
  <c r="I795" i="4"/>
  <c r="D795" i="4"/>
  <c r="N794" i="4"/>
  <c r="L794" i="4"/>
  <c r="M794" i="4" s="1"/>
  <c r="K794" i="4"/>
  <c r="I794" i="4"/>
  <c r="D794" i="4"/>
  <c r="N793" i="4"/>
  <c r="L793" i="4"/>
  <c r="M793" i="4" s="1"/>
  <c r="K793" i="4"/>
  <c r="I793" i="4"/>
  <c r="D793" i="4"/>
  <c r="N792" i="4"/>
  <c r="L792" i="4"/>
  <c r="K792" i="4"/>
  <c r="I792" i="4"/>
  <c r="D792" i="4"/>
  <c r="N791" i="4"/>
  <c r="L791" i="4"/>
  <c r="M791" i="4" s="1"/>
  <c r="K791" i="4"/>
  <c r="I791" i="4"/>
  <c r="D791" i="4"/>
  <c r="N790" i="4"/>
  <c r="L790" i="4"/>
  <c r="M790" i="4" s="1"/>
  <c r="K790" i="4"/>
  <c r="I790" i="4"/>
  <c r="D790" i="4"/>
  <c r="N789" i="4"/>
  <c r="L789" i="4"/>
  <c r="M789" i="4" s="1"/>
  <c r="K789" i="4"/>
  <c r="I789" i="4"/>
  <c r="D789" i="4"/>
  <c r="N788" i="4"/>
  <c r="L788" i="4"/>
  <c r="K788" i="4"/>
  <c r="I788" i="4"/>
  <c r="D788" i="4"/>
  <c r="N787" i="4"/>
  <c r="L787" i="4"/>
  <c r="M787" i="4" s="1"/>
  <c r="O787" i="4" s="1"/>
  <c r="K787" i="4"/>
  <c r="I787" i="4"/>
  <c r="D787" i="4"/>
  <c r="N786" i="4"/>
  <c r="L786" i="4"/>
  <c r="M786" i="4" s="1"/>
  <c r="K786" i="4"/>
  <c r="I786" i="4"/>
  <c r="D786" i="4"/>
  <c r="N785" i="4"/>
  <c r="L785" i="4"/>
  <c r="M785" i="4" s="1"/>
  <c r="K785" i="4"/>
  <c r="I785" i="4"/>
  <c r="D785" i="4"/>
  <c r="N784" i="4"/>
  <c r="L784" i="4"/>
  <c r="M784" i="4" s="1"/>
  <c r="O784" i="4" s="1"/>
  <c r="K784" i="4"/>
  <c r="I784" i="4"/>
  <c r="D784" i="4"/>
  <c r="N783" i="4"/>
  <c r="L783" i="4"/>
  <c r="M783" i="4" s="1"/>
  <c r="K783" i="4"/>
  <c r="I783" i="4"/>
  <c r="D783" i="4"/>
  <c r="N782" i="4"/>
  <c r="L782" i="4"/>
  <c r="M782" i="4" s="1"/>
  <c r="K782" i="4"/>
  <c r="I782" i="4"/>
  <c r="D782" i="4"/>
  <c r="N781" i="4"/>
  <c r="L781" i="4"/>
  <c r="M781" i="4" s="1"/>
  <c r="O781" i="4" s="1"/>
  <c r="K781" i="4"/>
  <c r="I781" i="4"/>
  <c r="D781" i="4"/>
  <c r="N780" i="4"/>
  <c r="L780" i="4"/>
  <c r="K780" i="4"/>
  <c r="I780" i="4"/>
  <c r="D780" i="4"/>
  <c r="N779" i="4"/>
  <c r="L779" i="4"/>
  <c r="M779" i="4" s="1"/>
  <c r="O779" i="4" s="1"/>
  <c r="K779" i="4"/>
  <c r="I779" i="4"/>
  <c r="D779" i="4"/>
  <c r="N778" i="4"/>
  <c r="L778" i="4"/>
  <c r="M778" i="4" s="1"/>
  <c r="K778" i="4"/>
  <c r="I778" i="4"/>
  <c r="D778" i="4"/>
  <c r="N777" i="4"/>
  <c r="L777" i="4"/>
  <c r="M777" i="4" s="1"/>
  <c r="K777" i="4"/>
  <c r="I777" i="4"/>
  <c r="D777" i="4"/>
  <c r="N776" i="4"/>
  <c r="L776" i="4"/>
  <c r="K776" i="4"/>
  <c r="I776" i="4"/>
  <c r="D776" i="4"/>
  <c r="N775" i="4"/>
  <c r="L775" i="4"/>
  <c r="M775" i="4" s="1"/>
  <c r="K775" i="4"/>
  <c r="I775" i="4"/>
  <c r="D775" i="4"/>
  <c r="N774" i="4"/>
  <c r="L774" i="4"/>
  <c r="M774" i="4" s="1"/>
  <c r="K774" i="4"/>
  <c r="I774" i="4"/>
  <c r="D774" i="4"/>
  <c r="N773" i="4"/>
  <c r="L773" i="4"/>
  <c r="M773" i="4" s="1"/>
  <c r="O773" i="4" s="1"/>
  <c r="K773" i="4"/>
  <c r="I773" i="4"/>
  <c r="D773" i="4"/>
  <c r="N772" i="4"/>
  <c r="L772" i="4"/>
  <c r="K772" i="4"/>
  <c r="I772" i="4"/>
  <c r="D772" i="4"/>
  <c r="N771" i="4"/>
  <c r="L771" i="4"/>
  <c r="M771" i="4" s="1"/>
  <c r="O771" i="4" s="1"/>
  <c r="K771" i="4"/>
  <c r="I771" i="4"/>
  <c r="D771" i="4"/>
  <c r="N770" i="4"/>
  <c r="L770" i="4"/>
  <c r="M770" i="4" s="1"/>
  <c r="K770" i="4"/>
  <c r="I770" i="4"/>
  <c r="D770" i="4"/>
  <c r="N769" i="4"/>
  <c r="L769" i="4"/>
  <c r="M769" i="4" s="1"/>
  <c r="K769" i="4"/>
  <c r="I769" i="4"/>
  <c r="D769" i="4"/>
  <c r="N768" i="4"/>
  <c r="L768" i="4"/>
  <c r="K768" i="4"/>
  <c r="I768" i="4"/>
  <c r="D768" i="4"/>
  <c r="N767" i="4"/>
  <c r="L767" i="4"/>
  <c r="M767" i="4" s="1"/>
  <c r="K767" i="4"/>
  <c r="I767" i="4"/>
  <c r="D767" i="4"/>
  <c r="N766" i="4"/>
  <c r="L766" i="4"/>
  <c r="M766" i="4" s="1"/>
  <c r="K766" i="4"/>
  <c r="I766" i="4"/>
  <c r="D766" i="4"/>
  <c r="N765" i="4"/>
  <c r="L765" i="4"/>
  <c r="M765" i="4" s="1"/>
  <c r="O765" i="4" s="1"/>
  <c r="K765" i="4"/>
  <c r="I765" i="4"/>
  <c r="D765" i="4"/>
  <c r="N764" i="4"/>
  <c r="L764" i="4"/>
  <c r="K764" i="4"/>
  <c r="I764" i="4"/>
  <c r="D764" i="4"/>
  <c r="N763" i="4"/>
  <c r="L763" i="4"/>
  <c r="K763" i="4"/>
  <c r="I763" i="4"/>
  <c r="D763" i="4"/>
  <c r="N762" i="4"/>
  <c r="L762" i="4"/>
  <c r="K762" i="4"/>
  <c r="I762" i="4"/>
  <c r="D762" i="4"/>
  <c r="N761" i="4"/>
  <c r="L761" i="4"/>
  <c r="K761" i="4"/>
  <c r="I761" i="4"/>
  <c r="D761" i="4"/>
  <c r="N760" i="4"/>
  <c r="L760" i="4"/>
  <c r="K760" i="4"/>
  <c r="I760" i="4"/>
  <c r="D760" i="4"/>
  <c r="N759" i="4"/>
  <c r="L759" i="4"/>
  <c r="K759" i="4"/>
  <c r="I759" i="4"/>
  <c r="D759" i="4"/>
  <c r="N758" i="4"/>
  <c r="L758" i="4"/>
  <c r="M758" i="4" s="1"/>
  <c r="K758" i="4"/>
  <c r="I758" i="4"/>
  <c r="D758" i="4"/>
  <c r="N757" i="4"/>
  <c r="L757" i="4"/>
  <c r="K757" i="4"/>
  <c r="I757" i="4"/>
  <c r="D757" i="4"/>
  <c r="N756" i="4"/>
  <c r="L756" i="4"/>
  <c r="K756" i="4"/>
  <c r="I756" i="4"/>
  <c r="D756" i="4"/>
  <c r="N755" i="4"/>
  <c r="L755" i="4"/>
  <c r="K755" i="4"/>
  <c r="I755" i="4"/>
  <c r="D755" i="4"/>
  <c r="N754" i="4"/>
  <c r="L754" i="4"/>
  <c r="K754" i="4"/>
  <c r="I754" i="4"/>
  <c r="D754" i="4"/>
  <c r="N753" i="4"/>
  <c r="L753" i="4"/>
  <c r="K753" i="4"/>
  <c r="I753" i="4"/>
  <c r="D753" i="4"/>
  <c r="N752" i="4"/>
  <c r="L752" i="4"/>
  <c r="M752" i="4" s="1"/>
  <c r="K752" i="4"/>
  <c r="I752" i="4"/>
  <c r="D752" i="4"/>
  <c r="N751" i="4"/>
  <c r="L751" i="4"/>
  <c r="K751" i="4"/>
  <c r="I751" i="4"/>
  <c r="D751" i="4"/>
  <c r="N750" i="4"/>
  <c r="L750" i="4"/>
  <c r="M750" i="4" s="1"/>
  <c r="K750" i="4"/>
  <c r="I750" i="4"/>
  <c r="D750" i="4"/>
  <c r="N749" i="4"/>
  <c r="L749" i="4"/>
  <c r="K749" i="4"/>
  <c r="I749" i="4"/>
  <c r="D749" i="4"/>
  <c r="N748" i="4"/>
  <c r="L748" i="4"/>
  <c r="K748" i="4"/>
  <c r="I748" i="4"/>
  <c r="D748" i="4"/>
  <c r="N747" i="4"/>
  <c r="L747" i="4"/>
  <c r="K747" i="4"/>
  <c r="I747" i="4"/>
  <c r="D747" i="4"/>
  <c r="N746" i="4"/>
  <c r="L746" i="4"/>
  <c r="K746" i="4"/>
  <c r="I746" i="4"/>
  <c r="D746" i="4"/>
  <c r="N745" i="4"/>
  <c r="L745" i="4"/>
  <c r="K745" i="4"/>
  <c r="I745" i="4"/>
  <c r="D745" i="4"/>
  <c r="N744" i="4"/>
  <c r="L744" i="4"/>
  <c r="K744" i="4"/>
  <c r="I744" i="4"/>
  <c r="D744" i="4"/>
  <c r="N743" i="4"/>
  <c r="L743" i="4"/>
  <c r="K743" i="4"/>
  <c r="I743" i="4"/>
  <c r="D743" i="4"/>
  <c r="N742" i="4"/>
  <c r="L742" i="4"/>
  <c r="M742" i="4" s="1"/>
  <c r="K742" i="4"/>
  <c r="I742" i="4"/>
  <c r="D742" i="4"/>
  <c r="N741" i="4"/>
  <c r="L741" i="4"/>
  <c r="K741" i="4"/>
  <c r="I741" i="4"/>
  <c r="D741" i="4"/>
  <c r="N740" i="4"/>
  <c r="L740" i="4"/>
  <c r="K740" i="4"/>
  <c r="I740" i="4"/>
  <c r="D740" i="4"/>
  <c r="N739" i="4"/>
  <c r="L739" i="4"/>
  <c r="K739" i="4"/>
  <c r="I739" i="4"/>
  <c r="D739" i="4"/>
  <c r="N738" i="4"/>
  <c r="L738" i="4"/>
  <c r="K738" i="4"/>
  <c r="I738" i="4"/>
  <c r="D738" i="4"/>
  <c r="N737" i="4"/>
  <c r="L737" i="4"/>
  <c r="K737" i="4"/>
  <c r="I737" i="4"/>
  <c r="D737" i="4"/>
  <c r="P736" i="4"/>
  <c r="N736" i="4"/>
  <c r="L736" i="4"/>
  <c r="M736" i="4" s="1"/>
  <c r="O736" i="4" s="1"/>
  <c r="K736" i="4"/>
  <c r="I736" i="4"/>
  <c r="D736" i="4"/>
  <c r="N735" i="4"/>
  <c r="L735" i="4"/>
  <c r="K735" i="4"/>
  <c r="I735" i="4"/>
  <c r="D735" i="4"/>
  <c r="N734" i="4"/>
  <c r="L734" i="4"/>
  <c r="M734" i="4" s="1"/>
  <c r="K734" i="4"/>
  <c r="I734" i="4"/>
  <c r="D734" i="4"/>
  <c r="N733" i="4"/>
  <c r="L733" i="4"/>
  <c r="K733" i="4"/>
  <c r="I733" i="4"/>
  <c r="D733" i="4"/>
  <c r="N732" i="4"/>
  <c r="L732" i="4"/>
  <c r="K732" i="4"/>
  <c r="I732" i="4"/>
  <c r="D732" i="4"/>
  <c r="N731" i="4"/>
  <c r="L731" i="4"/>
  <c r="K731" i="4"/>
  <c r="I731" i="4"/>
  <c r="D731" i="4"/>
  <c r="N730" i="4"/>
  <c r="L730" i="4"/>
  <c r="K730" i="4"/>
  <c r="I730" i="4"/>
  <c r="D730" i="4"/>
  <c r="N729" i="4"/>
  <c r="L729" i="4"/>
  <c r="M729" i="4" s="1"/>
  <c r="K729" i="4"/>
  <c r="I729" i="4"/>
  <c r="D729" i="4"/>
  <c r="N728" i="4"/>
  <c r="L728" i="4"/>
  <c r="K728" i="4"/>
  <c r="I728" i="4"/>
  <c r="D728" i="4"/>
  <c r="N727" i="4"/>
  <c r="L727" i="4"/>
  <c r="M727" i="4" s="1"/>
  <c r="K727" i="4"/>
  <c r="I727" i="4"/>
  <c r="D727" i="4"/>
  <c r="N726" i="4"/>
  <c r="L726" i="4"/>
  <c r="M726" i="4" s="1"/>
  <c r="K726" i="4"/>
  <c r="I726" i="4"/>
  <c r="D726" i="4"/>
  <c r="N725" i="4"/>
  <c r="L725" i="4"/>
  <c r="M725" i="4" s="1"/>
  <c r="K725" i="4"/>
  <c r="I725" i="4"/>
  <c r="D725" i="4"/>
  <c r="N724" i="4"/>
  <c r="L724" i="4"/>
  <c r="K724" i="4"/>
  <c r="I724" i="4"/>
  <c r="D724" i="4"/>
  <c r="N723" i="4"/>
  <c r="L723" i="4"/>
  <c r="K723" i="4"/>
  <c r="I723" i="4"/>
  <c r="D723" i="4"/>
  <c r="N722" i="4"/>
  <c r="L722" i="4"/>
  <c r="M722" i="4" s="1"/>
  <c r="K722" i="4"/>
  <c r="I722" i="4"/>
  <c r="D722" i="4"/>
  <c r="N721" i="4"/>
  <c r="L721" i="4"/>
  <c r="K721" i="4"/>
  <c r="I721" i="4"/>
  <c r="D721" i="4"/>
  <c r="N720" i="4"/>
  <c r="L720" i="4"/>
  <c r="M720" i="4" s="1"/>
  <c r="K720" i="4"/>
  <c r="I720" i="4"/>
  <c r="D720" i="4"/>
  <c r="N719" i="4"/>
  <c r="L719" i="4"/>
  <c r="K719" i="4"/>
  <c r="I719" i="4"/>
  <c r="D719" i="4"/>
  <c r="N718" i="4"/>
  <c r="L718" i="4"/>
  <c r="M718" i="4" s="1"/>
  <c r="K718" i="4"/>
  <c r="I718" i="4"/>
  <c r="D718" i="4"/>
  <c r="N717" i="4"/>
  <c r="L717" i="4"/>
  <c r="K717" i="4"/>
  <c r="I717" i="4"/>
  <c r="D717" i="4"/>
  <c r="N716" i="4"/>
  <c r="L716" i="4"/>
  <c r="M716" i="4" s="1"/>
  <c r="K716" i="4"/>
  <c r="I716" i="4"/>
  <c r="D716" i="4"/>
  <c r="N715" i="4"/>
  <c r="L715" i="4"/>
  <c r="K715" i="4"/>
  <c r="I715" i="4"/>
  <c r="D715" i="4"/>
  <c r="N714" i="4"/>
  <c r="L714" i="4"/>
  <c r="M714" i="4" s="1"/>
  <c r="K714" i="4"/>
  <c r="I714" i="4"/>
  <c r="D714" i="4"/>
  <c r="N713" i="4"/>
  <c r="L713" i="4"/>
  <c r="K713" i="4"/>
  <c r="I713" i="4"/>
  <c r="D713" i="4"/>
  <c r="N712" i="4"/>
  <c r="L712" i="4"/>
  <c r="K712" i="4"/>
  <c r="I712" i="4"/>
  <c r="D712" i="4"/>
  <c r="N711" i="4"/>
  <c r="L711" i="4"/>
  <c r="K711" i="4"/>
  <c r="I711" i="4"/>
  <c r="D711" i="4"/>
  <c r="N710" i="4"/>
  <c r="L710" i="4"/>
  <c r="M710" i="4" s="1"/>
  <c r="K710" i="4"/>
  <c r="I710" i="4"/>
  <c r="D710" i="4"/>
  <c r="N709" i="4"/>
  <c r="L709" i="4"/>
  <c r="K709" i="4"/>
  <c r="I709" i="4"/>
  <c r="D709" i="4"/>
  <c r="N708" i="4"/>
  <c r="L708" i="4"/>
  <c r="K708" i="4"/>
  <c r="I708" i="4"/>
  <c r="D708" i="4"/>
  <c r="N707" i="4"/>
  <c r="L707" i="4"/>
  <c r="K707" i="4"/>
  <c r="I707" i="4"/>
  <c r="D707" i="4"/>
  <c r="N706" i="4"/>
  <c r="L706" i="4"/>
  <c r="M706" i="4" s="1"/>
  <c r="K706" i="4"/>
  <c r="I706" i="4"/>
  <c r="D706" i="4"/>
  <c r="N705" i="4"/>
  <c r="L705" i="4"/>
  <c r="M705" i="4" s="1"/>
  <c r="K705" i="4"/>
  <c r="I705" i="4"/>
  <c r="D705" i="4"/>
  <c r="N704" i="4"/>
  <c r="L704" i="4"/>
  <c r="M704" i="4" s="1"/>
  <c r="K704" i="4"/>
  <c r="I704" i="4"/>
  <c r="D704" i="4"/>
  <c r="N703" i="4"/>
  <c r="L703" i="4"/>
  <c r="M703" i="4" s="1"/>
  <c r="O703" i="4" s="1"/>
  <c r="K703" i="4"/>
  <c r="I703" i="4"/>
  <c r="D703" i="4"/>
  <c r="N702" i="4"/>
  <c r="L702" i="4"/>
  <c r="M702" i="4" s="1"/>
  <c r="K702" i="4"/>
  <c r="I702" i="4"/>
  <c r="D702" i="4"/>
  <c r="N701" i="4"/>
  <c r="L701" i="4"/>
  <c r="M701" i="4" s="1"/>
  <c r="K701" i="4"/>
  <c r="I701" i="4"/>
  <c r="D701" i="4"/>
  <c r="N700" i="4"/>
  <c r="L700" i="4"/>
  <c r="M700" i="4" s="1"/>
  <c r="K700" i="4"/>
  <c r="I700" i="4"/>
  <c r="D700" i="4"/>
  <c r="N699" i="4"/>
  <c r="L699" i="4"/>
  <c r="M699" i="4" s="1"/>
  <c r="O699" i="4" s="1"/>
  <c r="K699" i="4"/>
  <c r="I699" i="4"/>
  <c r="D699" i="4"/>
  <c r="N698" i="4"/>
  <c r="L698" i="4"/>
  <c r="M698" i="4" s="1"/>
  <c r="K698" i="4"/>
  <c r="I698" i="4"/>
  <c r="D698" i="4"/>
  <c r="N697" i="4"/>
  <c r="L697" i="4"/>
  <c r="M697" i="4" s="1"/>
  <c r="K697" i="4"/>
  <c r="I697" i="4"/>
  <c r="D697" i="4"/>
  <c r="N696" i="4"/>
  <c r="L696" i="4"/>
  <c r="M696" i="4" s="1"/>
  <c r="K696" i="4"/>
  <c r="I696" i="4"/>
  <c r="D696" i="4"/>
  <c r="N695" i="4"/>
  <c r="L695" i="4"/>
  <c r="M695" i="4" s="1"/>
  <c r="O695" i="4" s="1"/>
  <c r="K695" i="4"/>
  <c r="I695" i="4"/>
  <c r="D695" i="4"/>
  <c r="N694" i="4"/>
  <c r="L694" i="4"/>
  <c r="M694" i="4" s="1"/>
  <c r="K694" i="4"/>
  <c r="I694" i="4"/>
  <c r="D694" i="4"/>
  <c r="N693" i="4"/>
  <c r="L693" i="4"/>
  <c r="M693" i="4" s="1"/>
  <c r="K693" i="4"/>
  <c r="I693" i="4"/>
  <c r="D693" i="4"/>
  <c r="N692" i="4"/>
  <c r="L692" i="4"/>
  <c r="M692" i="4" s="1"/>
  <c r="K692" i="4"/>
  <c r="I692" i="4"/>
  <c r="D692" i="4"/>
  <c r="N691" i="4"/>
  <c r="L691" i="4"/>
  <c r="M691" i="4" s="1"/>
  <c r="O691" i="4" s="1"/>
  <c r="K691" i="4"/>
  <c r="I691" i="4"/>
  <c r="D691" i="4"/>
  <c r="N690" i="4"/>
  <c r="L690" i="4"/>
  <c r="M690" i="4" s="1"/>
  <c r="K690" i="4"/>
  <c r="I690" i="4"/>
  <c r="D690" i="4"/>
  <c r="N689" i="4"/>
  <c r="L689" i="4"/>
  <c r="M689" i="4" s="1"/>
  <c r="K689" i="4"/>
  <c r="I689" i="4"/>
  <c r="D689" i="4"/>
  <c r="N688" i="4"/>
  <c r="L688" i="4"/>
  <c r="M688" i="4" s="1"/>
  <c r="K688" i="4"/>
  <c r="I688" i="4"/>
  <c r="D688" i="4"/>
  <c r="N687" i="4"/>
  <c r="L687" i="4"/>
  <c r="M687" i="4" s="1"/>
  <c r="O687" i="4" s="1"/>
  <c r="K687" i="4"/>
  <c r="I687" i="4"/>
  <c r="D687" i="4"/>
  <c r="N686" i="4"/>
  <c r="L686" i="4"/>
  <c r="K686" i="4"/>
  <c r="I686" i="4"/>
  <c r="D686" i="4"/>
  <c r="N685" i="4"/>
  <c r="L685" i="4"/>
  <c r="M685" i="4" s="1"/>
  <c r="K685" i="4"/>
  <c r="I685" i="4"/>
  <c r="D685" i="4"/>
  <c r="N684" i="4"/>
  <c r="L684" i="4"/>
  <c r="K684" i="4"/>
  <c r="I684" i="4"/>
  <c r="D684" i="4"/>
  <c r="N683" i="4"/>
  <c r="L683" i="4"/>
  <c r="M683" i="4" s="1"/>
  <c r="K683" i="4"/>
  <c r="I683" i="4"/>
  <c r="D683" i="4"/>
  <c r="N682" i="4"/>
  <c r="L682" i="4"/>
  <c r="M682" i="4" s="1"/>
  <c r="K682" i="4"/>
  <c r="I682" i="4"/>
  <c r="D682" i="4"/>
  <c r="N681" i="4"/>
  <c r="L681" i="4"/>
  <c r="M681" i="4" s="1"/>
  <c r="K681" i="4"/>
  <c r="I681" i="4"/>
  <c r="D681" i="4"/>
  <c r="N680" i="4"/>
  <c r="L680" i="4"/>
  <c r="K680" i="4"/>
  <c r="I680" i="4"/>
  <c r="D680" i="4"/>
  <c r="N679" i="4"/>
  <c r="L679" i="4"/>
  <c r="M679" i="4" s="1"/>
  <c r="O679" i="4" s="1"/>
  <c r="K679" i="4"/>
  <c r="I679" i="4"/>
  <c r="D679" i="4"/>
  <c r="N678" i="4"/>
  <c r="L678" i="4"/>
  <c r="K678" i="4"/>
  <c r="I678" i="4"/>
  <c r="D678" i="4"/>
  <c r="N677" i="4"/>
  <c r="L677" i="4"/>
  <c r="M677" i="4" s="1"/>
  <c r="K677" i="4"/>
  <c r="I677" i="4"/>
  <c r="D677" i="4"/>
  <c r="N676" i="4"/>
  <c r="L676" i="4"/>
  <c r="M676" i="4" s="1"/>
  <c r="O676" i="4" s="1"/>
  <c r="K676" i="4"/>
  <c r="I676" i="4"/>
  <c r="D676" i="4"/>
  <c r="N675" i="4"/>
  <c r="L675" i="4"/>
  <c r="M675" i="4" s="1"/>
  <c r="K675" i="4"/>
  <c r="I675" i="4"/>
  <c r="D675" i="4"/>
  <c r="N674" i="4"/>
  <c r="L674" i="4"/>
  <c r="M674" i="4" s="1"/>
  <c r="K674" i="4"/>
  <c r="I674" i="4"/>
  <c r="D674" i="4"/>
  <c r="N673" i="4"/>
  <c r="L673" i="4"/>
  <c r="M673" i="4" s="1"/>
  <c r="K673" i="4"/>
  <c r="I673" i="4"/>
  <c r="D673" i="4"/>
  <c r="N672" i="4"/>
  <c r="L672" i="4"/>
  <c r="K672" i="4"/>
  <c r="I672" i="4"/>
  <c r="D672" i="4"/>
  <c r="N671" i="4"/>
  <c r="L671" i="4"/>
  <c r="M671" i="4" s="1"/>
  <c r="O671" i="4" s="1"/>
  <c r="K671" i="4"/>
  <c r="I671" i="4"/>
  <c r="D671" i="4"/>
  <c r="P670" i="4"/>
  <c r="N670" i="4"/>
  <c r="L670" i="4"/>
  <c r="M670" i="4" s="1"/>
  <c r="O670" i="4" s="1"/>
  <c r="K670" i="4"/>
  <c r="I670" i="4"/>
  <c r="D670" i="4"/>
  <c r="N669" i="4"/>
  <c r="L669" i="4"/>
  <c r="M669" i="4" s="1"/>
  <c r="K669" i="4"/>
  <c r="I669" i="4"/>
  <c r="D669" i="4"/>
  <c r="N668" i="4"/>
  <c r="L668" i="4"/>
  <c r="M668" i="4" s="1"/>
  <c r="K668" i="4"/>
  <c r="I668" i="4"/>
  <c r="D668" i="4"/>
  <c r="N667" i="4"/>
  <c r="L667" i="4"/>
  <c r="M667" i="4" s="1"/>
  <c r="K667" i="4"/>
  <c r="I667" i="4"/>
  <c r="D667" i="4"/>
  <c r="N666" i="4"/>
  <c r="L666" i="4"/>
  <c r="M666" i="4" s="1"/>
  <c r="K666" i="4"/>
  <c r="I666" i="4"/>
  <c r="D666" i="4"/>
  <c r="N665" i="4"/>
  <c r="L665" i="4"/>
  <c r="M665" i="4" s="1"/>
  <c r="O665" i="4" s="1"/>
  <c r="K665" i="4"/>
  <c r="I665" i="4"/>
  <c r="D665" i="4"/>
  <c r="N664" i="4"/>
  <c r="L664" i="4"/>
  <c r="K664" i="4"/>
  <c r="I664" i="4"/>
  <c r="D664" i="4"/>
  <c r="N663" i="4"/>
  <c r="L663" i="4"/>
  <c r="M663" i="4" s="1"/>
  <c r="K663" i="4"/>
  <c r="I663" i="4"/>
  <c r="D663" i="4"/>
  <c r="N662" i="4"/>
  <c r="L662" i="4"/>
  <c r="K662" i="4"/>
  <c r="I662" i="4"/>
  <c r="D662" i="4"/>
  <c r="N661" i="4"/>
  <c r="L661" i="4"/>
  <c r="M661" i="4" s="1"/>
  <c r="K661" i="4"/>
  <c r="I661" i="4"/>
  <c r="D661" i="4"/>
  <c r="N660" i="4"/>
  <c r="L660" i="4"/>
  <c r="M660" i="4" s="1"/>
  <c r="K660" i="4"/>
  <c r="I660" i="4"/>
  <c r="D660" i="4"/>
  <c r="N659" i="4"/>
  <c r="L659" i="4"/>
  <c r="M659" i="4" s="1"/>
  <c r="K659" i="4"/>
  <c r="I659" i="4"/>
  <c r="D659" i="4"/>
  <c r="N658" i="4"/>
  <c r="L658" i="4"/>
  <c r="M658" i="4" s="1"/>
  <c r="K658" i="4"/>
  <c r="I658" i="4"/>
  <c r="D658" i="4"/>
  <c r="N657" i="4"/>
  <c r="L657" i="4"/>
  <c r="M657" i="4" s="1"/>
  <c r="O657" i="4" s="1"/>
  <c r="K657" i="4"/>
  <c r="I657" i="4"/>
  <c r="D657" i="4"/>
  <c r="N656" i="4"/>
  <c r="L656" i="4"/>
  <c r="K656" i="4"/>
  <c r="I656" i="4"/>
  <c r="D656" i="4"/>
  <c r="N655" i="4"/>
  <c r="L655" i="4"/>
  <c r="M655" i="4" s="1"/>
  <c r="K655" i="4"/>
  <c r="I655" i="4"/>
  <c r="D655" i="4"/>
  <c r="N654" i="4"/>
  <c r="L654" i="4"/>
  <c r="M654" i="4" s="1"/>
  <c r="K654" i="4"/>
  <c r="I654" i="4"/>
  <c r="D654" i="4"/>
  <c r="N653" i="4"/>
  <c r="L653" i="4"/>
  <c r="M653" i="4" s="1"/>
  <c r="O653" i="4" s="1"/>
  <c r="P653" i="4" s="1"/>
  <c r="K653" i="4"/>
  <c r="I653" i="4"/>
  <c r="D653" i="4"/>
  <c r="N652" i="4"/>
  <c r="L652" i="4"/>
  <c r="K652" i="4"/>
  <c r="I652" i="4"/>
  <c r="D652" i="4"/>
  <c r="N651" i="4"/>
  <c r="L651" i="4"/>
  <c r="M651" i="4" s="1"/>
  <c r="K651" i="4"/>
  <c r="I651" i="4"/>
  <c r="D651" i="4"/>
  <c r="N650" i="4"/>
  <c r="L650" i="4"/>
  <c r="M650" i="4" s="1"/>
  <c r="K650" i="4"/>
  <c r="I650" i="4"/>
  <c r="D650" i="4"/>
  <c r="N649" i="4"/>
  <c r="L649" i="4"/>
  <c r="M649" i="4" s="1"/>
  <c r="O649" i="4" s="1"/>
  <c r="P649" i="4" s="1"/>
  <c r="K649" i="4"/>
  <c r="I649" i="4"/>
  <c r="D649" i="4"/>
  <c r="N648" i="4"/>
  <c r="L648" i="4"/>
  <c r="K648" i="4"/>
  <c r="I648" i="4"/>
  <c r="D648" i="4"/>
  <c r="N647" i="4"/>
  <c r="L647" i="4"/>
  <c r="M647" i="4" s="1"/>
  <c r="K647" i="4"/>
  <c r="I647" i="4"/>
  <c r="D647" i="4"/>
  <c r="N646" i="4"/>
  <c r="L646" i="4"/>
  <c r="M646" i="4" s="1"/>
  <c r="K646" i="4"/>
  <c r="I646" i="4"/>
  <c r="D646" i="4"/>
  <c r="N645" i="4"/>
  <c r="M645" i="4"/>
  <c r="O645" i="4" s="1"/>
  <c r="P645" i="4" s="1"/>
  <c r="L645" i="4"/>
  <c r="K645" i="4"/>
  <c r="I645" i="4"/>
  <c r="D645" i="4"/>
  <c r="N644" i="4"/>
  <c r="L644" i="4"/>
  <c r="K644" i="4"/>
  <c r="I644" i="4"/>
  <c r="D644" i="4"/>
  <c r="N643" i="4"/>
  <c r="L643" i="4"/>
  <c r="K643" i="4"/>
  <c r="I643" i="4"/>
  <c r="D643" i="4"/>
  <c r="N642" i="4"/>
  <c r="L642" i="4"/>
  <c r="M642" i="4" s="1"/>
  <c r="K642" i="4"/>
  <c r="I642" i="4"/>
  <c r="D642" i="4"/>
  <c r="N641" i="4"/>
  <c r="L641" i="4"/>
  <c r="M641" i="4" s="1"/>
  <c r="K641" i="4"/>
  <c r="I641" i="4"/>
  <c r="D641" i="4"/>
  <c r="N640" i="4"/>
  <c r="L640" i="4"/>
  <c r="K640" i="4"/>
  <c r="I640" i="4"/>
  <c r="D640" i="4"/>
  <c r="N639" i="4"/>
  <c r="L639" i="4"/>
  <c r="K639" i="4"/>
  <c r="I639" i="4"/>
  <c r="D639" i="4"/>
  <c r="N638" i="4"/>
  <c r="L638" i="4"/>
  <c r="M638" i="4" s="1"/>
  <c r="K638" i="4"/>
  <c r="I638" i="4"/>
  <c r="D638" i="4"/>
  <c r="N637" i="4"/>
  <c r="L637" i="4"/>
  <c r="M637" i="4" s="1"/>
  <c r="K637" i="4"/>
  <c r="I637" i="4"/>
  <c r="D637" i="4"/>
  <c r="N636" i="4"/>
  <c r="L636" i="4"/>
  <c r="K636" i="4"/>
  <c r="I636" i="4"/>
  <c r="D636" i="4"/>
  <c r="N635" i="4"/>
  <c r="L635" i="4"/>
  <c r="M635" i="4" s="1"/>
  <c r="O635" i="4" s="1"/>
  <c r="P635" i="4" s="1"/>
  <c r="K635" i="4"/>
  <c r="I635" i="4"/>
  <c r="D635" i="4"/>
  <c r="N634" i="4"/>
  <c r="L634" i="4"/>
  <c r="M634" i="4" s="1"/>
  <c r="K634" i="4"/>
  <c r="I634" i="4"/>
  <c r="D634" i="4"/>
  <c r="N633" i="4"/>
  <c r="L633" i="4"/>
  <c r="M633" i="4" s="1"/>
  <c r="K633" i="4"/>
  <c r="I633" i="4"/>
  <c r="D633" i="4"/>
  <c r="N632" i="4"/>
  <c r="L632" i="4"/>
  <c r="K632" i="4"/>
  <c r="I632" i="4"/>
  <c r="D632" i="4"/>
  <c r="N631" i="4"/>
  <c r="L631" i="4"/>
  <c r="M631" i="4" s="1"/>
  <c r="K631" i="4"/>
  <c r="I631" i="4"/>
  <c r="D631" i="4"/>
  <c r="N630" i="4"/>
  <c r="L630" i="4"/>
  <c r="M630" i="4" s="1"/>
  <c r="K630" i="4"/>
  <c r="I630" i="4"/>
  <c r="D630" i="4"/>
  <c r="N629" i="4"/>
  <c r="L629" i="4"/>
  <c r="M629" i="4" s="1"/>
  <c r="O629" i="4" s="1"/>
  <c r="P629" i="4" s="1"/>
  <c r="K629" i="4"/>
  <c r="I629" i="4"/>
  <c r="D629" i="4"/>
  <c r="N628" i="4"/>
  <c r="L628" i="4"/>
  <c r="K628" i="4"/>
  <c r="I628" i="4"/>
  <c r="D628" i="4"/>
  <c r="N627" i="4"/>
  <c r="L627" i="4"/>
  <c r="K627" i="4"/>
  <c r="I627" i="4"/>
  <c r="D627" i="4"/>
  <c r="N626" i="4"/>
  <c r="L626" i="4"/>
  <c r="M626" i="4" s="1"/>
  <c r="K626" i="4"/>
  <c r="I626" i="4"/>
  <c r="D626" i="4"/>
  <c r="N625" i="4"/>
  <c r="L625" i="4"/>
  <c r="M625" i="4" s="1"/>
  <c r="O625" i="4" s="1"/>
  <c r="P625" i="4" s="1"/>
  <c r="K625" i="4"/>
  <c r="I625" i="4"/>
  <c r="D625" i="4"/>
  <c r="N624" i="4"/>
  <c r="L624" i="4"/>
  <c r="K624" i="4"/>
  <c r="I624" i="4"/>
  <c r="D624" i="4"/>
  <c r="N623" i="4"/>
  <c r="L623" i="4"/>
  <c r="K623" i="4"/>
  <c r="I623" i="4"/>
  <c r="D623" i="4"/>
  <c r="N622" i="4"/>
  <c r="L622" i="4"/>
  <c r="M622" i="4" s="1"/>
  <c r="K622" i="4"/>
  <c r="I622" i="4"/>
  <c r="D622" i="4"/>
  <c r="N621" i="4"/>
  <c r="L621" i="4"/>
  <c r="M621" i="4" s="1"/>
  <c r="O621" i="4" s="1"/>
  <c r="P621" i="4" s="1"/>
  <c r="K621" i="4"/>
  <c r="I621" i="4"/>
  <c r="D621" i="4"/>
  <c r="N620" i="4"/>
  <c r="L620" i="4"/>
  <c r="K620" i="4"/>
  <c r="I620" i="4"/>
  <c r="D620" i="4"/>
  <c r="N619" i="4"/>
  <c r="L619" i="4"/>
  <c r="M619" i="4" s="1"/>
  <c r="K619" i="4"/>
  <c r="I619" i="4"/>
  <c r="D619" i="4"/>
  <c r="N618" i="4"/>
  <c r="L618" i="4"/>
  <c r="M618" i="4" s="1"/>
  <c r="O618" i="4" s="1"/>
  <c r="K618" i="4"/>
  <c r="I618" i="4"/>
  <c r="D618" i="4"/>
  <c r="N617" i="4"/>
  <c r="L617" i="4"/>
  <c r="M617" i="4" s="1"/>
  <c r="O617" i="4" s="1"/>
  <c r="P617" i="4" s="1"/>
  <c r="K617" i="4"/>
  <c r="I617" i="4"/>
  <c r="D617" i="4"/>
  <c r="N616" i="4"/>
  <c r="L616" i="4"/>
  <c r="K616" i="4"/>
  <c r="I616" i="4"/>
  <c r="D616" i="4"/>
  <c r="N615" i="4"/>
  <c r="L615" i="4"/>
  <c r="M615" i="4" s="1"/>
  <c r="O615" i="4" s="1"/>
  <c r="K615" i="4"/>
  <c r="I615" i="4"/>
  <c r="D615" i="4"/>
  <c r="N614" i="4"/>
  <c r="L614" i="4"/>
  <c r="M614" i="4" s="1"/>
  <c r="O614" i="4" s="1"/>
  <c r="K614" i="4"/>
  <c r="I614" i="4"/>
  <c r="D614" i="4"/>
  <c r="N613" i="4"/>
  <c r="L613" i="4"/>
  <c r="M613" i="4" s="1"/>
  <c r="K613" i="4"/>
  <c r="I613" i="4"/>
  <c r="D613" i="4"/>
  <c r="N612" i="4"/>
  <c r="L612" i="4"/>
  <c r="K612" i="4"/>
  <c r="I612" i="4"/>
  <c r="D612" i="4"/>
  <c r="N611" i="4"/>
  <c r="L611" i="4"/>
  <c r="M611" i="4" s="1"/>
  <c r="O611" i="4" s="1"/>
  <c r="K611" i="4"/>
  <c r="I611" i="4"/>
  <c r="D611" i="4"/>
  <c r="N610" i="4"/>
  <c r="L610" i="4"/>
  <c r="M610" i="4" s="1"/>
  <c r="K610" i="4"/>
  <c r="I610" i="4"/>
  <c r="D610" i="4"/>
  <c r="N609" i="4"/>
  <c r="L609" i="4"/>
  <c r="M609" i="4" s="1"/>
  <c r="K609" i="4"/>
  <c r="I609" i="4"/>
  <c r="D609" i="4"/>
  <c r="N608" i="4"/>
  <c r="L608" i="4"/>
  <c r="K608" i="4"/>
  <c r="I608" i="4"/>
  <c r="D608" i="4"/>
  <c r="N607" i="4"/>
  <c r="L607" i="4"/>
  <c r="K607" i="4"/>
  <c r="I607" i="4"/>
  <c r="D607" i="4"/>
  <c r="N606" i="4"/>
  <c r="L606" i="4"/>
  <c r="M606" i="4" s="1"/>
  <c r="K606" i="4"/>
  <c r="I606" i="4"/>
  <c r="D606" i="4"/>
  <c r="N605" i="4"/>
  <c r="L605" i="4"/>
  <c r="M605" i="4" s="1"/>
  <c r="O605" i="4" s="1"/>
  <c r="P605" i="4" s="1"/>
  <c r="K605" i="4"/>
  <c r="I605" i="4"/>
  <c r="D605" i="4"/>
  <c r="N604" i="4"/>
  <c r="L604" i="4"/>
  <c r="K604" i="4"/>
  <c r="I604" i="4"/>
  <c r="D604" i="4"/>
  <c r="N603" i="4"/>
  <c r="L603" i="4"/>
  <c r="M603" i="4" s="1"/>
  <c r="O603" i="4" s="1"/>
  <c r="P603" i="4" s="1"/>
  <c r="K603" i="4"/>
  <c r="I603" i="4"/>
  <c r="D603" i="4"/>
  <c r="N602" i="4"/>
  <c r="L602" i="4"/>
  <c r="M602" i="4" s="1"/>
  <c r="K602" i="4"/>
  <c r="I602" i="4"/>
  <c r="D602" i="4"/>
  <c r="N601" i="4"/>
  <c r="L601" i="4"/>
  <c r="M601" i="4" s="1"/>
  <c r="O601" i="4" s="1"/>
  <c r="P601" i="4" s="1"/>
  <c r="K601" i="4"/>
  <c r="I601" i="4"/>
  <c r="D601" i="4"/>
  <c r="N600" i="4"/>
  <c r="L600" i="4"/>
  <c r="K600" i="4"/>
  <c r="I600" i="4"/>
  <c r="D600" i="4"/>
  <c r="N599" i="4"/>
  <c r="L599" i="4"/>
  <c r="M599" i="4" s="1"/>
  <c r="K599" i="4"/>
  <c r="I599" i="4"/>
  <c r="D599" i="4"/>
  <c r="N598" i="4"/>
  <c r="L598" i="4"/>
  <c r="M598" i="4" s="1"/>
  <c r="K598" i="4"/>
  <c r="I598" i="4"/>
  <c r="D598" i="4"/>
  <c r="N597" i="4"/>
  <c r="L597" i="4"/>
  <c r="M597" i="4" s="1"/>
  <c r="O597" i="4" s="1"/>
  <c r="P597" i="4" s="1"/>
  <c r="K597" i="4"/>
  <c r="I597" i="4"/>
  <c r="D597" i="4"/>
  <c r="N596" i="4"/>
  <c r="L596" i="4"/>
  <c r="K596" i="4"/>
  <c r="I596" i="4"/>
  <c r="D596" i="4"/>
  <c r="N595" i="4"/>
  <c r="L595" i="4"/>
  <c r="M595" i="4" s="1"/>
  <c r="K595" i="4"/>
  <c r="I595" i="4"/>
  <c r="D595" i="4"/>
  <c r="N594" i="4"/>
  <c r="L594" i="4"/>
  <c r="M594" i="4" s="1"/>
  <c r="O594" i="4" s="1"/>
  <c r="K594" i="4"/>
  <c r="I594" i="4"/>
  <c r="D594" i="4"/>
  <c r="N593" i="4"/>
  <c r="L593" i="4"/>
  <c r="M593" i="4" s="1"/>
  <c r="K593" i="4"/>
  <c r="I593" i="4"/>
  <c r="D593" i="4"/>
  <c r="N592" i="4"/>
  <c r="L592" i="4"/>
  <c r="K592" i="4"/>
  <c r="I592" i="4"/>
  <c r="D592" i="4"/>
  <c r="N591" i="4"/>
  <c r="L591" i="4"/>
  <c r="K591" i="4"/>
  <c r="I591" i="4"/>
  <c r="D591" i="4"/>
  <c r="N590" i="4"/>
  <c r="L590" i="4"/>
  <c r="M590" i="4" s="1"/>
  <c r="O590" i="4" s="1"/>
  <c r="K590" i="4"/>
  <c r="I590" i="4"/>
  <c r="D590" i="4"/>
  <c r="N589" i="4"/>
  <c r="L589" i="4"/>
  <c r="M589" i="4" s="1"/>
  <c r="O589" i="4" s="1"/>
  <c r="P589" i="4" s="1"/>
  <c r="K589" i="4"/>
  <c r="I589" i="4"/>
  <c r="D589" i="4"/>
  <c r="N588" i="4"/>
  <c r="L588" i="4"/>
  <c r="K588" i="4"/>
  <c r="I588" i="4"/>
  <c r="D588" i="4"/>
  <c r="N587" i="4"/>
  <c r="L587" i="4"/>
  <c r="K587" i="4"/>
  <c r="I587" i="4"/>
  <c r="D587" i="4"/>
  <c r="N586" i="4"/>
  <c r="L586" i="4"/>
  <c r="M586" i="4" s="1"/>
  <c r="K586" i="4"/>
  <c r="I586" i="4"/>
  <c r="D586" i="4"/>
  <c r="N585" i="4"/>
  <c r="L585" i="4"/>
  <c r="M585" i="4" s="1"/>
  <c r="O585" i="4" s="1"/>
  <c r="P585" i="4" s="1"/>
  <c r="K585" i="4"/>
  <c r="I585" i="4"/>
  <c r="D585" i="4"/>
  <c r="N584" i="4"/>
  <c r="L584" i="4"/>
  <c r="K584" i="4"/>
  <c r="I584" i="4"/>
  <c r="D584" i="4"/>
  <c r="N583" i="4"/>
  <c r="L583" i="4"/>
  <c r="M583" i="4" s="1"/>
  <c r="K583" i="4"/>
  <c r="I583" i="4"/>
  <c r="D583" i="4"/>
  <c r="N582" i="4"/>
  <c r="L582" i="4"/>
  <c r="M582" i="4" s="1"/>
  <c r="K582" i="4"/>
  <c r="I582" i="4"/>
  <c r="D582" i="4"/>
  <c r="N581" i="4"/>
  <c r="M581" i="4"/>
  <c r="O581" i="4" s="1"/>
  <c r="P581" i="4" s="1"/>
  <c r="L581" i="4"/>
  <c r="K581" i="4"/>
  <c r="I581" i="4"/>
  <c r="D581" i="4"/>
  <c r="N580" i="4"/>
  <c r="L580" i="4"/>
  <c r="K580" i="4"/>
  <c r="I580" i="4"/>
  <c r="D580" i="4"/>
  <c r="N579" i="4"/>
  <c r="L579" i="4"/>
  <c r="M579" i="4" s="1"/>
  <c r="O579" i="4" s="1"/>
  <c r="P579" i="4" s="1"/>
  <c r="K579" i="4"/>
  <c r="I579" i="4"/>
  <c r="D579" i="4"/>
  <c r="N578" i="4"/>
  <c r="L578" i="4"/>
  <c r="M578" i="4" s="1"/>
  <c r="K578" i="4"/>
  <c r="I578" i="4"/>
  <c r="D578" i="4"/>
  <c r="N577" i="4"/>
  <c r="L577" i="4"/>
  <c r="M577" i="4" s="1"/>
  <c r="K577" i="4"/>
  <c r="I577" i="4"/>
  <c r="D577" i="4"/>
  <c r="N576" i="4"/>
  <c r="L576" i="4"/>
  <c r="K576" i="4"/>
  <c r="I576" i="4"/>
  <c r="D576" i="4"/>
  <c r="N575" i="4"/>
  <c r="L575" i="4"/>
  <c r="K575" i="4"/>
  <c r="I575" i="4"/>
  <c r="D575" i="4"/>
  <c r="N574" i="4"/>
  <c r="L574" i="4"/>
  <c r="M574" i="4" s="1"/>
  <c r="K574" i="4"/>
  <c r="I574" i="4"/>
  <c r="D574" i="4"/>
  <c r="N573" i="4"/>
  <c r="L573" i="4"/>
  <c r="M573" i="4" s="1"/>
  <c r="O573" i="4" s="1"/>
  <c r="P573" i="4" s="1"/>
  <c r="K573" i="4"/>
  <c r="I573" i="4"/>
  <c r="D573" i="4"/>
  <c r="N572" i="4"/>
  <c r="L572" i="4"/>
  <c r="K572" i="4"/>
  <c r="I572" i="4"/>
  <c r="D572" i="4"/>
  <c r="N571" i="4"/>
  <c r="M571" i="4"/>
  <c r="O571" i="4" s="1"/>
  <c r="P571" i="4" s="1"/>
  <c r="L571" i="4"/>
  <c r="K571" i="4"/>
  <c r="I571" i="4"/>
  <c r="D571" i="4"/>
  <c r="N570" i="4"/>
  <c r="L570" i="4"/>
  <c r="M570" i="4" s="1"/>
  <c r="O570" i="4" s="1"/>
  <c r="K570" i="4"/>
  <c r="I570" i="4"/>
  <c r="D570" i="4"/>
  <c r="N569" i="4"/>
  <c r="L569" i="4"/>
  <c r="M569" i="4" s="1"/>
  <c r="K569" i="4"/>
  <c r="I569" i="4"/>
  <c r="D569" i="4"/>
  <c r="N568" i="4"/>
  <c r="L568" i="4"/>
  <c r="K568" i="4"/>
  <c r="I568" i="4"/>
  <c r="D568" i="4"/>
  <c r="N567" i="4"/>
  <c r="L567" i="4"/>
  <c r="M567" i="4" s="1"/>
  <c r="K567" i="4"/>
  <c r="I567" i="4"/>
  <c r="D567" i="4"/>
  <c r="N566" i="4"/>
  <c r="L566" i="4"/>
  <c r="M566" i="4" s="1"/>
  <c r="O566" i="4" s="1"/>
  <c r="K566" i="4"/>
  <c r="I566" i="4"/>
  <c r="D566" i="4"/>
  <c r="N565" i="4"/>
  <c r="L565" i="4"/>
  <c r="M565" i="4" s="1"/>
  <c r="O565" i="4" s="1"/>
  <c r="P565" i="4" s="1"/>
  <c r="K565" i="4"/>
  <c r="I565" i="4"/>
  <c r="D565" i="4"/>
  <c r="N564" i="4"/>
  <c r="L564" i="4"/>
  <c r="K564" i="4"/>
  <c r="I564" i="4"/>
  <c r="D564" i="4"/>
  <c r="N563" i="4"/>
  <c r="L563" i="4"/>
  <c r="M563" i="4" s="1"/>
  <c r="K563" i="4"/>
  <c r="I563" i="4"/>
  <c r="D563" i="4"/>
  <c r="N562" i="4"/>
  <c r="L562" i="4"/>
  <c r="M562" i="4" s="1"/>
  <c r="O562" i="4" s="1"/>
  <c r="K562" i="4"/>
  <c r="I562" i="4"/>
  <c r="D562" i="4"/>
  <c r="N561" i="4"/>
  <c r="L561" i="4"/>
  <c r="M561" i="4" s="1"/>
  <c r="K561" i="4"/>
  <c r="I561" i="4"/>
  <c r="D561" i="4"/>
  <c r="N560" i="4"/>
  <c r="L560" i="4"/>
  <c r="K560" i="4"/>
  <c r="I560" i="4"/>
  <c r="D560" i="4"/>
  <c r="N559" i="4"/>
  <c r="L559" i="4"/>
  <c r="K559" i="4"/>
  <c r="I559" i="4"/>
  <c r="D559" i="4"/>
  <c r="N558" i="4"/>
  <c r="L558" i="4"/>
  <c r="M558" i="4" s="1"/>
  <c r="O558" i="4" s="1"/>
  <c r="K558" i="4"/>
  <c r="I558" i="4"/>
  <c r="D558" i="4"/>
  <c r="N557" i="4"/>
  <c r="L557" i="4"/>
  <c r="M557" i="4" s="1"/>
  <c r="K557" i="4"/>
  <c r="I557" i="4"/>
  <c r="D557" i="4"/>
  <c r="N556" i="4"/>
  <c r="L556" i="4"/>
  <c r="K556" i="4"/>
  <c r="I556" i="4"/>
  <c r="D556" i="4"/>
  <c r="N555" i="4"/>
  <c r="L555" i="4"/>
  <c r="M555" i="4" s="1"/>
  <c r="O555" i="4" s="1"/>
  <c r="K555" i="4"/>
  <c r="I555" i="4"/>
  <c r="D555" i="4"/>
  <c r="N554" i="4"/>
  <c r="L554" i="4"/>
  <c r="M554" i="4" s="1"/>
  <c r="K554" i="4"/>
  <c r="I554" i="4"/>
  <c r="D554" i="4"/>
  <c r="N553" i="4"/>
  <c r="L553" i="4"/>
  <c r="M553" i="4" s="1"/>
  <c r="K553" i="4"/>
  <c r="I553" i="4"/>
  <c r="D553" i="4"/>
  <c r="N552" i="4"/>
  <c r="L552" i="4"/>
  <c r="K552" i="4"/>
  <c r="I552" i="4"/>
  <c r="D552" i="4"/>
  <c r="N551" i="4"/>
  <c r="L551" i="4"/>
  <c r="M551" i="4" s="1"/>
  <c r="K551" i="4"/>
  <c r="I551" i="4"/>
  <c r="D551" i="4"/>
  <c r="N550" i="4"/>
  <c r="L550" i="4"/>
  <c r="M550" i="4" s="1"/>
  <c r="K550" i="4"/>
  <c r="I550" i="4"/>
  <c r="D550" i="4"/>
  <c r="N549" i="4"/>
  <c r="M549" i="4"/>
  <c r="L549" i="4"/>
  <c r="K549" i="4"/>
  <c r="I549" i="4"/>
  <c r="D549" i="4"/>
  <c r="N548" i="4"/>
  <c r="L548" i="4"/>
  <c r="K548" i="4"/>
  <c r="I548" i="4"/>
  <c r="D548" i="4"/>
  <c r="N547" i="4"/>
  <c r="L547" i="4"/>
  <c r="M547" i="4" s="1"/>
  <c r="O547" i="4" s="1"/>
  <c r="P547" i="4" s="1"/>
  <c r="K547" i="4"/>
  <c r="I547" i="4"/>
  <c r="D547" i="4"/>
  <c r="N546" i="4"/>
  <c r="L546" i="4"/>
  <c r="M546" i="4" s="1"/>
  <c r="K546" i="4"/>
  <c r="I546" i="4"/>
  <c r="D546" i="4"/>
  <c r="N545" i="4"/>
  <c r="L545" i="4"/>
  <c r="M545" i="4" s="1"/>
  <c r="K545" i="4"/>
  <c r="I545" i="4"/>
  <c r="D545" i="4"/>
  <c r="N544" i="4"/>
  <c r="L544" i="4"/>
  <c r="K544" i="4"/>
  <c r="I544" i="4"/>
  <c r="D544" i="4"/>
  <c r="N543" i="4"/>
  <c r="L543" i="4"/>
  <c r="K543" i="4"/>
  <c r="I543" i="4"/>
  <c r="D543" i="4"/>
  <c r="N542" i="4"/>
  <c r="L542" i="4"/>
  <c r="M542" i="4" s="1"/>
  <c r="K542" i="4"/>
  <c r="I542" i="4"/>
  <c r="D542" i="4"/>
  <c r="N541" i="4"/>
  <c r="L541" i="4"/>
  <c r="M541" i="4" s="1"/>
  <c r="O541" i="4" s="1"/>
  <c r="P541" i="4" s="1"/>
  <c r="K541" i="4"/>
  <c r="I541" i="4"/>
  <c r="D541" i="4"/>
  <c r="N540" i="4"/>
  <c r="L540" i="4"/>
  <c r="K540" i="4"/>
  <c r="I540" i="4"/>
  <c r="D540" i="4"/>
  <c r="N539" i="4"/>
  <c r="L539" i="4"/>
  <c r="M539" i="4" s="1"/>
  <c r="K539" i="4"/>
  <c r="I539" i="4"/>
  <c r="D539" i="4"/>
  <c r="N538" i="4"/>
  <c r="L538" i="4"/>
  <c r="M538" i="4" s="1"/>
  <c r="O538" i="4" s="1"/>
  <c r="K538" i="4"/>
  <c r="I538" i="4"/>
  <c r="D538" i="4"/>
  <c r="N537" i="4"/>
  <c r="L537" i="4"/>
  <c r="M537" i="4" s="1"/>
  <c r="K537" i="4"/>
  <c r="I537" i="4"/>
  <c r="D537" i="4"/>
  <c r="N536" i="4"/>
  <c r="L536" i="4"/>
  <c r="K536" i="4"/>
  <c r="I536" i="4"/>
  <c r="D536" i="4"/>
  <c r="N535" i="4"/>
  <c r="L535" i="4"/>
  <c r="M535" i="4" s="1"/>
  <c r="K535" i="4"/>
  <c r="I535" i="4"/>
  <c r="D535" i="4"/>
  <c r="N534" i="4"/>
  <c r="L534" i="4"/>
  <c r="M534" i="4" s="1"/>
  <c r="O534" i="4" s="1"/>
  <c r="K534" i="4"/>
  <c r="I534" i="4"/>
  <c r="D534" i="4"/>
  <c r="N533" i="4"/>
  <c r="L533" i="4"/>
  <c r="M533" i="4" s="1"/>
  <c r="K533" i="4"/>
  <c r="I533" i="4"/>
  <c r="D533" i="4"/>
  <c r="N532" i="4"/>
  <c r="L532" i="4"/>
  <c r="K532" i="4"/>
  <c r="I532" i="4"/>
  <c r="D532" i="4"/>
  <c r="N531" i="4"/>
  <c r="L531" i="4"/>
  <c r="M531" i="4" s="1"/>
  <c r="O531" i="4" s="1"/>
  <c r="K531" i="4"/>
  <c r="I531" i="4"/>
  <c r="D531" i="4"/>
  <c r="N530" i="4"/>
  <c r="L530" i="4"/>
  <c r="M530" i="4" s="1"/>
  <c r="K530" i="4"/>
  <c r="I530" i="4"/>
  <c r="D530" i="4"/>
  <c r="N529" i="4"/>
  <c r="L529" i="4"/>
  <c r="M529" i="4" s="1"/>
  <c r="K529" i="4"/>
  <c r="I529" i="4"/>
  <c r="D529" i="4"/>
  <c r="N528" i="4"/>
  <c r="L528" i="4"/>
  <c r="K528" i="4"/>
  <c r="I528" i="4"/>
  <c r="D528" i="4"/>
  <c r="N527" i="4"/>
  <c r="L527" i="4"/>
  <c r="K527" i="4"/>
  <c r="I527" i="4"/>
  <c r="D527" i="4"/>
  <c r="N526" i="4"/>
  <c r="L526" i="4"/>
  <c r="M526" i="4" s="1"/>
  <c r="K526" i="4"/>
  <c r="I526" i="4"/>
  <c r="D526" i="4"/>
  <c r="N525" i="4"/>
  <c r="L525" i="4"/>
  <c r="M525" i="4" s="1"/>
  <c r="O525" i="4" s="1"/>
  <c r="P525" i="4" s="1"/>
  <c r="K525" i="4"/>
  <c r="I525" i="4"/>
  <c r="D525" i="4"/>
  <c r="N524" i="4"/>
  <c r="L524" i="4"/>
  <c r="K524" i="4"/>
  <c r="I524" i="4"/>
  <c r="D524" i="4"/>
  <c r="N523" i="4"/>
  <c r="L523" i="4"/>
  <c r="K523" i="4"/>
  <c r="I523" i="4"/>
  <c r="D523" i="4"/>
  <c r="N522" i="4"/>
  <c r="L522" i="4"/>
  <c r="M522" i="4" s="1"/>
  <c r="K522" i="4"/>
  <c r="I522" i="4"/>
  <c r="D522" i="4"/>
  <c r="N521" i="4"/>
  <c r="L521" i="4"/>
  <c r="M521" i="4" s="1"/>
  <c r="O521" i="4" s="1"/>
  <c r="P521" i="4" s="1"/>
  <c r="K521" i="4"/>
  <c r="I521" i="4"/>
  <c r="D521" i="4"/>
  <c r="N520" i="4"/>
  <c r="L520" i="4"/>
  <c r="K520" i="4"/>
  <c r="I520" i="4"/>
  <c r="D520" i="4"/>
  <c r="N519" i="4"/>
  <c r="L519" i="4"/>
  <c r="M519" i="4" s="1"/>
  <c r="O519" i="4" s="1"/>
  <c r="K519" i="4"/>
  <c r="I519" i="4"/>
  <c r="D519" i="4"/>
  <c r="N518" i="4"/>
  <c r="L518" i="4"/>
  <c r="M518" i="4" s="1"/>
  <c r="K518" i="4"/>
  <c r="I518" i="4"/>
  <c r="D518" i="4"/>
  <c r="N517" i="4"/>
  <c r="L517" i="4"/>
  <c r="M517" i="4" s="1"/>
  <c r="O517" i="4" s="1"/>
  <c r="K517" i="4"/>
  <c r="I517" i="4"/>
  <c r="D517" i="4"/>
  <c r="N516" i="4"/>
  <c r="L516" i="4"/>
  <c r="M516" i="4" s="1"/>
  <c r="K516" i="4"/>
  <c r="I516" i="4"/>
  <c r="D516" i="4"/>
  <c r="N515" i="4"/>
  <c r="L515" i="4"/>
  <c r="M515" i="4" s="1"/>
  <c r="O515" i="4" s="1"/>
  <c r="K515" i="4"/>
  <c r="I515" i="4"/>
  <c r="D515" i="4"/>
  <c r="N514" i="4"/>
  <c r="L514" i="4"/>
  <c r="M514" i="4" s="1"/>
  <c r="K514" i="4"/>
  <c r="I514" i="4"/>
  <c r="D514" i="4"/>
  <c r="N513" i="4"/>
  <c r="L513" i="4"/>
  <c r="M513" i="4" s="1"/>
  <c r="O513" i="4" s="1"/>
  <c r="K513" i="4"/>
  <c r="I513" i="4"/>
  <c r="D513" i="4"/>
  <c r="N512" i="4"/>
  <c r="L512" i="4"/>
  <c r="M512" i="4" s="1"/>
  <c r="K512" i="4"/>
  <c r="I512" i="4"/>
  <c r="D512" i="4"/>
  <c r="N511" i="4"/>
  <c r="L511" i="4"/>
  <c r="M511" i="4" s="1"/>
  <c r="O511" i="4" s="1"/>
  <c r="K511" i="4"/>
  <c r="I511" i="4"/>
  <c r="D511" i="4"/>
  <c r="N510" i="4"/>
  <c r="L510" i="4"/>
  <c r="M510" i="4" s="1"/>
  <c r="K510" i="4"/>
  <c r="I510" i="4"/>
  <c r="D510" i="4"/>
  <c r="N509" i="4"/>
  <c r="L509" i="4"/>
  <c r="M509" i="4" s="1"/>
  <c r="O509" i="4" s="1"/>
  <c r="K509" i="4"/>
  <c r="I509" i="4"/>
  <c r="D509" i="4"/>
  <c r="N508" i="4"/>
  <c r="L508" i="4"/>
  <c r="M508" i="4" s="1"/>
  <c r="K508" i="4"/>
  <c r="I508" i="4"/>
  <c r="D508" i="4"/>
  <c r="N507" i="4"/>
  <c r="L507" i="4"/>
  <c r="M507" i="4" s="1"/>
  <c r="O507" i="4" s="1"/>
  <c r="K507" i="4"/>
  <c r="I507" i="4"/>
  <c r="D507" i="4"/>
  <c r="N506" i="4"/>
  <c r="L506" i="4"/>
  <c r="M506" i="4" s="1"/>
  <c r="K506" i="4"/>
  <c r="I506" i="4"/>
  <c r="D506" i="4"/>
  <c r="N505" i="4"/>
  <c r="L505" i="4"/>
  <c r="M505" i="4" s="1"/>
  <c r="O505" i="4" s="1"/>
  <c r="K505" i="4"/>
  <c r="I505" i="4"/>
  <c r="D505" i="4"/>
  <c r="N504" i="4"/>
  <c r="L504" i="4"/>
  <c r="M504" i="4" s="1"/>
  <c r="K504" i="4"/>
  <c r="I504" i="4"/>
  <c r="D504" i="4"/>
  <c r="N503" i="4"/>
  <c r="L503" i="4"/>
  <c r="M503" i="4" s="1"/>
  <c r="O503" i="4" s="1"/>
  <c r="K503" i="4"/>
  <c r="I503" i="4"/>
  <c r="D503" i="4"/>
  <c r="N502" i="4"/>
  <c r="L502" i="4"/>
  <c r="M502" i="4" s="1"/>
  <c r="K502" i="4"/>
  <c r="I502" i="4"/>
  <c r="D502" i="4"/>
  <c r="N501" i="4"/>
  <c r="L501" i="4"/>
  <c r="M501" i="4" s="1"/>
  <c r="O501" i="4" s="1"/>
  <c r="K501" i="4"/>
  <c r="I501" i="4"/>
  <c r="D501" i="4"/>
  <c r="N500" i="4"/>
  <c r="L500" i="4"/>
  <c r="M500" i="4" s="1"/>
  <c r="K500" i="4"/>
  <c r="I500" i="4"/>
  <c r="D500" i="4"/>
  <c r="N499" i="4"/>
  <c r="L499" i="4"/>
  <c r="M499" i="4" s="1"/>
  <c r="O499" i="4" s="1"/>
  <c r="K499" i="4"/>
  <c r="I499" i="4"/>
  <c r="D499" i="4"/>
  <c r="N498" i="4"/>
  <c r="L498" i="4"/>
  <c r="M498" i="4" s="1"/>
  <c r="K498" i="4"/>
  <c r="I498" i="4"/>
  <c r="D498" i="4"/>
  <c r="N497" i="4"/>
  <c r="L497" i="4"/>
  <c r="M497" i="4" s="1"/>
  <c r="O497" i="4" s="1"/>
  <c r="K497" i="4"/>
  <c r="I497" i="4"/>
  <c r="D497" i="4"/>
  <c r="N496" i="4"/>
  <c r="L496" i="4"/>
  <c r="M496" i="4" s="1"/>
  <c r="K496" i="4"/>
  <c r="I496" i="4"/>
  <c r="D496" i="4"/>
  <c r="N495" i="4"/>
  <c r="L495" i="4"/>
  <c r="M495" i="4" s="1"/>
  <c r="O495" i="4" s="1"/>
  <c r="K495" i="4"/>
  <c r="I495" i="4"/>
  <c r="D495" i="4"/>
  <c r="N494" i="4"/>
  <c r="L494" i="4"/>
  <c r="M494" i="4" s="1"/>
  <c r="K494" i="4"/>
  <c r="I494" i="4"/>
  <c r="D494" i="4"/>
  <c r="N493" i="4"/>
  <c r="L493" i="4"/>
  <c r="M493" i="4" s="1"/>
  <c r="O493" i="4" s="1"/>
  <c r="K493" i="4"/>
  <c r="I493" i="4"/>
  <c r="D493" i="4"/>
  <c r="N492" i="4"/>
  <c r="L492" i="4"/>
  <c r="M492" i="4" s="1"/>
  <c r="K492" i="4"/>
  <c r="I492" i="4"/>
  <c r="D492" i="4"/>
  <c r="N491" i="4"/>
  <c r="L491" i="4"/>
  <c r="M491" i="4" s="1"/>
  <c r="O491" i="4" s="1"/>
  <c r="K491" i="4"/>
  <c r="I491" i="4"/>
  <c r="D491" i="4"/>
  <c r="N490" i="4"/>
  <c r="L490" i="4"/>
  <c r="M490" i="4" s="1"/>
  <c r="K490" i="4"/>
  <c r="I490" i="4"/>
  <c r="D490" i="4"/>
  <c r="N489" i="4"/>
  <c r="L489" i="4"/>
  <c r="M489" i="4" s="1"/>
  <c r="O489" i="4" s="1"/>
  <c r="K489" i="4"/>
  <c r="I489" i="4"/>
  <c r="D489" i="4"/>
  <c r="N488" i="4"/>
  <c r="L488" i="4"/>
  <c r="M488" i="4" s="1"/>
  <c r="K488" i="4"/>
  <c r="I488" i="4"/>
  <c r="D488" i="4"/>
  <c r="N487" i="4"/>
  <c r="L487" i="4"/>
  <c r="M487" i="4" s="1"/>
  <c r="O487" i="4" s="1"/>
  <c r="K487" i="4"/>
  <c r="I487" i="4"/>
  <c r="D487" i="4"/>
  <c r="N486" i="4"/>
  <c r="L486" i="4"/>
  <c r="M486" i="4" s="1"/>
  <c r="K486" i="4"/>
  <c r="I486" i="4"/>
  <c r="D486" i="4"/>
  <c r="N485" i="4"/>
  <c r="L485" i="4"/>
  <c r="M485" i="4" s="1"/>
  <c r="O485" i="4" s="1"/>
  <c r="K485" i="4"/>
  <c r="I485" i="4"/>
  <c r="D485" i="4"/>
  <c r="N484" i="4"/>
  <c r="L484" i="4"/>
  <c r="M484" i="4" s="1"/>
  <c r="K484" i="4"/>
  <c r="I484" i="4"/>
  <c r="D484" i="4"/>
  <c r="N483" i="4"/>
  <c r="L483" i="4"/>
  <c r="M483" i="4" s="1"/>
  <c r="O483" i="4" s="1"/>
  <c r="K483" i="4"/>
  <c r="I483" i="4"/>
  <c r="D483" i="4"/>
  <c r="N482" i="4"/>
  <c r="L482" i="4"/>
  <c r="M482" i="4" s="1"/>
  <c r="K482" i="4"/>
  <c r="I482" i="4"/>
  <c r="D482" i="4"/>
  <c r="N481" i="4"/>
  <c r="L481" i="4"/>
  <c r="M481" i="4" s="1"/>
  <c r="O481" i="4" s="1"/>
  <c r="K481" i="4"/>
  <c r="I481" i="4"/>
  <c r="D481" i="4"/>
  <c r="N480" i="4"/>
  <c r="L480" i="4"/>
  <c r="M480" i="4" s="1"/>
  <c r="K480" i="4"/>
  <c r="I480" i="4"/>
  <c r="D480" i="4"/>
  <c r="N479" i="4"/>
  <c r="L479" i="4"/>
  <c r="M479" i="4" s="1"/>
  <c r="O479" i="4" s="1"/>
  <c r="K479" i="4"/>
  <c r="I479" i="4"/>
  <c r="D479" i="4"/>
  <c r="N478" i="4"/>
  <c r="L478" i="4"/>
  <c r="M478" i="4" s="1"/>
  <c r="K478" i="4"/>
  <c r="I478" i="4"/>
  <c r="D478" i="4"/>
  <c r="N477" i="4"/>
  <c r="L477" i="4"/>
  <c r="M477" i="4" s="1"/>
  <c r="O477" i="4" s="1"/>
  <c r="K477" i="4"/>
  <c r="I477" i="4"/>
  <c r="D477" i="4"/>
  <c r="N476" i="4"/>
  <c r="L476" i="4"/>
  <c r="M476" i="4" s="1"/>
  <c r="K476" i="4"/>
  <c r="I476" i="4"/>
  <c r="D476" i="4"/>
  <c r="N475" i="4"/>
  <c r="L475" i="4"/>
  <c r="M475" i="4" s="1"/>
  <c r="O475" i="4" s="1"/>
  <c r="K475" i="4"/>
  <c r="I475" i="4"/>
  <c r="D475" i="4"/>
  <c r="N474" i="4"/>
  <c r="L474" i="4"/>
  <c r="M474" i="4" s="1"/>
  <c r="K474" i="4"/>
  <c r="I474" i="4"/>
  <c r="D474" i="4"/>
  <c r="N473" i="4"/>
  <c r="L473" i="4"/>
  <c r="M473" i="4" s="1"/>
  <c r="O473" i="4" s="1"/>
  <c r="K473" i="4"/>
  <c r="I473" i="4"/>
  <c r="D473" i="4"/>
  <c r="N472" i="4"/>
  <c r="L472" i="4"/>
  <c r="M472" i="4" s="1"/>
  <c r="K472" i="4"/>
  <c r="I472" i="4"/>
  <c r="D472" i="4"/>
  <c r="N471" i="4"/>
  <c r="L471" i="4"/>
  <c r="M471" i="4" s="1"/>
  <c r="O471" i="4" s="1"/>
  <c r="K471" i="4"/>
  <c r="I471" i="4"/>
  <c r="D471" i="4"/>
  <c r="N470" i="4"/>
  <c r="L470" i="4"/>
  <c r="M470" i="4" s="1"/>
  <c r="K470" i="4"/>
  <c r="I470" i="4"/>
  <c r="D470" i="4"/>
  <c r="N469" i="4"/>
  <c r="L469" i="4"/>
  <c r="M469" i="4" s="1"/>
  <c r="O469" i="4" s="1"/>
  <c r="K469" i="4"/>
  <c r="I469" i="4"/>
  <c r="D469" i="4"/>
  <c r="N468" i="4"/>
  <c r="L468" i="4"/>
  <c r="M468" i="4" s="1"/>
  <c r="K468" i="4"/>
  <c r="I468" i="4"/>
  <c r="D468" i="4"/>
  <c r="N467" i="4"/>
  <c r="L467" i="4"/>
  <c r="M467" i="4" s="1"/>
  <c r="O467" i="4" s="1"/>
  <c r="K467" i="4"/>
  <c r="I467" i="4"/>
  <c r="D467" i="4"/>
  <c r="N466" i="4"/>
  <c r="L466" i="4"/>
  <c r="M466" i="4" s="1"/>
  <c r="K466" i="4"/>
  <c r="I466" i="4"/>
  <c r="D466" i="4"/>
  <c r="N465" i="4"/>
  <c r="L465" i="4"/>
  <c r="M465" i="4" s="1"/>
  <c r="O465" i="4" s="1"/>
  <c r="K465" i="4"/>
  <c r="I465" i="4"/>
  <c r="D465" i="4"/>
  <c r="N464" i="4"/>
  <c r="L464" i="4"/>
  <c r="M464" i="4" s="1"/>
  <c r="K464" i="4"/>
  <c r="I464" i="4"/>
  <c r="D464" i="4"/>
  <c r="N463" i="4"/>
  <c r="L463" i="4"/>
  <c r="M463" i="4" s="1"/>
  <c r="O463" i="4" s="1"/>
  <c r="K463" i="4"/>
  <c r="I463" i="4"/>
  <c r="D463" i="4"/>
  <c r="N462" i="4"/>
  <c r="L462" i="4"/>
  <c r="M462" i="4" s="1"/>
  <c r="K462" i="4"/>
  <c r="I462" i="4"/>
  <c r="D462" i="4"/>
  <c r="N461" i="4"/>
  <c r="L461" i="4"/>
  <c r="M461" i="4" s="1"/>
  <c r="O461" i="4" s="1"/>
  <c r="K461" i="4"/>
  <c r="I461" i="4"/>
  <c r="D461" i="4"/>
  <c r="N460" i="4"/>
  <c r="L460" i="4"/>
  <c r="M460" i="4" s="1"/>
  <c r="K460" i="4"/>
  <c r="I460" i="4"/>
  <c r="D460" i="4"/>
  <c r="N459" i="4"/>
  <c r="L459" i="4"/>
  <c r="M459" i="4" s="1"/>
  <c r="O459" i="4" s="1"/>
  <c r="K459" i="4"/>
  <c r="I459" i="4"/>
  <c r="D459" i="4"/>
  <c r="N458" i="4"/>
  <c r="L458" i="4"/>
  <c r="M458" i="4" s="1"/>
  <c r="K458" i="4"/>
  <c r="I458" i="4"/>
  <c r="D458" i="4"/>
  <c r="N457" i="4"/>
  <c r="L457" i="4"/>
  <c r="M457" i="4" s="1"/>
  <c r="O457" i="4" s="1"/>
  <c r="K457" i="4"/>
  <c r="I457" i="4"/>
  <c r="D457" i="4"/>
  <c r="N456" i="4"/>
  <c r="L456" i="4"/>
  <c r="M456" i="4" s="1"/>
  <c r="K456" i="4"/>
  <c r="I456" i="4"/>
  <c r="D456" i="4"/>
  <c r="N455" i="4"/>
  <c r="L455" i="4"/>
  <c r="M455" i="4" s="1"/>
  <c r="O455" i="4" s="1"/>
  <c r="K455" i="4"/>
  <c r="I455" i="4"/>
  <c r="D455" i="4"/>
  <c r="N454" i="4"/>
  <c r="L454" i="4"/>
  <c r="M454" i="4" s="1"/>
  <c r="K454" i="4"/>
  <c r="I454" i="4"/>
  <c r="D454" i="4"/>
  <c r="N453" i="4"/>
  <c r="L453" i="4"/>
  <c r="M453" i="4" s="1"/>
  <c r="O453" i="4" s="1"/>
  <c r="K453" i="4"/>
  <c r="I453" i="4"/>
  <c r="D453" i="4"/>
  <c r="N452" i="4"/>
  <c r="L452" i="4"/>
  <c r="M452" i="4" s="1"/>
  <c r="K452" i="4"/>
  <c r="I452" i="4"/>
  <c r="D452" i="4"/>
  <c r="N451" i="4"/>
  <c r="L451" i="4"/>
  <c r="K451" i="4"/>
  <c r="I451" i="4"/>
  <c r="D451" i="4"/>
  <c r="N450" i="4"/>
  <c r="L450" i="4"/>
  <c r="M450" i="4" s="1"/>
  <c r="K450" i="4"/>
  <c r="I450" i="4"/>
  <c r="D450" i="4"/>
  <c r="N449" i="4"/>
  <c r="M449" i="4"/>
  <c r="L449" i="4"/>
  <c r="K449" i="4"/>
  <c r="I449" i="4"/>
  <c r="D449" i="4"/>
  <c r="N448" i="4"/>
  <c r="L448" i="4"/>
  <c r="K448" i="4"/>
  <c r="I448" i="4"/>
  <c r="D448" i="4"/>
  <c r="N447" i="4"/>
  <c r="L447" i="4"/>
  <c r="K447" i="4"/>
  <c r="I447" i="4"/>
  <c r="D447" i="4"/>
  <c r="N446" i="4"/>
  <c r="L446" i="4"/>
  <c r="M446" i="4" s="1"/>
  <c r="O446" i="4" s="1"/>
  <c r="P446" i="4" s="1"/>
  <c r="K446" i="4"/>
  <c r="I446" i="4"/>
  <c r="D446" i="4"/>
  <c r="N445" i="4"/>
  <c r="L445" i="4"/>
  <c r="M445" i="4" s="1"/>
  <c r="K445" i="4"/>
  <c r="I445" i="4"/>
  <c r="D445" i="4"/>
  <c r="N444" i="4"/>
  <c r="M444" i="4"/>
  <c r="O444" i="4" s="1"/>
  <c r="L444" i="4"/>
  <c r="K444" i="4"/>
  <c r="I444" i="4"/>
  <c r="D444" i="4"/>
  <c r="N443" i="4"/>
  <c r="L443" i="4"/>
  <c r="K443" i="4"/>
  <c r="I443" i="4"/>
  <c r="D443" i="4"/>
  <c r="N442" i="4"/>
  <c r="L442" i="4"/>
  <c r="M442" i="4" s="1"/>
  <c r="K442" i="4"/>
  <c r="I442" i="4"/>
  <c r="D442" i="4"/>
  <c r="N441" i="4"/>
  <c r="M441" i="4"/>
  <c r="L441" i="4"/>
  <c r="K441" i="4"/>
  <c r="I441" i="4"/>
  <c r="D441" i="4"/>
  <c r="N440" i="4"/>
  <c r="L440" i="4"/>
  <c r="K440" i="4"/>
  <c r="I440" i="4"/>
  <c r="D440" i="4"/>
  <c r="N439" i="4"/>
  <c r="L439" i="4"/>
  <c r="K439" i="4"/>
  <c r="I439" i="4"/>
  <c r="D439" i="4"/>
  <c r="N438" i="4"/>
  <c r="L438" i="4"/>
  <c r="M438" i="4" s="1"/>
  <c r="O438" i="4" s="1"/>
  <c r="P438" i="4" s="1"/>
  <c r="K438" i="4"/>
  <c r="I438" i="4"/>
  <c r="D438" i="4"/>
  <c r="N437" i="4"/>
  <c r="L437" i="4"/>
  <c r="M437" i="4" s="1"/>
  <c r="K437" i="4"/>
  <c r="I437" i="4"/>
  <c r="D437" i="4"/>
  <c r="N436" i="4"/>
  <c r="M436" i="4"/>
  <c r="O436" i="4" s="1"/>
  <c r="L436" i="4"/>
  <c r="K436" i="4"/>
  <c r="I436" i="4"/>
  <c r="D436" i="4"/>
  <c r="N435" i="4"/>
  <c r="L435" i="4"/>
  <c r="K435" i="4"/>
  <c r="I435" i="4"/>
  <c r="D435" i="4"/>
  <c r="N434" i="4"/>
  <c r="L434" i="4"/>
  <c r="M434" i="4" s="1"/>
  <c r="K434" i="4"/>
  <c r="I434" i="4"/>
  <c r="D434" i="4"/>
  <c r="N433" i="4"/>
  <c r="M433" i="4"/>
  <c r="L433" i="4"/>
  <c r="K433" i="4"/>
  <c r="I433" i="4"/>
  <c r="D433" i="4"/>
  <c r="N432" i="4"/>
  <c r="L432" i="4"/>
  <c r="K432" i="4"/>
  <c r="I432" i="4"/>
  <c r="D432" i="4"/>
  <c r="N431" i="4"/>
  <c r="L431" i="4"/>
  <c r="K431" i="4"/>
  <c r="I431" i="4"/>
  <c r="D431" i="4"/>
  <c r="N430" i="4"/>
  <c r="L430" i="4"/>
  <c r="M430" i="4" s="1"/>
  <c r="O430" i="4" s="1"/>
  <c r="P430" i="4" s="1"/>
  <c r="K430" i="4"/>
  <c r="I430" i="4"/>
  <c r="D430" i="4"/>
  <c r="N429" i="4"/>
  <c r="L429" i="4"/>
  <c r="M429" i="4" s="1"/>
  <c r="K429" i="4"/>
  <c r="I429" i="4"/>
  <c r="D429" i="4"/>
  <c r="N428" i="4"/>
  <c r="M428" i="4"/>
  <c r="O428" i="4" s="1"/>
  <c r="L428" i="4"/>
  <c r="K428" i="4"/>
  <c r="I428" i="4"/>
  <c r="D428" i="4"/>
  <c r="N427" i="4"/>
  <c r="L427" i="4"/>
  <c r="K427" i="4"/>
  <c r="I427" i="4"/>
  <c r="D427" i="4"/>
  <c r="N426" i="4"/>
  <c r="L426" i="4"/>
  <c r="M426" i="4" s="1"/>
  <c r="K426" i="4"/>
  <c r="I426" i="4"/>
  <c r="D426" i="4"/>
  <c r="N425" i="4"/>
  <c r="M425" i="4"/>
  <c r="L425" i="4"/>
  <c r="K425" i="4"/>
  <c r="I425" i="4"/>
  <c r="D425" i="4"/>
  <c r="N424" i="4"/>
  <c r="L424" i="4"/>
  <c r="K424" i="4"/>
  <c r="I424" i="4"/>
  <c r="D424" i="4"/>
  <c r="N423" i="4"/>
  <c r="L423" i="4"/>
  <c r="K423" i="4"/>
  <c r="I423" i="4"/>
  <c r="D423" i="4"/>
  <c r="N422" i="4"/>
  <c r="L422" i="4"/>
  <c r="M422" i="4" s="1"/>
  <c r="O422" i="4" s="1"/>
  <c r="P422" i="4" s="1"/>
  <c r="K422" i="4"/>
  <c r="I422" i="4"/>
  <c r="D422" i="4"/>
  <c r="N421" i="4"/>
  <c r="L421" i="4"/>
  <c r="M421" i="4" s="1"/>
  <c r="K421" i="4"/>
  <c r="I421" i="4"/>
  <c r="D421" i="4"/>
  <c r="N420" i="4"/>
  <c r="M420" i="4"/>
  <c r="O420" i="4" s="1"/>
  <c r="L420" i="4"/>
  <c r="K420" i="4"/>
  <c r="I420" i="4"/>
  <c r="D420" i="4"/>
  <c r="N419" i="4"/>
  <c r="L419" i="4"/>
  <c r="K419" i="4"/>
  <c r="I419" i="4"/>
  <c r="D419" i="4"/>
  <c r="N418" i="4"/>
  <c r="L418" i="4"/>
  <c r="M418" i="4" s="1"/>
  <c r="K418" i="4"/>
  <c r="I418" i="4"/>
  <c r="D418" i="4"/>
  <c r="N417" i="4"/>
  <c r="M417" i="4"/>
  <c r="L417" i="4"/>
  <c r="K417" i="4"/>
  <c r="I417" i="4"/>
  <c r="D417" i="4"/>
  <c r="N416" i="4"/>
  <c r="L416" i="4"/>
  <c r="K416" i="4"/>
  <c r="I416" i="4"/>
  <c r="D416" i="4"/>
  <c r="N415" i="4"/>
  <c r="L415" i="4"/>
  <c r="M415" i="4" s="1"/>
  <c r="K415" i="4"/>
  <c r="I415" i="4"/>
  <c r="D415" i="4"/>
  <c r="N414" i="4"/>
  <c r="L414" i="4"/>
  <c r="K414" i="4"/>
  <c r="I414" i="4"/>
  <c r="D414" i="4"/>
  <c r="N413" i="4"/>
  <c r="L413" i="4"/>
  <c r="M413" i="4" s="1"/>
  <c r="K413" i="4"/>
  <c r="I413" i="4"/>
  <c r="D413" i="4"/>
  <c r="N412" i="4"/>
  <c r="L412" i="4"/>
  <c r="K412" i="4"/>
  <c r="I412" i="4"/>
  <c r="D412" i="4"/>
  <c r="N411" i="4"/>
  <c r="L411" i="4"/>
  <c r="M411" i="4" s="1"/>
  <c r="K411" i="4"/>
  <c r="I411" i="4"/>
  <c r="D411" i="4"/>
  <c r="N410" i="4"/>
  <c r="L410" i="4"/>
  <c r="K410" i="4"/>
  <c r="I410" i="4"/>
  <c r="D410" i="4"/>
  <c r="N409" i="4"/>
  <c r="M409" i="4"/>
  <c r="L409" i="4"/>
  <c r="K409" i="4"/>
  <c r="I409" i="4"/>
  <c r="D409" i="4"/>
  <c r="N408" i="4"/>
  <c r="L408" i="4"/>
  <c r="K408" i="4"/>
  <c r="I408" i="4"/>
  <c r="D408" i="4"/>
  <c r="N407" i="4"/>
  <c r="L407" i="4"/>
  <c r="M407" i="4" s="1"/>
  <c r="K407" i="4"/>
  <c r="I407" i="4"/>
  <c r="D407" i="4"/>
  <c r="N406" i="4"/>
  <c r="L406" i="4"/>
  <c r="K406" i="4"/>
  <c r="I406" i="4"/>
  <c r="D406" i="4"/>
  <c r="N405" i="4"/>
  <c r="L405" i="4"/>
  <c r="M405" i="4" s="1"/>
  <c r="K405" i="4"/>
  <c r="I405" i="4"/>
  <c r="D405" i="4"/>
  <c r="N404" i="4"/>
  <c r="L404" i="4"/>
  <c r="K404" i="4"/>
  <c r="I404" i="4"/>
  <c r="D404" i="4"/>
  <c r="N403" i="4"/>
  <c r="L403" i="4"/>
  <c r="M403" i="4" s="1"/>
  <c r="K403" i="4"/>
  <c r="I403" i="4"/>
  <c r="D403" i="4"/>
  <c r="N402" i="4"/>
  <c r="L402" i="4"/>
  <c r="M402" i="4" s="1"/>
  <c r="K402" i="4"/>
  <c r="I402" i="4"/>
  <c r="D402" i="4"/>
  <c r="N401" i="4"/>
  <c r="L401" i="4"/>
  <c r="M401" i="4" s="1"/>
  <c r="K401" i="4"/>
  <c r="I401" i="4"/>
  <c r="D401" i="4"/>
  <c r="N400" i="4"/>
  <c r="L400" i="4"/>
  <c r="M400" i="4" s="1"/>
  <c r="K400" i="4"/>
  <c r="I400" i="4"/>
  <c r="D400" i="4"/>
  <c r="N399" i="4"/>
  <c r="L399" i="4"/>
  <c r="M399" i="4" s="1"/>
  <c r="O399" i="4" s="1"/>
  <c r="K399" i="4"/>
  <c r="I399" i="4"/>
  <c r="D399" i="4"/>
  <c r="N398" i="4"/>
  <c r="L398" i="4"/>
  <c r="M398" i="4" s="1"/>
  <c r="K398" i="4"/>
  <c r="I398" i="4"/>
  <c r="D398" i="4"/>
  <c r="N397" i="4"/>
  <c r="L397" i="4"/>
  <c r="M397" i="4" s="1"/>
  <c r="O397" i="4" s="1"/>
  <c r="K397" i="4"/>
  <c r="I397" i="4"/>
  <c r="D397" i="4"/>
  <c r="N396" i="4"/>
  <c r="L396" i="4"/>
  <c r="M396" i="4" s="1"/>
  <c r="K396" i="4"/>
  <c r="I396" i="4"/>
  <c r="D396" i="4"/>
  <c r="N395" i="4"/>
  <c r="L395" i="4"/>
  <c r="M395" i="4" s="1"/>
  <c r="O395" i="4" s="1"/>
  <c r="K395" i="4"/>
  <c r="I395" i="4"/>
  <c r="D395" i="4"/>
  <c r="N394" i="4"/>
  <c r="L394" i="4"/>
  <c r="M394" i="4" s="1"/>
  <c r="K394" i="4"/>
  <c r="I394" i="4"/>
  <c r="D394" i="4"/>
  <c r="N393" i="4"/>
  <c r="L393" i="4"/>
  <c r="M393" i="4" s="1"/>
  <c r="O393" i="4" s="1"/>
  <c r="K393" i="4"/>
  <c r="I393" i="4"/>
  <c r="D393" i="4"/>
  <c r="N392" i="4"/>
  <c r="L392" i="4"/>
  <c r="M392" i="4" s="1"/>
  <c r="K392" i="4"/>
  <c r="I392" i="4"/>
  <c r="D392" i="4"/>
  <c r="N391" i="4"/>
  <c r="L391" i="4"/>
  <c r="M391" i="4" s="1"/>
  <c r="O391" i="4" s="1"/>
  <c r="K391" i="4"/>
  <c r="I391" i="4"/>
  <c r="D391" i="4"/>
  <c r="N390" i="4"/>
  <c r="L390" i="4"/>
  <c r="M390" i="4" s="1"/>
  <c r="K390" i="4"/>
  <c r="I390" i="4"/>
  <c r="D390" i="4"/>
  <c r="N389" i="4"/>
  <c r="L389" i="4"/>
  <c r="M389" i="4" s="1"/>
  <c r="O389" i="4" s="1"/>
  <c r="K389" i="4"/>
  <c r="I389" i="4"/>
  <c r="D389" i="4"/>
  <c r="N388" i="4"/>
  <c r="L388" i="4"/>
  <c r="M388" i="4" s="1"/>
  <c r="K388" i="4"/>
  <c r="I388" i="4"/>
  <c r="D388" i="4"/>
  <c r="N387" i="4"/>
  <c r="L387" i="4"/>
  <c r="M387" i="4" s="1"/>
  <c r="O387" i="4" s="1"/>
  <c r="K387" i="4"/>
  <c r="I387" i="4"/>
  <c r="D387" i="4"/>
  <c r="N386" i="4"/>
  <c r="L386" i="4"/>
  <c r="M386" i="4" s="1"/>
  <c r="K386" i="4"/>
  <c r="I386" i="4"/>
  <c r="D386" i="4"/>
  <c r="N385" i="4"/>
  <c r="L385" i="4"/>
  <c r="M385" i="4" s="1"/>
  <c r="O385" i="4" s="1"/>
  <c r="K385" i="4"/>
  <c r="I385" i="4"/>
  <c r="D385" i="4"/>
  <c r="N384" i="4"/>
  <c r="L384" i="4"/>
  <c r="M384" i="4" s="1"/>
  <c r="K384" i="4"/>
  <c r="I384" i="4"/>
  <c r="D384" i="4"/>
  <c r="N383" i="4"/>
  <c r="L383" i="4"/>
  <c r="M383" i="4" s="1"/>
  <c r="O383" i="4" s="1"/>
  <c r="K383" i="4"/>
  <c r="I383" i="4"/>
  <c r="D383" i="4"/>
  <c r="N382" i="4"/>
  <c r="L382" i="4"/>
  <c r="M382" i="4" s="1"/>
  <c r="K382" i="4"/>
  <c r="I382" i="4"/>
  <c r="D382" i="4"/>
  <c r="N381" i="4"/>
  <c r="L381" i="4"/>
  <c r="M381" i="4" s="1"/>
  <c r="O381" i="4" s="1"/>
  <c r="K381" i="4"/>
  <c r="I381" i="4"/>
  <c r="D381" i="4"/>
  <c r="N380" i="4"/>
  <c r="L380" i="4"/>
  <c r="M380" i="4" s="1"/>
  <c r="K380" i="4"/>
  <c r="I380" i="4"/>
  <c r="D380" i="4"/>
  <c r="N379" i="4"/>
  <c r="L379" i="4"/>
  <c r="M379" i="4" s="1"/>
  <c r="O379" i="4" s="1"/>
  <c r="K379" i="4"/>
  <c r="I379" i="4"/>
  <c r="D379" i="4"/>
  <c r="N378" i="4"/>
  <c r="L378" i="4"/>
  <c r="M378" i="4" s="1"/>
  <c r="K378" i="4"/>
  <c r="I378" i="4"/>
  <c r="D378" i="4"/>
  <c r="N377" i="4"/>
  <c r="L377" i="4"/>
  <c r="M377" i="4" s="1"/>
  <c r="O377" i="4" s="1"/>
  <c r="K377" i="4"/>
  <c r="I377" i="4"/>
  <c r="D377" i="4"/>
  <c r="N376" i="4"/>
  <c r="L376" i="4"/>
  <c r="M376" i="4" s="1"/>
  <c r="K376" i="4"/>
  <c r="I376" i="4"/>
  <c r="D376" i="4"/>
  <c r="N375" i="4"/>
  <c r="L375" i="4"/>
  <c r="M375" i="4" s="1"/>
  <c r="O375" i="4" s="1"/>
  <c r="K375" i="4"/>
  <c r="I375" i="4"/>
  <c r="D375" i="4"/>
  <c r="N374" i="4"/>
  <c r="L374" i="4"/>
  <c r="M374" i="4" s="1"/>
  <c r="K374" i="4"/>
  <c r="I374" i="4"/>
  <c r="D374" i="4"/>
  <c r="N373" i="4"/>
  <c r="L373" i="4"/>
  <c r="M373" i="4" s="1"/>
  <c r="O373" i="4" s="1"/>
  <c r="K373" i="4"/>
  <c r="I373" i="4"/>
  <c r="D373" i="4"/>
  <c r="N372" i="4"/>
  <c r="L372" i="4"/>
  <c r="M372" i="4" s="1"/>
  <c r="K372" i="4"/>
  <c r="I372" i="4"/>
  <c r="D372" i="4"/>
  <c r="N371" i="4"/>
  <c r="L371" i="4"/>
  <c r="M371" i="4" s="1"/>
  <c r="O371" i="4" s="1"/>
  <c r="K371" i="4"/>
  <c r="I371" i="4"/>
  <c r="D371" i="4"/>
  <c r="N370" i="4"/>
  <c r="L370" i="4"/>
  <c r="M370" i="4" s="1"/>
  <c r="K370" i="4"/>
  <c r="I370" i="4"/>
  <c r="D370" i="4"/>
  <c r="N369" i="4"/>
  <c r="L369" i="4"/>
  <c r="M369" i="4" s="1"/>
  <c r="O369" i="4" s="1"/>
  <c r="K369" i="4"/>
  <c r="I369" i="4"/>
  <c r="D369" i="4"/>
  <c r="N368" i="4"/>
  <c r="L368" i="4"/>
  <c r="M368" i="4" s="1"/>
  <c r="K368" i="4"/>
  <c r="I368" i="4"/>
  <c r="D368" i="4"/>
  <c r="N367" i="4"/>
  <c r="L367" i="4"/>
  <c r="M367" i="4" s="1"/>
  <c r="O367" i="4" s="1"/>
  <c r="K367" i="4"/>
  <c r="I367" i="4"/>
  <c r="D367" i="4"/>
  <c r="N366" i="4"/>
  <c r="L366" i="4"/>
  <c r="M366" i="4" s="1"/>
  <c r="K366" i="4"/>
  <c r="I366" i="4"/>
  <c r="D366" i="4"/>
  <c r="N365" i="4"/>
  <c r="L365" i="4"/>
  <c r="M365" i="4" s="1"/>
  <c r="O365" i="4" s="1"/>
  <c r="K365" i="4"/>
  <c r="I365" i="4"/>
  <c r="D365" i="4"/>
  <c r="N364" i="4"/>
  <c r="L364" i="4"/>
  <c r="M364" i="4" s="1"/>
  <c r="K364" i="4"/>
  <c r="I364" i="4"/>
  <c r="D364" i="4"/>
  <c r="N363" i="4"/>
  <c r="L363" i="4"/>
  <c r="M363" i="4" s="1"/>
  <c r="O363" i="4" s="1"/>
  <c r="K363" i="4"/>
  <c r="I363" i="4"/>
  <c r="D363" i="4"/>
  <c r="N362" i="4"/>
  <c r="L362" i="4"/>
  <c r="M362" i="4" s="1"/>
  <c r="K362" i="4"/>
  <c r="I362" i="4"/>
  <c r="D362" i="4"/>
  <c r="N361" i="4"/>
  <c r="L361" i="4"/>
  <c r="M361" i="4" s="1"/>
  <c r="O361" i="4" s="1"/>
  <c r="K361" i="4"/>
  <c r="I361" i="4"/>
  <c r="D361" i="4"/>
  <c r="N360" i="4"/>
  <c r="L360" i="4"/>
  <c r="M360" i="4" s="1"/>
  <c r="K360" i="4"/>
  <c r="I360" i="4"/>
  <c r="D360" i="4"/>
  <c r="N359" i="4"/>
  <c r="L359" i="4"/>
  <c r="M359" i="4" s="1"/>
  <c r="O359" i="4" s="1"/>
  <c r="K359" i="4"/>
  <c r="I359" i="4"/>
  <c r="D359" i="4"/>
  <c r="N358" i="4"/>
  <c r="L358" i="4"/>
  <c r="M358" i="4" s="1"/>
  <c r="K358" i="4"/>
  <c r="I358" i="4"/>
  <c r="D358" i="4"/>
  <c r="N357" i="4"/>
  <c r="L357" i="4"/>
  <c r="M357" i="4" s="1"/>
  <c r="O357" i="4" s="1"/>
  <c r="K357" i="4"/>
  <c r="I357" i="4"/>
  <c r="D357" i="4"/>
  <c r="N356" i="4"/>
  <c r="L356" i="4"/>
  <c r="M356" i="4" s="1"/>
  <c r="K356" i="4"/>
  <c r="I356" i="4"/>
  <c r="D356" i="4"/>
  <c r="N355" i="4"/>
  <c r="L355" i="4"/>
  <c r="M355" i="4" s="1"/>
  <c r="O355" i="4" s="1"/>
  <c r="K355" i="4"/>
  <c r="I355" i="4"/>
  <c r="D355" i="4"/>
  <c r="N354" i="4"/>
  <c r="L354" i="4"/>
  <c r="M354" i="4" s="1"/>
  <c r="K354" i="4"/>
  <c r="I354" i="4"/>
  <c r="D354" i="4"/>
  <c r="N353" i="4"/>
  <c r="L353" i="4"/>
  <c r="M353" i="4" s="1"/>
  <c r="O353" i="4" s="1"/>
  <c r="K353" i="4"/>
  <c r="I353" i="4"/>
  <c r="D353" i="4"/>
  <c r="N352" i="4"/>
  <c r="L352" i="4"/>
  <c r="M352" i="4" s="1"/>
  <c r="K352" i="4"/>
  <c r="I352" i="4"/>
  <c r="D352" i="4"/>
  <c r="N351" i="4"/>
  <c r="L351" i="4"/>
  <c r="M351" i="4" s="1"/>
  <c r="O351" i="4" s="1"/>
  <c r="K351" i="4"/>
  <c r="I351" i="4"/>
  <c r="D351" i="4"/>
  <c r="N350" i="4"/>
  <c r="L350" i="4"/>
  <c r="M350" i="4" s="1"/>
  <c r="K350" i="4"/>
  <c r="I350" i="4"/>
  <c r="D350" i="4"/>
  <c r="N349" i="4"/>
  <c r="L349" i="4"/>
  <c r="M349" i="4" s="1"/>
  <c r="O349" i="4" s="1"/>
  <c r="K349" i="4"/>
  <c r="I349" i="4"/>
  <c r="D349" i="4"/>
  <c r="N348" i="4"/>
  <c r="L348" i="4"/>
  <c r="M348" i="4" s="1"/>
  <c r="K348" i="4"/>
  <c r="I348" i="4"/>
  <c r="D348" i="4"/>
  <c r="N347" i="4"/>
  <c r="L347" i="4"/>
  <c r="M347" i="4" s="1"/>
  <c r="O347" i="4" s="1"/>
  <c r="K347" i="4"/>
  <c r="I347" i="4"/>
  <c r="D347" i="4"/>
  <c r="N346" i="4"/>
  <c r="L346" i="4"/>
  <c r="M346" i="4" s="1"/>
  <c r="K346" i="4"/>
  <c r="I346" i="4"/>
  <c r="D346" i="4"/>
  <c r="N345" i="4"/>
  <c r="L345" i="4"/>
  <c r="M345" i="4" s="1"/>
  <c r="O345" i="4" s="1"/>
  <c r="K345" i="4"/>
  <c r="I345" i="4"/>
  <c r="D345" i="4"/>
  <c r="N344" i="4"/>
  <c r="L344" i="4"/>
  <c r="M344" i="4" s="1"/>
  <c r="K344" i="4"/>
  <c r="I344" i="4"/>
  <c r="D344" i="4"/>
  <c r="N343" i="4"/>
  <c r="L343" i="4"/>
  <c r="M343" i="4" s="1"/>
  <c r="O343" i="4" s="1"/>
  <c r="K343" i="4"/>
  <c r="I343" i="4"/>
  <c r="D343" i="4"/>
  <c r="N342" i="4"/>
  <c r="L342" i="4"/>
  <c r="M342" i="4" s="1"/>
  <c r="K342" i="4"/>
  <c r="I342" i="4"/>
  <c r="D342" i="4"/>
  <c r="N341" i="4"/>
  <c r="L341" i="4"/>
  <c r="M341" i="4" s="1"/>
  <c r="O341" i="4" s="1"/>
  <c r="K341" i="4"/>
  <c r="I341" i="4"/>
  <c r="D341" i="4"/>
  <c r="N340" i="4"/>
  <c r="L340" i="4"/>
  <c r="M340" i="4" s="1"/>
  <c r="K340" i="4"/>
  <c r="I340" i="4"/>
  <c r="D340" i="4"/>
  <c r="N339" i="4"/>
  <c r="L339" i="4"/>
  <c r="M339" i="4" s="1"/>
  <c r="O339" i="4" s="1"/>
  <c r="K339" i="4"/>
  <c r="I339" i="4"/>
  <c r="D339" i="4"/>
  <c r="N338" i="4"/>
  <c r="L338" i="4"/>
  <c r="M338" i="4" s="1"/>
  <c r="K338" i="4"/>
  <c r="I338" i="4"/>
  <c r="D338" i="4"/>
  <c r="N337" i="4"/>
  <c r="L337" i="4"/>
  <c r="M337" i="4" s="1"/>
  <c r="O337" i="4" s="1"/>
  <c r="K337" i="4"/>
  <c r="I337" i="4"/>
  <c r="D337" i="4"/>
  <c r="N336" i="4"/>
  <c r="L336" i="4"/>
  <c r="M336" i="4" s="1"/>
  <c r="K336" i="4"/>
  <c r="I336" i="4"/>
  <c r="D336" i="4"/>
  <c r="N335" i="4"/>
  <c r="L335" i="4"/>
  <c r="M335" i="4" s="1"/>
  <c r="O335" i="4" s="1"/>
  <c r="K335" i="4"/>
  <c r="I335" i="4"/>
  <c r="D335" i="4"/>
  <c r="N334" i="4"/>
  <c r="L334" i="4"/>
  <c r="M334" i="4" s="1"/>
  <c r="K334" i="4"/>
  <c r="I334" i="4"/>
  <c r="D334" i="4"/>
  <c r="N333" i="4"/>
  <c r="L333" i="4"/>
  <c r="M333" i="4" s="1"/>
  <c r="O333" i="4" s="1"/>
  <c r="K333" i="4"/>
  <c r="I333" i="4"/>
  <c r="D333" i="4"/>
  <c r="N332" i="4"/>
  <c r="L332" i="4"/>
  <c r="M332" i="4" s="1"/>
  <c r="K332" i="4"/>
  <c r="I332" i="4"/>
  <c r="D332" i="4"/>
  <c r="N331" i="4"/>
  <c r="L331" i="4"/>
  <c r="M331" i="4" s="1"/>
  <c r="K331" i="4"/>
  <c r="I331" i="4"/>
  <c r="D331" i="4"/>
  <c r="N330" i="4"/>
  <c r="L330" i="4"/>
  <c r="M330" i="4" s="1"/>
  <c r="K330" i="4"/>
  <c r="I330" i="4"/>
  <c r="D330" i="4"/>
  <c r="N329" i="4"/>
  <c r="L329" i="4"/>
  <c r="M329" i="4" s="1"/>
  <c r="K329" i="4"/>
  <c r="I329" i="4"/>
  <c r="D329" i="4"/>
  <c r="N328" i="4"/>
  <c r="L328" i="4"/>
  <c r="M328" i="4" s="1"/>
  <c r="K328" i="4"/>
  <c r="I328" i="4"/>
  <c r="D328" i="4"/>
  <c r="N327" i="4"/>
  <c r="L327" i="4"/>
  <c r="M327" i="4" s="1"/>
  <c r="K327" i="4"/>
  <c r="I327" i="4"/>
  <c r="D327" i="4"/>
  <c r="N326" i="4"/>
  <c r="L326" i="4"/>
  <c r="M326" i="4" s="1"/>
  <c r="K326" i="4"/>
  <c r="I326" i="4"/>
  <c r="D326" i="4"/>
  <c r="N325" i="4"/>
  <c r="L325" i="4"/>
  <c r="M325" i="4" s="1"/>
  <c r="K325" i="4"/>
  <c r="I325" i="4"/>
  <c r="D325" i="4"/>
  <c r="N324" i="4"/>
  <c r="L324" i="4"/>
  <c r="M324" i="4" s="1"/>
  <c r="K324" i="4"/>
  <c r="I324" i="4"/>
  <c r="D324" i="4"/>
  <c r="N323" i="4"/>
  <c r="L323" i="4"/>
  <c r="M323" i="4" s="1"/>
  <c r="K323" i="4"/>
  <c r="I323" i="4"/>
  <c r="D323" i="4"/>
  <c r="N322" i="4"/>
  <c r="L322" i="4"/>
  <c r="M322" i="4" s="1"/>
  <c r="K322" i="4"/>
  <c r="I322" i="4"/>
  <c r="D322" i="4"/>
  <c r="N321" i="4"/>
  <c r="L321" i="4"/>
  <c r="K321" i="4"/>
  <c r="I321" i="4"/>
  <c r="D321" i="4"/>
  <c r="N320" i="4"/>
  <c r="L320" i="4"/>
  <c r="M320" i="4" s="1"/>
  <c r="K320" i="4"/>
  <c r="I320" i="4"/>
  <c r="D320" i="4"/>
  <c r="N319" i="4"/>
  <c r="L319" i="4"/>
  <c r="M319" i="4" s="1"/>
  <c r="O319" i="4" s="1"/>
  <c r="K319" i="4"/>
  <c r="I319" i="4"/>
  <c r="D319" i="4"/>
  <c r="N318" i="4"/>
  <c r="L318" i="4"/>
  <c r="M318" i="4" s="1"/>
  <c r="K318" i="4"/>
  <c r="I318" i="4"/>
  <c r="D318" i="4"/>
  <c r="N317" i="4"/>
  <c r="L317" i="4"/>
  <c r="M317" i="4" s="1"/>
  <c r="O317" i="4" s="1"/>
  <c r="K317" i="4"/>
  <c r="I317" i="4"/>
  <c r="D317" i="4"/>
  <c r="N316" i="4"/>
  <c r="L316" i="4"/>
  <c r="M316" i="4" s="1"/>
  <c r="K316" i="4"/>
  <c r="I316" i="4"/>
  <c r="D316" i="4"/>
  <c r="N315" i="4"/>
  <c r="L315" i="4"/>
  <c r="M315" i="4" s="1"/>
  <c r="O315" i="4" s="1"/>
  <c r="K315" i="4"/>
  <c r="I315" i="4"/>
  <c r="D315" i="4"/>
  <c r="N314" i="4"/>
  <c r="L314" i="4"/>
  <c r="M314" i="4" s="1"/>
  <c r="K314" i="4"/>
  <c r="I314" i="4"/>
  <c r="D314" i="4"/>
  <c r="N313" i="4"/>
  <c r="L313" i="4"/>
  <c r="M313" i="4" s="1"/>
  <c r="O313" i="4" s="1"/>
  <c r="K313" i="4"/>
  <c r="I313" i="4"/>
  <c r="D313" i="4"/>
  <c r="N312" i="4"/>
  <c r="L312" i="4"/>
  <c r="M312" i="4" s="1"/>
  <c r="K312" i="4"/>
  <c r="I312" i="4"/>
  <c r="D312" i="4"/>
  <c r="N311" i="4"/>
  <c r="L311" i="4"/>
  <c r="M311" i="4" s="1"/>
  <c r="O311" i="4" s="1"/>
  <c r="K311" i="4"/>
  <c r="I311" i="4"/>
  <c r="D311" i="4"/>
  <c r="N310" i="4"/>
  <c r="L310" i="4"/>
  <c r="M310" i="4" s="1"/>
  <c r="K310" i="4"/>
  <c r="I310" i="4"/>
  <c r="D310" i="4"/>
  <c r="N309" i="4"/>
  <c r="L309" i="4"/>
  <c r="M309" i="4" s="1"/>
  <c r="O309" i="4" s="1"/>
  <c r="K309" i="4"/>
  <c r="I309" i="4"/>
  <c r="D309" i="4"/>
  <c r="N308" i="4"/>
  <c r="L308" i="4"/>
  <c r="M308" i="4" s="1"/>
  <c r="K308" i="4"/>
  <c r="I308" i="4"/>
  <c r="D308" i="4"/>
  <c r="N307" i="4"/>
  <c r="L307" i="4"/>
  <c r="M307" i="4" s="1"/>
  <c r="O307" i="4" s="1"/>
  <c r="K307" i="4"/>
  <c r="I307" i="4"/>
  <c r="D307" i="4"/>
  <c r="N306" i="4"/>
  <c r="L306" i="4"/>
  <c r="M306" i="4" s="1"/>
  <c r="K306" i="4"/>
  <c r="I306" i="4"/>
  <c r="D306" i="4"/>
  <c r="N305" i="4"/>
  <c r="L305" i="4"/>
  <c r="M305" i="4" s="1"/>
  <c r="O305" i="4" s="1"/>
  <c r="K305" i="4"/>
  <c r="I305" i="4"/>
  <c r="D305" i="4"/>
  <c r="N304" i="4"/>
  <c r="L304" i="4"/>
  <c r="M304" i="4" s="1"/>
  <c r="K304" i="4"/>
  <c r="I304" i="4"/>
  <c r="D304" i="4"/>
  <c r="N303" i="4"/>
  <c r="L303" i="4"/>
  <c r="M303" i="4" s="1"/>
  <c r="O303" i="4" s="1"/>
  <c r="K303" i="4"/>
  <c r="I303" i="4"/>
  <c r="D303" i="4"/>
  <c r="N302" i="4"/>
  <c r="L302" i="4"/>
  <c r="M302" i="4" s="1"/>
  <c r="K302" i="4"/>
  <c r="I302" i="4"/>
  <c r="D302" i="4"/>
  <c r="N301" i="4"/>
  <c r="L301" i="4"/>
  <c r="M301" i="4" s="1"/>
  <c r="O301" i="4" s="1"/>
  <c r="K301" i="4"/>
  <c r="I301" i="4"/>
  <c r="D301" i="4"/>
  <c r="N300" i="4"/>
  <c r="L300" i="4"/>
  <c r="M300" i="4" s="1"/>
  <c r="K300" i="4"/>
  <c r="I300" i="4"/>
  <c r="D300" i="4"/>
  <c r="N299" i="4"/>
  <c r="L299" i="4"/>
  <c r="M299" i="4" s="1"/>
  <c r="O299" i="4" s="1"/>
  <c r="K299" i="4"/>
  <c r="I299" i="4"/>
  <c r="D299" i="4"/>
  <c r="N298" i="4"/>
  <c r="L298" i="4"/>
  <c r="M298" i="4" s="1"/>
  <c r="K298" i="4"/>
  <c r="I298" i="4"/>
  <c r="D298" i="4"/>
  <c r="N297" i="4"/>
  <c r="L297" i="4"/>
  <c r="M297" i="4" s="1"/>
  <c r="O297" i="4" s="1"/>
  <c r="K297" i="4"/>
  <c r="I297" i="4"/>
  <c r="D297" i="4"/>
  <c r="N296" i="4"/>
  <c r="L296" i="4"/>
  <c r="M296" i="4" s="1"/>
  <c r="K296" i="4"/>
  <c r="I296" i="4"/>
  <c r="D296" i="4"/>
  <c r="N295" i="4"/>
  <c r="L295" i="4"/>
  <c r="M295" i="4" s="1"/>
  <c r="O295" i="4" s="1"/>
  <c r="K295" i="4"/>
  <c r="I295" i="4"/>
  <c r="D295" i="4"/>
  <c r="P294" i="4"/>
  <c r="N294" i="4"/>
  <c r="L294" i="4"/>
  <c r="M294" i="4" s="1"/>
  <c r="O294" i="4" s="1"/>
  <c r="K294" i="4"/>
  <c r="I294" i="4"/>
  <c r="D294" i="4"/>
  <c r="N293" i="4"/>
  <c r="L293" i="4"/>
  <c r="M293" i="4" s="1"/>
  <c r="K293" i="4"/>
  <c r="I293" i="4"/>
  <c r="D293" i="4"/>
  <c r="N292" i="4"/>
  <c r="L292" i="4"/>
  <c r="M292" i="4" s="1"/>
  <c r="K292" i="4"/>
  <c r="I292" i="4"/>
  <c r="D292" i="4"/>
  <c r="N291" i="4"/>
  <c r="L291" i="4"/>
  <c r="M291" i="4" s="1"/>
  <c r="K291" i="4"/>
  <c r="I291" i="4"/>
  <c r="D291" i="4"/>
  <c r="N290" i="4"/>
  <c r="L290" i="4"/>
  <c r="M290" i="4" s="1"/>
  <c r="O290" i="4" s="1"/>
  <c r="K290" i="4"/>
  <c r="I290" i="4"/>
  <c r="D290" i="4"/>
  <c r="N289" i="4"/>
  <c r="L289" i="4"/>
  <c r="M289" i="4" s="1"/>
  <c r="K289" i="4"/>
  <c r="I289" i="4"/>
  <c r="D289" i="4"/>
  <c r="N288" i="4"/>
  <c r="L288" i="4"/>
  <c r="M288" i="4" s="1"/>
  <c r="K288" i="4"/>
  <c r="I288" i="4"/>
  <c r="D288" i="4"/>
  <c r="N287" i="4"/>
  <c r="L287" i="4"/>
  <c r="M287" i="4" s="1"/>
  <c r="K287" i="4"/>
  <c r="I287" i="4"/>
  <c r="D287" i="4"/>
  <c r="N286" i="4"/>
  <c r="L286" i="4"/>
  <c r="M286" i="4" s="1"/>
  <c r="O286" i="4" s="1"/>
  <c r="K286" i="4"/>
  <c r="I286" i="4"/>
  <c r="D286" i="4"/>
  <c r="N285" i="4"/>
  <c r="L285" i="4"/>
  <c r="M285" i="4" s="1"/>
  <c r="K285" i="4"/>
  <c r="I285" i="4"/>
  <c r="D285" i="4"/>
  <c r="N284" i="4"/>
  <c r="L284" i="4"/>
  <c r="M284" i="4" s="1"/>
  <c r="O284" i="4" s="1"/>
  <c r="K284" i="4"/>
  <c r="I284" i="4"/>
  <c r="D284" i="4"/>
  <c r="N283" i="4"/>
  <c r="L283" i="4"/>
  <c r="M283" i="4" s="1"/>
  <c r="K283" i="4"/>
  <c r="I283" i="4"/>
  <c r="D283" i="4"/>
  <c r="N282" i="4"/>
  <c r="L282" i="4"/>
  <c r="M282" i="4" s="1"/>
  <c r="K282" i="4"/>
  <c r="I282" i="4"/>
  <c r="D282" i="4"/>
  <c r="N281" i="4"/>
  <c r="L281" i="4"/>
  <c r="M281" i="4" s="1"/>
  <c r="K281" i="4"/>
  <c r="I281" i="4"/>
  <c r="D281" i="4"/>
  <c r="N280" i="4"/>
  <c r="L280" i="4"/>
  <c r="M280" i="4" s="1"/>
  <c r="O280" i="4" s="1"/>
  <c r="K280" i="4"/>
  <c r="I280" i="4"/>
  <c r="D280" i="4"/>
  <c r="N279" i="4"/>
  <c r="L279" i="4"/>
  <c r="M279" i="4" s="1"/>
  <c r="K279" i="4"/>
  <c r="I279" i="4"/>
  <c r="D279" i="4"/>
  <c r="N278" i="4"/>
  <c r="L278" i="4"/>
  <c r="M278" i="4" s="1"/>
  <c r="K278" i="4"/>
  <c r="I278" i="4"/>
  <c r="D278" i="4"/>
  <c r="N277" i="4"/>
  <c r="L277" i="4"/>
  <c r="M277" i="4" s="1"/>
  <c r="O277" i="4" s="1"/>
  <c r="K277" i="4"/>
  <c r="I277" i="4"/>
  <c r="D277" i="4"/>
  <c r="N276" i="4"/>
  <c r="L276" i="4"/>
  <c r="M276" i="4" s="1"/>
  <c r="K276" i="4"/>
  <c r="I276" i="4"/>
  <c r="D276" i="4"/>
  <c r="N275" i="4"/>
  <c r="L275" i="4"/>
  <c r="M275" i="4" s="1"/>
  <c r="O275" i="4" s="1"/>
  <c r="K275" i="4"/>
  <c r="I275" i="4"/>
  <c r="D275" i="4"/>
  <c r="N274" i="4"/>
  <c r="L274" i="4"/>
  <c r="M274" i="4" s="1"/>
  <c r="K274" i="4"/>
  <c r="I274" i="4"/>
  <c r="D274" i="4"/>
  <c r="N273" i="4"/>
  <c r="L273" i="4"/>
  <c r="M273" i="4" s="1"/>
  <c r="O273" i="4" s="1"/>
  <c r="K273" i="4"/>
  <c r="I273" i="4"/>
  <c r="D273" i="4"/>
  <c r="N272" i="4"/>
  <c r="L272" i="4"/>
  <c r="M272" i="4" s="1"/>
  <c r="K272" i="4"/>
  <c r="I272" i="4"/>
  <c r="D272" i="4"/>
  <c r="N271" i="4"/>
  <c r="L271" i="4"/>
  <c r="M271" i="4" s="1"/>
  <c r="O271" i="4" s="1"/>
  <c r="K271" i="4"/>
  <c r="I271" i="4"/>
  <c r="D271" i="4"/>
  <c r="N270" i="4"/>
  <c r="L270" i="4"/>
  <c r="M270" i="4" s="1"/>
  <c r="K270" i="4"/>
  <c r="I270" i="4"/>
  <c r="D270" i="4"/>
  <c r="N269" i="4"/>
  <c r="L269" i="4"/>
  <c r="M269" i="4" s="1"/>
  <c r="K269" i="4"/>
  <c r="I269" i="4"/>
  <c r="D269" i="4"/>
  <c r="N268" i="4"/>
  <c r="L268" i="4"/>
  <c r="M268" i="4" s="1"/>
  <c r="K268" i="4"/>
  <c r="I268" i="4"/>
  <c r="D268" i="4"/>
  <c r="N267" i="4"/>
  <c r="L267" i="4"/>
  <c r="M267" i="4" s="1"/>
  <c r="O267" i="4" s="1"/>
  <c r="K267" i="4"/>
  <c r="I267" i="4"/>
  <c r="D267" i="4"/>
  <c r="N266" i="4"/>
  <c r="L266" i="4"/>
  <c r="M266" i="4" s="1"/>
  <c r="K266" i="4"/>
  <c r="I266" i="4"/>
  <c r="D266" i="4"/>
  <c r="N265" i="4"/>
  <c r="L265" i="4"/>
  <c r="M265" i="4" s="1"/>
  <c r="O265" i="4" s="1"/>
  <c r="K265" i="4"/>
  <c r="I265" i="4"/>
  <c r="D265" i="4"/>
  <c r="N264" i="4"/>
  <c r="L264" i="4"/>
  <c r="M264" i="4" s="1"/>
  <c r="K264" i="4"/>
  <c r="I264" i="4"/>
  <c r="D264" i="4"/>
  <c r="N263" i="4"/>
  <c r="L263" i="4"/>
  <c r="M263" i="4" s="1"/>
  <c r="O263" i="4" s="1"/>
  <c r="K263" i="4"/>
  <c r="I263" i="4"/>
  <c r="D263" i="4"/>
  <c r="N262" i="4"/>
  <c r="L262" i="4"/>
  <c r="M262" i="4" s="1"/>
  <c r="O262" i="4" s="1"/>
  <c r="K262" i="4"/>
  <c r="I262" i="4"/>
  <c r="D262" i="4"/>
  <c r="N261" i="4"/>
  <c r="L261" i="4"/>
  <c r="M261" i="4" s="1"/>
  <c r="K261" i="4"/>
  <c r="I261" i="4"/>
  <c r="D261" i="4"/>
  <c r="N260" i="4"/>
  <c r="L260" i="4"/>
  <c r="M260" i="4" s="1"/>
  <c r="K260" i="4"/>
  <c r="I260" i="4"/>
  <c r="D260" i="4"/>
  <c r="N259" i="4"/>
  <c r="L259" i="4"/>
  <c r="M259" i="4" s="1"/>
  <c r="K259" i="4"/>
  <c r="I259" i="4"/>
  <c r="D259" i="4"/>
  <c r="N258" i="4"/>
  <c r="L258" i="4"/>
  <c r="M258" i="4" s="1"/>
  <c r="O258" i="4" s="1"/>
  <c r="K258" i="4"/>
  <c r="I258" i="4"/>
  <c r="D258" i="4"/>
  <c r="N257" i="4"/>
  <c r="L257" i="4"/>
  <c r="M257" i="4" s="1"/>
  <c r="K257" i="4"/>
  <c r="I257" i="4"/>
  <c r="D257" i="4"/>
  <c r="N256" i="4"/>
  <c r="L256" i="4"/>
  <c r="M256" i="4" s="1"/>
  <c r="K256" i="4"/>
  <c r="I256" i="4"/>
  <c r="D256" i="4"/>
  <c r="N255" i="4"/>
  <c r="L255" i="4"/>
  <c r="M255" i="4" s="1"/>
  <c r="O255" i="4" s="1"/>
  <c r="K255" i="4"/>
  <c r="I255" i="4"/>
  <c r="D255" i="4"/>
  <c r="N254" i="4"/>
  <c r="L254" i="4"/>
  <c r="M254" i="4" s="1"/>
  <c r="O254" i="4" s="1"/>
  <c r="K254" i="4"/>
  <c r="I254" i="4"/>
  <c r="D254" i="4"/>
  <c r="N253" i="4"/>
  <c r="L253" i="4"/>
  <c r="M253" i="4" s="1"/>
  <c r="K253" i="4"/>
  <c r="I253" i="4"/>
  <c r="D253" i="4"/>
  <c r="N252" i="4"/>
  <c r="L252" i="4"/>
  <c r="M252" i="4" s="1"/>
  <c r="O252" i="4" s="1"/>
  <c r="K252" i="4"/>
  <c r="I252" i="4"/>
  <c r="D252" i="4"/>
  <c r="N251" i="4"/>
  <c r="L251" i="4"/>
  <c r="M251" i="4" s="1"/>
  <c r="O251" i="4" s="1"/>
  <c r="K251" i="4"/>
  <c r="I251" i="4"/>
  <c r="D251" i="4"/>
  <c r="N250" i="4"/>
  <c r="L250" i="4"/>
  <c r="M250" i="4" s="1"/>
  <c r="K250" i="4"/>
  <c r="I250" i="4"/>
  <c r="D250" i="4"/>
  <c r="N249" i="4"/>
  <c r="L249" i="4"/>
  <c r="M249" i="4" s="1"/>
  <c r="K249" i="4"/>
  <c r="I249" i="4"/>
  <c r="D249" i="4"/>
  <c r="N248" i="4"/>
  <c r="L248" i="4"/>
  <c r="M248" i="4" s="1"/>
  <c r="K248" i="4"/>
  <c r="I248" i="4"/>
  <c r="D248" i="4"/>
  <c r="N247" i="4"/>
  <c r="L247" i="4"/>
  <c r="M247" i="4" s="1"/>
  <c r="K247" i="4"/>
  <c r="I247" i="4"/>
  <c r="D247" i="4"/>
  <c r="N246" i="4"/>
  <c r="L246" i="4"/>
  <c r="M246" i="4" s="1"/>
  <c r="K246" i="4"/>
  <c r="I246" i="4"/>
  <c r="D246" i="4"/>
  <c r="N245" i="4"/>
  <c r="L245" i="4"/>
  <c r="M245" i="4" s="1"/>
  <c r="O245" i="4" s="1"/>
  <c r="K245" i="4"/>
  <c r="I245" i="4"/>
  <c r="D245" i="4"/>
  <c r="N244" i="4"/>
  <c r="L244" i="4"/>
  <c r="M244" i="4" s="1"/>
  <c r="K244" i="4"/>
  <c r="I244" i="4"/>
  <c r="D244" i="4"/>
  <c r="N243" i="4"/>
  <c r="L243" i="4"/>
  <c r="M243" i="4" s="1"/>
  <c r="O243" i="4" s="1"/>
  <c r="K243" i="4"/>
  <c r="I243" i="4"/>
  <c r="D243" i="4"/>
  <c r="N242" i="4"/>
  <c r="L242" i="4"/>
  <c r="M242" i="4" s="1"/>
  <c r="K242" i="4"/>
  <c r="I242" i="4"/>
  <c r="D242" i="4"/>
  <c r="N241" i="4"/>
  <c r="L241" i="4"/>
  <c r="M241" i="4" s="1"/>
  <c r="K241" i="4"/>
  <c r="I241" i="4"/>
  <c r="D241" i="4"/>
  <c r="N240" i="4"/>
  <c r="L240" i="4"/>
  <c r="M240" i="4" s="1"/>
  <c r="K240" i="4"/>
  <c r="I240" i="4"/>
  <c r="D240" i="4"/>
  <c r="N239" i="4"/>
  <c r="L239" i="4"/>
  <c r="M239" i="4" s="1"/>
  <c r="O239" i="4" s="1"/>
  <c r="K239" i="4"/>
  <c r="I239" i="4"/>
  <c r="D239" i="4"/>
  <c r="N238" i="4"/>
  <c r="L238" i="4"/>
  <c r="M238" i="4" s="1"/>
  <c r="K238" i="4"/>
  <c r="I238" i="4"/>
  <c r="D238" i="4"/>
  <c r="N237" i="4"/>
  <c r="L237" i="4"/>
  <c r="M237" i="4" s="1"/>
  <c r="K237" i="4"/>
  <c r="I237" i="4"/>
  <c r="D237" i="4"/>
  <c r="N236" i="4"/>
  <c r="L236" i="4"/>
  <c r="M236" i="4" s="1"/>
  <c r="K236" i="4"/>
  <c r="I236" i="4"/>
  <c r="D236" i="4"/>
  <c r="N235" i="4"/>
  <c r="L235" i="4"/>
  <c r="M235" i="4" s="1"/>
  <c r="O235" i="4" s="1"/>
  <c r="K235" i="4"/>
  <c r="I235" i="4"/>
  <c r="D235" i="4"/>
  <c r="N234" i="4"/>
  <c r="L234" i="4"/>
  <c r="M234" i="4" s="1"/>
  <c r="K234" i="4"/>
  <c r="I234" i="4"/>
  <c r="D234" i="4"/>
  <c r="N233" i="4"/>
  <c r="L233" i="4"/>
  <c r="M233" i="4" s="1"/>
  <c r="O233" i="4" s="1"/>
  <c r="K233" i="4"/>
  <c r="I233" i="4"/>
  <c r="D233" i="4"/>
  <c r="N232" i="4"/>
  <c r="L232" i="4"/>
  <c r="M232" i="4" s="1"/>
  <c r="K232" i="4"/>
  <c r="I232" i="4"/>
  <c r="D232" i="4"/>
  <c r="N231" i="4"/>
  <c r="L231" i="4"/>
  <c r="M231" i="4" s="1"/>
  <c r="O231" i="4" s="1"/>
  <c r="K231" i="4"/>
  <c r="I231" i="4"/>
  <c r="D231" i="4"/>
  <c r="P230" i="4"/>
  <c r="N230" i="4"/>
  <c r="L230" i="4"/>
  <c r="M230" i="4" s="1"/>
  <c r="O230" i="4" s="1"/>
  <c r="K230" i="4"/>
  <c r="I230" i="4"/>
  <c r="D230" i="4"/>
  <c r="N229" i="4"/>
  <c r="L229" i="4"/>
  <c r="M229" i="4" s="1"/>
  <c r="K229" i="4"/>
  <c r="I229" i="4"/>
  <c r="D229" i="4"/>
  <c r="N228" i="4"/>
  <c r="L228" i="4"/>
  <c r="M228" i="4" s="1"/>
  <c r="K228" i="4"/>
  <c r="I228" i="4"/>
  <c r="D228" i="4"/>
  <c r="N227" i="4"/>
  <c r="L227" i="4"/>
  <c r="M227" i="4" s="1"/>
  <c r="K227" i="4"/>
  <c r="I227" i="4"/>
  <c r="D227" i="4"/>
  <c r="N226" i="4"/>
  <c r="L226" i="4"/>
  <c r="M226" i="4" s="1"/>
  <c r="O226" i="4" s="1"/>
  <c r="K226" i="4"/>
  <c r="I226" i="4"/>
  <c r="D226" i="4"/>
  <c r="N225" i="4"/>
  <c r="L225" i="4"/>
  <c r="M225" i="4" s="1"/>
  <c r="K225" i="4"/>
  <c r="I225" i="4"/>
  <c r="D225" i="4"/>
  <c r="N224" i="4"/>
  <c r="L224" i="4"/>
  <c r="M224" i="4" s="1"/>
  <c r="K224" i="4"/>
  <c r="I224" i="4"/>
  <c r="D224" i="4"/>
  <c r="N223" i="4"/>
  <c r="L223" i="4"/>
  <c r="M223" i="4" s="1"/>
  <c r="K223" i="4"/>
  <c r="I223" i="4"/>
  <c r="D223" i="4"/>
  <c r="N222" i="4"/>
  <c r="L222" i="4"/>
  <c r="M222" i="4" s="1"/>
  <c r="K222" i="4"/>
  <c r="I222" i="4"/>
  <c r="D222" i="4"/>
  <c r="N221" i="4"/>
  <c r="L221" i="4"/>
  <c r="M221" i="4" s="1"/>
  <c r="K221" i="4"/>
  <c r="I221" i="4"/>
  <c r="D221" i="4"/>
  <c r="N220" i="4"/>
  <c r="L220" i="4"/>
  <c r="M220" i="4" s="1"/>
  <c r="O220" i="4" s="1"/>
  <c r="K220" i="4"/>
  <c r="I220" i="4"/>
  <c r="D220" i="4"/>
  <c r="N219" i="4"/>
  <c r="L219" i="4"/>
  <c r="M219" i="4" s="1"/>
  <c r="K219" i="4"/>
  <c r="I219" i="4"/>
  <c r="D219" i="4"/>
  <c r="N218" i="4"/>
  <c r="L218" i="4"/>
  <c r="M218" i="4" s="1"/>
  <c r="K218" i="4"/>
  <c r="I218" i="4"/>
  <c r="D218" i="4"/>
  <c r="N217" i="4"/>
  <c r="L217" i="4"/>
  <c r="M217" i="4" s="1"/>
  <c r="K217" i="4"/>
  <c r="I217" i="4"/>
  <c r="D217" i="4"/>
  <c r="N216" i="4"/>
  <c r="L216" i="4"/>
  <c r="M216" i="4" s="1"/>
  <c r="O216" i="4" s="1"/>
  <c r="K216" i="4"/>
  <c r="I216" i="4"/>
  <c r="D216" i="4"/>
  <c r="N215" i="4"/>
  <c r="L215" i="4"/>
  <c r="M215" i="4" s="1"/>
  <c r="K215" i="4"/>
  <c r="I215" i="4"/>
  <c r="D215" i="4"/>
  <c r="P214" i="4"/>
  <c r="N214" i="4"/>
  <c r="L214" i="4"/>
  <c r="M214" i="4" s="1"/>
  <c r="O214" i="4" s="1"/>
  <c r="K214" i="4"/>
  <c r="I214" i="4"/>
  <c r="D214" i="4"/>
  <c r="N213" i="4"/>
  <c r="L213" i="4"/>
  <c r="M213" i="4" s="1"/>
  <c r="O213" i="4" s="1"/>
  <c r="K213" i="4"/>
  <c r="I213" i="4"/>
  <c r="D213" i="4"/>
  <c r="N212" i="4"/>
  <c r="L212" i="4"/>
  <c r="M212" i="4" s="1"/>
  <c r="K212" i="4"/>
  <c r="I212" i="4"/>
  <c r="D212" i="4"/>
  <c r="N211" i="4"/>
  <c r="L211" i="4"/>
  <c r="M211" i="4" s="1"/>
  <c r="K211" i="4"/>
  <c r="I211" i="4"/>
  <c r="D211" i="4"/>
  <c r="N210" i="4"/>
  <c r="L210" i="4"/>
  <c r="M210" i="4" s="1"/>
  <c r="O210" i="4" s="1"/>
  <c r="K210" i="4"/>
  <c r="I210" i="4"/>
  <c r="D210" i="4"/>
  <c r="N209" i="4"/>
  <c r="L209" i="4"/>
  <c r="M209" i="4" s="1"/>
  <c r="O209" i="4" s="1"/>
  <c r="K209" i="4"/>
  <c r="I209" i="4"/>
  <c r="D209" i="4"/>
  <c r="N208" i="4"/>
  <c r="L208" i="4"/>
  <c r="M208" i="4" s="1"/>
  <c r="K208" i="4"/>
  <c r="I208" i="4"/>
  <c r="D208" i="4"/>
  <c r="N207" i="4"/>
  <c r="L207" i="4"/>
  <c r="M207" i="4" s="1"/>
  <c r="K207" i="4"/>
  <c r="I207" i="4"/>
  <c r="D207" i="4"/>
  <c r="N206" i="4"/>
  <c r="L206" i="4"/>
  <c r="M206" i="4" s="1"/>
  <c r="K206" i="4"/>
  <c r="I206" i="4"/>
  <c r="D206" i="4"/>
  <c r="N205" i="4"/>
  <c r="L205" i="4"/>
  <c r="M205" i="4" s="1"/>
  <c r="K205" i="4"/>
  <c r="I205" i="4"/>
  <c r="D205" i="4"/>
  <c r="N204" i="4"/>
  <c r="L204" i="4"/>
  <c r="M204" i="4" s="1"/>
  <c r="K204" i="4"/>
  <c r="I204" i="4"/>
  <c r="D204" i="4"/>
  <c r="N203" i="4"/>
  <c r="L203" i="4"/>
  <c r="M203" i="4" s="1"/>
  <c r="O203" i="4" s="1"/>
  <c r="K203" i="4"/>
  <c r="I203" i="4"/>
  <c r="D203" i="4"/>
  <c r="N202" i="4"/>
  <c r="L202" i="4"/>
  <c r="M202" i="4" s="1"/>
  <c r="K202" i="4"/>
  <c r="I202" i="4"/>
  <c r="D202" i="4"/>
  <c r="N201" i="4"/>
  <c r="L201" i="4"/>
  <c r="M201" i="4" s="1"/>
  <c r="O201" i="4" s="1"/>
  <c r="K201" i="4"/>
  <c r="I201" i="4"/>
  <c r="D201" i="4"/>
  <c r="N200" i="4"/>
  <c r="L200" i="4"/>
  <c r="M200" i="4" s="1"/>
  <c r="K200" i="4"/>
  <c r="I200" i="4"/>
  <c r="D200" i="4"/>
  <c r="N199" i="4"/>
  <c r="L199" i="4"/>
  <c r="M199" i="4" s="1"/>
  <c r="O199" i="4" s="1"/>
  <c r="K199" i="4"/>
  <c r="I199" i="4"/>
  <c r="D199" i="4"/>
  <c r="N198" i="4"/>
  <c r="L198" i="4"/>
  <c r="M198" i="4" s="1"/>
  <c r="O198" i="4" s="1"/>
  <c r="K198" i="4"/>
  <c r="I198" i="4"/>
  <c r="D198" i="4"/>
  <c r="N197" i="4"/>
  <c r="L197" i="4"/>
  <c r="M197" i="4" s="1"/>
  <c r="K197" i="4"/>
  <c r="I197" i="4"/>
  <c r="D197" i="4"/>
  <c r="N196" i="4"/>
  <c r="L196" i="4"/>
  <c r="M196" i="4" s="1"/>
  <c r="K196" i="4"/>
  <c r="I196" i="4"/>
  <c r="D196" i="4"/>
  <c r="N195" i="4"/>
  <c r="L195" i="4"/>
  <c r="M195" i="4" s="1"/>
  <c r="K195" i="4"/>
  <c r="I195" i="4"/>
  <c r="D195" i="4"/>
  <c r="N194" i="4"/>
  <c r="L194" i="4"/>
  <c r="M194" i="4" s="1"/>
  <c r="O194" i="4" s="1"/>
  <c r="K194" i="4"/>
  <c r="I194" i="4"/>
  <c r="D194" i="4"/>
  <c r="N193" i="4"/>
  <c r="L193" i="4"/>
  <c r="M193" i="4" s="1"/>
  <c r="K193" i="4"/>
  <c r="I193" i="4"/>
  <c r="D193" i="4"/>
  <c r="N192" i="4"/>
  <c r="L192" i="4"/>
  <c r="M192" i="4" s="1"/>
  <c r="K192" i="4"/>
  <c r="I192" i="4"/>
  <c r="D192" i="4"/>
  <c r="N191" i="4"/>
  <c r="L191" i="4"/>
  <c r="M191" i="4" s="1"/>
  <c r="O191" i="4" s="1"/>
  <c r="K191" i="4"/>
  <c r="I191" i="4"/>
  <c r="D191" i="4"/>
  <c r="N190" i="4"/>
  <c r="L190" i="4"/>
  <c r="M190" i="4" s="1"/>
  <c r="O190" i="4" s="1"/>
  <c r="K190" i="4"/>
  <c r="I190" i="4"/>
  <c r="D190" i="4"/>
  <c r="N189" i="4"/>
  <c r="L189" i="4"/>
  <c r="M189" i="4" s="1"/>
  <c r="K189" i="4"/>
  <c r="I189" i="4"/>
  <c r="D189" i="4"/>
  <c r="N188" i="4"/>
  <c r="L188" i="4"/>
  <c r="M188" i="4" s="1"/>
  <c r="O188" i="4" s="1"/>
  <c r="K188" i="4"/>
  <c r="I188" i="4"/>
  <c r="D188" i="4"/>
  <c r="N187" i="4"/>
  <c r="L187" i="4"/>
  <c r="M187" i="4" s="1"/>
  <c r="K187" i="4"/>
  <c r="I187" i="4"/>
  <c r="D187" i="4"/>
  <c r="N186" i="4"/>
  <c r="L186" i="4"/>
  <c r="M186" i="4" s="1"/>
  <c r="K186" i="4"/>
  <c r="I186" i="4"/>
  <c r="D186" i="4"/>
  <c r="N185" i="4"/>
  <c r="L185" i="4"/>
  <c r="M185" i="4" s="1"/>
  <c r="K185" i="4"/>
  <c r="I185" i="4"/>
  <c r="D185" i="4"/>
  <c r="N184" i="4"/>
  <c r="L184" i="4"/>
  <c r="M184" i="4" s="1"/>
  <c r="K184" i="4"/>
  <c r="I184" i="4"/>
  <c r="D184" i="4"/>
  <c r="N183" i="4"/>
  <c r="L183" i="4"/>
  <c r="M183" i="4" s="1"/>
  <c r="K183" i="4"/>
  <c r="I183" i="4"/>
  <c r="D183" i="4"/>
  <c r="N182" i="4"/>
  <c r="L182" i="4"/>
  <c r="M182" i="4" s="1"/>
  <c r="K182" i="4"/>
  <c r="I182" i="4"/>
  <c r="D182" i="4"/>
  <c r="N181" i="4"/>
  <c r="L181" i="4"/>
  <c r="M181" i="4" s="1"/>
  <c r="O181" i="4" s="1"/>
  <c r="K181" i="4"/>
  <c r="I181" i="4"/>
  <c r="D181" i="4"/>
  <c r="N180" i="4"/>
  <c r="L180" i="4"/>
  <c r="M180" i="4" s="1"/>
  <c r="K180" i="4"/>
  <c r="I180" i="4"/>
  <c r="D180" i="4"/>
  <c r="N179" i="4"/>
  <c r="L179" i="4"/>
  <c r="M179" i="4" s="1"/>
  <c r="O179" i="4" s="1"/>
  <c r="K179" i="4"/>
  <c r="I179" i="4"/>
  <c r="D179" i="4"/>
  <c r="N178" i="4"/>
  <c r="L178" i="4"/>
  <c r="M178" i="4" s="1"/>
  <c r="K178" i="4"/>
  <c r="I178" i="4"/>
  <c r="D178" i="4"/>
  <c r="N177" i="4"/>
  <c r="L177" i="4"/>
  <c r="M177" i="4" s="1"/>
  <c r="K177" i="4"/>
  <c r="I177" i="4"/>
  <c r="D177" i="4"/>
  <c r="N176" i="4"/>
  <c r="L176" i="4"/>
  <c r="M176" i="4" s="1"/>
  <c r="K176" i="4"/>
  <c r="I176" i="4"/>
  <c r="D176" i="4"/>
  <c r="N175" i="4"/>
  <c r="L175" i="4"/>
  <c r="M175" i="4" s="1"/>
  <c r="O175" i="4" s="1"/>
  <c r="K175" i="4"/>
  <c r="I175" i="4"/>
  <c r="D175" i="4"/>
  <c r="N174" i="4"/>
  <c r="L174" i="4"/>
  <c r="M174" i="4" s="1"/>
  <c r="K174" i="4"/>
  <c r="I174" i="4"/>
  <c r="D174" i="4"/>
  <c r="N173" i="4"/>
  <c r="L173" i="4"/>
  <c r="M173" i="4" s="1"/>
  <c r="K173" i="4"/>
  <c r="I173" i="4"/>
  <c r="D173" i="4"/>
  <c r="N172" i="4"/>
  <c r="L172" i="4"/>
  <c r="M172" i="4" s="1"/>
  <c r="O172" i="4" s="1"/>
  <c r="K172" i="4"/>
  <c r="I172" i="4"/>
  <c r="D172" i="4"/>
  <c r="N171" i="4"/>
  <c r="L171" i="4"/>
  <c r="M171" i="4" s="1"/>
  <c r="K171" i="4"/>
  <c r="I171" i="4"/>
  <c r="D171" i="4"/>
  <c r="N170" i="4"/>
  <c r="L170" i="4"/>
  <c r="M170" i="4" s="1"/>
  <c r="K170" i="4"/>
  <c r="I170" i="4"/>
  <c r="D170" i="4"/>
  <c r="N169" i="4"/>
  <c r="L169" i="4"/>
  <c r="M169" i="4" s="1"/>
  <c r="K169" i="4"/>
  <c r="I169" i="4"/>
  <c r="D169" i="4"/>
  <c r="N168" i="4"/>
  <c r="L168" i="4"/>
  <c r="M168" i="4" s="1"/>
  <c r="O168" i="4" s="1"/>
  <c r="K168" i="4"/>
  <c r="I168" i="4"/>
  <c r="D168" i="4"/>
  <c r="N167" i="4"/>
  <c r="L167" i="4"/>
  <c r="M167" i="4" s="1"/>
  <c r="K167" i="4"/>
  <c r="I167" i="4"/>
  <c r="D167" i="4"/>
  <c r="N166" i="4"/>
  <c r="L166" i="4"/>
  <c r="M166" i="4" s="1"/>
  <c r="K166" i="4"/>
  <c r="I166" i="4"/>
  <c r="D166" i="4"/>
  <c r="N165" i="4"/>
  <c r="L165" i="4"/>
  <c r="M165" i="4" s="1"/>
  <c r="K165" i="4"/>
  <c r="I165" i="4"/>
  <c r="D165" i="4"/>
  <c r="N164" i="4"/>
  <c r="L164" i="4"/>
  <c r="M164" i="4" s="1"/>
  <c r="O164" i="4" s="1"/>
  <c r="K164" i="4"/>
  <c r="I164" i="4"/>
  <c r="D164" i="4"/>
  <c r="N163" i="4"/>
  <c r="L163" i="4"/>
  <c r="M163" i="4" s="1"/>
  <c r="K163" i="4"/>
  <c r="I163" i="4"/>
  <c r="D163" i="4"/>
  <c r="N162" i="4"/>
  <c r="L162" i="4"/>
  <c r="M162" i="4" s="1"/>
  <c r="K162" i="4"/>
  <c r="I162" i="4"/>
  <c r="D162" i="4"/>
  <c r="N161" i="4"/>
  <c r="L161" i="4"/>
  <c r="M161" i="4" s="1"/>
  <c r="K161" i="4"/>
  <c r="I161" i="4"/>
  <c r="D161" i="4"/>
  <c r="N160" i="4"/>
  <c r="L160" i="4"/>
  <c r="M160" i="4" s="1"/>
  <c r="O160" i="4" s="1"/>
  <c r="K160" i="4"/>
  <c r="I160" i="4"/>
  <c r="D160" i="4"/>
  <c r="N159" i="4"/>
  <c r="L159" i="4"/>
  <c r="M159" i="4" s="1"/>
  <c r="K159" i="4"/>
  <c r="I159" i="4"/>
  <c r="D159" i="4"/>
  <c r="N158" i="4"/>
  <c r="L158" i="4"/>
  <c r="M158" i="4" s="1"/>
  <c r="K158" i="4"/>
  <c r="I158" i="4"/>
  <c r="D158" i="4"/>
  <c r="N157" i="4"/>
  <c r="L157" i="4"/>
  <c r="M157" i="4" s="1"/>
  <c r="O157" i="4" s="1"/>
  <c r="K157" i="4"/>
  <c r="I157" i="4"/>
  <c r="D157" i="4"/>
  <c r="N156" i="4"/>
  <c r="L156" i="4"/>
  <c r="M156" i="4" s="1"/>
  <c r="K156" i="4"/>
  <c r="I156" i="4"/>
  <c r="D156" i="4"/>
  <c r="N155" i="4"/>
  <c r="L155" i="4"/>
  <c r="M155" i="4" s="1"/>
  <c r="K155" i="4"/>
  <c r="I155" i="4"/>
  <c r="D155" i="4"/>
  <c r="N154" i="4"/>
  <c r="L154" i="4"/>
  <c r="M154" i="4" s="1"/>
  <c r="K154" i="4"/>
  <c r="I154" i="4"/>
  <c r="D154" i="4"/>
  <c r="N153" i="4"/>
  <c r="L153" i="4"/>
  <c r="M153" i="4" s="1"/>
  <c r="K153" i="4"/>
  <c r="I153" i="4"/>
  <c r="D153" i="4"/>
  <c r="N152" i="4"/>
  <c r="L152" i="4"/>
  <c r="M152" i="4" s="1"/>
  <c r="K152" i="4"/>
  <c r="I152" i="4"/>
  <c r="D152" i="4"/>
  <c r="N151" i="4"/>
  <c r="L151" i="4"/>
  <c r="M151" i="4" s="1"/>
  <c r="K151" i="4"/>
  <c r="I151" i="4"/>
  <c r="D151" i="4"/>
  <c r="N150" i="4"/>
  <c r="L150" i="4"/>
  <c r="M150" i="4" s="1"/>
  <c r="O150" i="4" s="1"/>
  <c r="P150" i="4" s="1"/>
  <c r="K150" i="4"/>
  <c r="I150" i="4"/>
  <c r="D150" i="4"/>
  <c r="N149" i="4"/>
  <c r="L149" i="4"/>
  <c r="M149" i="4" s="1"/>
  <c r="K149" i="4"/>
  <c r="I149" i="4"/>
  <c r="D149" i="4"/>
  <c r="N148" i="4"/>
  <c r="L148" i="4"/>
  <c r="M148" i="4" s="1"/>
  <c r="K148" i="4"/>
  <c r="I148" i="4"/>
  <c r="D148" i="4"/>
  <c r="N147" i="4"/>
  <c r="L147" i="4"/>
  <c r="M147" i="4" s="1"/>
  <c r="O147" i="4" s="1"/>
  <c r="K147" i="4"/>
  <c r="I147" i="4"/>
  <c r="D147" i="4"/>
  <c r="N146" i="4"/>
  <c r="L146" i="4"/>
  <c r="M146" i="4" s="1"/>
  <c r="K146" i="4"/>
  <c r="I146" i="4"/>
  <c r="D146" i="4"/>
  <c r="N145" i="4"/>
  <c r="L145" i="4"/>
  <c r="M145" i="4" s="1"/>
  <c r="O145" i="4" s="1"/>
  <c r="K145" i="4"/>
  <c r="I145" i="4"/>
  <c r="D145" i="4"/>
  <c r="N144" i="4"/>
  <c r="L144" i="4"/>
  <c r="M144" i="4" s="1"/>
  <c r="K144" i="4"/>
  <c r="I144" i="4"/>
  <c r="D144" i="4"/>
  <c r="N143" i="4"/>
  <c r="L143" i="4"/>
  <c r="M143" i="4" s="1"/>
  <c r="O143" i="4" s="1"/>
  <c r="K143" i="4"/>
  <c r="I143" i="4"/>
  <c r="D143" i="4"/>
  <c r="N142" i="4"/>
  <c r="L142" i="4"/>
  <c r="M142" i="4" s="1"/>
  <c r="O142" i="4" s="1"/>
  <c r="K142" i="4"/>
  <c r="I142" i="4"/>
  <c r="D142" i="4"/>
  <c r="N141" i="4"/>
  <c r="L141" i="4"/>
  <c r="M141" i="4" s="1"/>
  <c r="K141" i="4"/>
  <c r="I141" i="4"/>
  <c r="D141" i="4"/>
  <c r="N140" i="4"/>
  <c r="L140" i="4"/>
  <c r="M140" i="4" s="1"/>
  <c r="K140" i="4"/>
  <c r="I140" i="4"/>
  <c r="D140" i="4"/>
  <c r="N139" i="4"/>
  <c r="L139" i="4"/>
  <c r="M139" i="4" s="1"/>
  <c r="K139" i="4"/>
  <c r="I139" i="4"/>
  <c r="D139" i="4"/>
  <c r="N138" i="4"/>
  <c r="L138" i="4"/>
  <c r="M138" i="4" s="1"/>
  <c r="K138" i="4"/>
  <c r="I138" i="4"/>
  <c r="D138" i="4"/>
  <c r="N137" i="4"/>
  <c r="L137" i="4"/>
  <c r="K137" i="4"/>
  <c r="I137" i="4"/>
  <c r="D137" i="4"/>
  <c r="N136" i="4"/>
  <c r="L136" i="4"/>
  <c r="K136" i="4"/>
  <c r="I136" i="4"/>
  <c r="D136" i="4"/>
  <c r="N135" i="4"/>
  <c r="L135" i="4"/>
  <c r="M135" i="4" s="1"/>
  <c r="K135" i="4"/>
  <c r="I135" i="4"/>
  <c r="D135" i="4"/>
  <c r="N134" i="4"/>
  <c r="L134" i="4"/>
  <c r="M134" i="4" s="1"/>
  <c r="O134" i="4" s="1"/>
  <c r="K134" i="4"/>
  <c r="I134" i="4"/>
  <c r="D134" i="4"/>
  <c r="N133" i="4"/>
  <c r="L133" i="4"/>
  <c r="M133" i="4" s="1"/>
  <c r="K133" i="4"/>
  <c r="I133" i="4"/>
  <c r="D133" i="4"/>
  <c r="N132" i="4"/>
  <c r="L132" i="4"/>
  <c r="M132" i="4" s="1"/>
  <c r="O132" i="4" s="1"/>
  <c r="K132" i="4"/>
  <c r="I132" i="4"/>
  <c r="D132" i="4"/>
  <c r="N131" i="4"/>
  <c r="L131" i="4"/>
  <c r="M131" i="4" s="1"/>
  <c r="O131" i="4" s="1"/>
  <c r="K131" i="4"/>
  <c r="I131" i="4"/>
  <c r="D131" i="4"/>
  <c r="N130" i="4"/>
  <c r="L130" i="4"/>
  <c r="M130" i="4" s="1"/>
  <c r="K130" i="4"/>
  <c r="I130" i="4"/>
  <c r="D130" i="4"/>
  <c r="N129" i="4"/>
  <c r="L129" i="4"/>
  <c r="M129" i="4" s="1"/>
  <c r="K129" i="4"/>
  <c r="I129" i="4"/>
  <c r="D129" i="4"/>
  <c r="N128" i="4"/>
  <c r="L128" i="4"/>
  <c r="M128" i="4" s="1"/>
  <c r="O128" i="4" s="1"/>
  <c r="K128" i="4"/>
  <c r="I128" i="4"/>
  <c r="D128" i="4"/>
  <c r="N127" i="4"/>
  <c r="L127" i="4"/>
  <c r="M127" i="4" s="1"/>
  <c r="K127" i="4"/>
  <c r="I127" i="4"/>
  <c r="D127" i="4"/>
  <c r="N126" i="4"/>
  <c r="L126" i="4"/>
  <c r="M126" i="4" s="1"/>
  <c r="K126" i="4"/>
  <c r="I126" i="4"/>
  <c r="D126" i="4"/>
  <c r="N125" i="4"/>
  <c r="L125" i="4"/>
  <c r="M125" i="4" s="1"/>
  <c r="K125" i="4"/>
  <c r="I125" i="4"/>
  <c r="D125" i="4"/>
  <c r="N124" i="4"/>
  <c r="M124" i="4"/>
  <c r="O124" i="4" s="1"/>
  <c r="L124" i="4"/>
  <c r="K124" i="4"/>
  <c r="I124" i="4"/>
  <c r="D124" i="4"/>
  <c r="N123" i="4"/>
  <c r="L123" i="4"/>
  <c r="M123" i="4" s="1"/>
  <c r="O123" i="4" s="1"/>
  <c r="K123" i="4"/>
  <c r="I123" i="4"/>
  <c r="D123" i="4"/>
  <c r="N122" i="4"/>
  <c r="L122" i="4"/>
  <c r="M122" i="4" s="1"/>
  <c r="K122" i="4"/>
  <c r="I122" i="4"/>
  <c r="D122" i="4"/>
  <c r="N121" i="4"/>
  <c r="L121" i="4"/>
  <c r="M121" i="4" s="1"/>
  <c r="K121" i="4"/>
  <c r="I121" i="4"/>
  <c r="D121" i="4"/>
  <c r="N120" i="4"/>
  <c r="L120" i="4"/>
  <c r="M120" i="4" s="1"/>
  <c r="O120" i="4" s="1"/>
  <c r="K120" i="4"/>
  <c r="I120" i="4"/>
  <c r="D120" i="4"/>
  <c r="N119" i="4"/>
  <c r="L119" i="4"/>
  <c r="M119" i="4" s="1"/>
  <c r="O119" i="4" s="1"/>
  <c r="K119" i="4"/>
  <c r="I119" i="4"/>
  <c r="D119" i="4"/>
  <c r="N118" i="4"/>
  <c r="L118" i="4"/>
  <c r="M118" i="4" s="1"/>
  <c r="O118" i="4" s="1"/>
  <c r="K118" i="4"/>
  <c r="I118" i="4"/>
  <c r="D118" i="4"/>
  <c r="N117" i="4"/>
  <c r="L117" i="4"/>
  <c r="M117" i="4" s="1"/>
  <c r="K117" i="4"/>
  <c r="I117" i="4"/>
  <c r="D117" i="4"/>
  <c r="N116" i="4"/>
  <c r="L116" i="4"/>
  <c r="M116" i="4" s="1"/>
  <c r="O116" i="4" s="1"/>
  <c r="K116" i="4"/>
  <c r="I116" i="4"/>
  <c r="D116" i="4"/>
  <c r="N115" i="4"/>
  <c r="L115" i="4"/>
  <c r="M115" i="4" s="1"/>
  <c r="O115" i="4" s="1"/>
  <c r="K115" i="4"/>
  <c r="I115" i="4"/>
  <c r="D115" i="4"/>
  <c r="N114" i="4"/>
  <c r="L114" i="4"/>
  <c r="M114" i="4" s="1"/>
  <c r="K114" i="4"/>
  <c r="I114" i="4"/>
  <c r="D114" i="4"/>
  <c r="N113" i="4"/>
  <c r="L113" i="4"/>
  <c r="M113" i="4" s="1"/>
  <c r="K113" i="4"/>
  <c r="I113" i="4"/>
  <c r="D113" i="4"/>
  <c r="N112" i="4"/>
  <c r="L112" i="4"/>
  <c r="M112" i="4" s="1"/>
  <c r="O112" i="4" s="1"/>
  <c r="K112" i="4"/>
  <c r="I112" i="4"/>
  <c r="D112" i="4"/>
  <c r="N111" i="4"/>
  <c r="L111" i="4"/>
  <c r="M111" i="4" s="1"/>
  <c r="K111" i="4"/>
  <c r="I111" i="4"/>
  <c r="D111" i="4"/>
  <c r="N110" i="4"/>
  <c r="L110" i="4"/>
  <c r="M110" i="4" s="1"/>
  <c r="K110" i="4"/>
  <c r="I110" i="4"/>
  <c r="D110" i="4"/>
  <c r="N109" i="4"/>
  <c r="L109" i="4"/>
  <c r="M109" i="4" s="1"/>
  <c r="K109" i="4"/>
  <c r="I109" i="4"/>
  <c r="D109" i="4"/>
  <c r="N108" i="4"/>
  <c r="M108" i="4"/>
  <c r="O108" i="4" s="1"/>
  <c r="L108" i="4"/>
  <c r="K108" i="4"/>
  <c r="I108" i="4"/>
  <c r="D108" i="4"/>
  <c r="N107" i="4"/>
  <c r="L107" i="4"/>
  <c r="M107" i="4" s="1"/>
  <c r="O107" i="4" s="1"/>
  <c r="K107" i="4"/>
  <c r="I107" i="4"/>
  <c r="D107" i="4"/>
  <c r="N106" i="4"/>
  <c r="L106" i="4"/>
  <c r="M106" i="4" s="1"/>
  <c r="O106" i="4" s="1"/>
  <c r="K106" i="4"/>
  <c r="I106" i="4"/>
  <c r="D106" i="4"/>
  <c r="N105" i="4"/>
  <c r="L105" i="4"/>
  <c r="M105" i="4" s="1"/>
  <c r="K105" i="4"/>
  <c r="I105" i="4"/>
  <c r="D105" i="4"/>
  <c r="N104" i="4"/>
  <c r="L104" i="4"/>
  <c r="M104" i="4" s="1"/>
  <c r="O104" i="4" s="1"/>
  <c r="K104" i="4"/>
  <c r="I104" i="4"/>
  <c r="D104" i="4"/>
  <c r="N103" i="4"/>
  <c r="L103" i="4"/>
  <c r="M103" i="4" s="1"/>
  <c r="O103" i="4" s="1"/>
  <c r="K103" i="4"/>
  <c r="I103" i="4"/>
  <c r="D103" i="4"/>
  <c r="N102" i="4"/>
  <c r="L102" i="4"/>
  <c r="M102" i="4" s="1"/>
  <c r="O102" i="4" s="1"/>
  <c r="K102" i="4"/>
  <c r="I102" i="4"/>
  <c r="D102" i="4"/>
  <c r="N101" i="4"/>
  <c r="L101" i="4"/>
  <c r="M101" i="4" s="1"/>
  <c r="K101" i="4"/>
  <c r="I101" i="4"/>
  <c r="D101" i="4"/>
  <c r="N100" i="4"/>
  <c r="L100" i="4"/>
  <c r="M100" i="4" s="1"/>
  <c r="O100" i="4" s="1"/>
  <c r="K100" i="4"/>
  <c r="I100" i="4"/>
  <c r="D100" i="4"/>
  <c r="N99" i="4"/>
  <c r="L99" i="4"/>
  <c r="M99" i="4" s="1"/>
  <c r="O99" i="4" s="1"/>
  <c r="K99" i="4"/>
  <c r="I99" i="4"/>
  <c r="D99" i="4"/>
  <c r="N98" i="4"/>
  <c r="L98" i="4"/>
  <c r="M98" i="4" s="1"/>
  <c r="K98" i="4"/>
  <c r="I98" i="4"/>
  <c r="D98" i="4"/>
  <c r="N97" i="4"/>
  <c r="L97" i="4"/>
  <c r="M97" i="4" s="1"/>
  <c r="K97" i="4"/>
  <c r="I97" i="4"/>
  <c r="D97" i="4"/>
  <c r="N96" i="4"/>
  <c r="L96" i="4"/>
  <c r="M96" i="4" s="1"/>
  <c r="O96" i="4" s="1"/>
  <c r="K96" i="4"/>
  <c r="I96" i="4"/>
  <c r="D96" i="4"/>
  <c r="N95" i="4"/>
  <c r="L95" i="4"/>
  <c r="M95" i="4" s="1"/>
  <c r="K95" i="4"/>
  <c r="I95" i="4"/>
  <c r="D95" i="4"/>
  <c r="N94" i="4"/>
  <c r="L94" i="4"/>
  <c r="M94" i="4" s="1"/>
  <c r="K94" i="4"/>
  <c r="I94" i="4"/>
  <c r="D94" i="4"/>
  <c r="N93" i="4"/>
  <c r="L93" i="4"/>
  <c r="M93" i="4" s="1"/>
  <c r="K93" i="4"/>
  <c r="I93" i="4"/>
  <c r="D93" i="4"/>
  <c r="N92" i="4"/>
  <c r="M92" i="4"/>
  <c r="O92" i="4" s="1"/>
  <c r="L92" i="4"/>
  <c r="K92" i="4"/>
  <c r="I92" i="4"/>
  <c r="D92" i="4"/>
  <c r="N91" i="4"/>
  <c r="L91" i="4"/>
  <c r="M91" i="4" s="1"/>
  <c r="O91" i="4" s="1"/>
  <c r="K91" i="4"/>
  <c r="I91" i="4"/>
  <c r="D91" i="4"/>
  <c r="N90" i="4"/>
  <c r="L90" i="4"/>
  <c r="M90" i="4" s="1"/>
  <c r="K90" i="4"/>
  <c r="I90" i="4"/>
  <c r="D90" i="4"/>
  <c r="N89" i="4"/>
  <c r="L89" i="4"/>
  <c r="M89" i="4" s="1"/>
  <c r="K89" i="4"/>
  <c r="I89" i="4"/>
  <c r="D89" i="4"/>
  <c r="N88" i="4"/>
  <c r="L88" i="4"/>
  <c r="M88" i="4" s="1"/>
  <c r="O88" i="4" s="1"/>
  <c r="K88" i="4"/>
  <c r="I88" i="4"/>
  <c r="D88" i="4"/>
  <c r="N87" i="4"/>
  <c r="L87" i="4"/>
  <c r="M87" i="4" s="1"/>
  <c r="O87" i="4" s="1"/>
  <c r="K87" i="4"/>
  <c r="I87" i="4"/>
  <c r="D87" i="4"/>
  <c r="N86" i="4"/>
  <c r="L86" i="4"/>
  <c r="M86" i="4" s="1"/>
  <c r="O86" i="4" s="1"/>
  <c r="K86" i="4"/>
  <c r="I86" i="4"/>
  <c r="D86" i="4"/>
  <c r="N85" i="4"/>
  <c r="L85" i="4"/>
  <c r="M85" i="4" s="1"/>
  <c r="K85" i="4"/>
  <c r="I85" i="4"/>
  <c r="D85" i="4"/>
  <c r="N84" i="4"/>
  <c r="L84" i="4"/>
  <c r="M84" i="4" s="1"/>
  <c r="O84" i="4" s="1"/>
  <c r="K84" i="4"/>
  <c r="I84" i="4"/>
  <c r="D84" i="4"/>
  <c r="N83" i="4"/>
  <c r="L83" i="4"/>
  <c r="M83" i="4" s="1"/>
  <c r="O83" i="4" s="1"/>
  <c r="K83" i="4"/>
  <c r="I83" i="4"/>
  <c r="D83" i="4"/>
  <c r="N82" i="4"/>
  <c r="L82" i="4"/>
  <c r="M82" i="4" s="1"/>
  <c r="K82" i="4"/>
  <c r="I82" i="4"/>
  <c r="D82" i="4"/>
  <c r="N81" i="4"/>
  <c r="L81" i="4"/>
  <c r="M81" i="4" s="1"/>
  <c r="K81" i="4"/>
  <c r="I81" i="4"/>
  <c r="D81" i="4"/>
  <c r="N80" i="4"/>
  <c r="L80" i="4"/>
  <c r="M80" i="4" s="1"/>
  <c r="O80" i="4" s="1"/>
  <c r="K80" i="4"/>
  <c r="I80" i="4"/>
  <c r="D80" i="4"/>
  <c r="N79" i="4"/>
  <c r="L79" i="4"/>
  <c r="M79" i="4" s="1"/>
  <c r="K79" i="4"/>
  <c r="I79" i="4"/>
  <c r="D79" i="4"/>
  <c r="N78" i="4"/>
  <c r="L78" i="4"/>
  <c r="M78" i="4" s="1"/>
  <c r="K78" i="4"/>
  <c r="I78" i="4"/>
  <c r="D78" i="4"/>
  <c r="N77" i="4"/>
  <c r="L77" i="4"/>
  <c r="M77" i="4" s="1"/>
  <c r="K77" i="4"/>
  <c r="I77" i="4"/>
  <c r="D77" i="4"/>
  <c r="N76" i="4"/>
  <c r="L76" i="4"/>
  <c r="M76" i="4" s="1"/>
  <c r="O76" i="4" s="1"/>
  <c r="K76" i="4"/>
  <c r="I76" i="4"/>
  <c r="D76" i="4"/>
  <c r="N75" i="4"/>
  <c r="L75" i="4"/>
  <c r="M75" i="4" s="1"/>
  <c r="K75" i="4"/>
  <c r="I75" i="4"/>
  <c r="D75" i="4"/>
  <c r="N74" i="4"/>
  <c r="L74" i="4"/>
  <c r="M74" i="4" s="1"/>
  <c r="K74" i="4"/>
  <c r="I74" i="4"/>
  <c r="D74" i="4"/>
  <c r="N73" i="4"/>
  <c r="L73" i="4"/>
  <c r="M73" i="4" s="1"/>
  <c r="K73" i="4"/>
  <c r="I73" i="4"/>
  <c r="D73" i="4"/>
  <c r="N72" i="4"/>
  <c r="L72" i="4"/>
  <c r="M72" i="4" s="1"/>
  <c r="O72" i="4" s="1"/>
  <c r="K72" i="4"/>
  <c r="I72" i="4"/>
  <c r="D72" i="4"/>
  <c r="N71" i="4"/>
  <c r="L71" i="4"/>
  <c r="M71" i="4" s="1"/>
  <c r="K71" i="4"/>
  <c r="I71" i="4"/>
  <c r="D71" i="4"/>
  <c r="N70" i="4"/>
  <c r="L70" i="4"/>
  <c r="M70" i="4" s="1"/>
  <c r="K70" i="4"/>
  <c r="I70" i="4"/>
  <c r="D70" i="4"/>
  <c r="N69" i="4"/>
  <c r="L69" i="4"/>
  <c r="M69" i="4" s="1"/>
  <c r="K69" i="4"/>
  <c r="I69" i="4"/>
  <c r="D69" i="4"/>
  <c r="N68" i="4"/>
  <c r="L68" i="4"/>
  <c r="M68" i="4" s="1"/>
  <c r="O68" i="4" s="1"/>
  <c r="K68" i="4"/>
  <c r="I68" i="4"/>
  <c r="D68" i="4"/>
  <c r="N67" i="4"/>
  <c r="L67" i="4"/>
  <c r="M67" i="4" s="1"/>
  <c r="K67" i="4"/>
  <c r="I67" i="4"/>
  <c r="D67" i="4"/>
  <c r="N66" i="4"/>
  <c r="L66" i="4"/>
  <c r="M66" i="4" s="1"/>
  <c r="K66" i="4"/>
  <c r="I66" i="4"/>
  <c r="D66" i="4"/>
  <c r="N65" i="4"/>
  <c r="L65" i="4"/>
  <c r="M65" i="4" s="1"/>
  <c r="K65" i="4"/>
  <c r="I65" i="4"/>
  <c r="D65" i="4"/>
  <c r="N64" i="4"/>
  <c r="L64" i="4"/>
  <c r="M64" i="4" s="1"/>
  <c r="K64" i="4"/>
  <c r="I64" i="4"/>
  <c r="D64" i="4"/>
  <c r="N63" i="4"/>
  <c r="L63" i="4"/>
  <c r="M63" i="4" s="1"/>
  <c r="K63" i="4"/>
  <c r="I63" i="4"/>
  <c r="D63" i="4"/>
  <c r="N62" i="4"/>
  <c r="L62" i="4"/>
  <c r="M62" i="4" s="1"/>
  <c r="K62" i="4"/>
  <c r="I62" i="4"/>
  <c r="D62" i="4"/>
  <c r="N61" i="4"/>
  <c r="L61" i="4"/>
  <c r="M61" i="4" s="1"/>
  <c r="K61" i="4"/>
  <c r="I61" i="4"/>
  <c r="D61" i="4"/>
  <c r="N60" i="4"/>
  <c r="L60" i="4"/>
  <c r="M60" i="4" s="1"/>
  <c r="O60" i="4" s="1"/>
  <c r="K60" i="4"/>
  <c r="I60" i="4"/>
  <c r="D60" i="4"/>
  <c r="N59" i="4"/>
  <c r="L59" i="4"/>
  <c r="M59" i="4" s="1"/>
  <c r="K59" i="4"/>
  <c r="I59" i="4"/>
  <c r="D59" i="4"/>
  <c r="N58" i="4"/>
  <c r="L58" i="4"/>
  <c r="M58" i="4" s="1"/>
  <c r="K58" i="4"/>
  <c r="I58" i="4"/>
  <c r="D58" i="4"/>
  <c r="N57" i="4"/>
  <c r="L57" i="4"/>
  <c r="M57" i="4" s="1"/>
  <c r="K57" i="4"/>
  <c r="I57" i="4"/>
  <c r="D57" i="4"/>
  <c r="N56" i="4"/>
  <c r="L56" i="4"/>
  <c r="M56" i="4" s="1"/>
  <c r="K56" i="4"/>
  <c r="I56" i="4"/>
  <c r="D56" i="4"/>
  <c r="N55" i="4"/>
  <c r="L55" i="4"/>
  <c r="M55" i="4" s="1"/>
  <c r="K55" i="4"/>
  <c r="I55" i="4"/>
  <c r="D55" i="4"/>
  <c r="N54" i="4"/>
  <c r="L54" i="4"/>
  <c r="M54" i="4" s="1"/>
  <c r="K54" i="4"/>
  <c r="I54" i="4"/>
  <c r="D54" i="4"/>
  <c r="N53" i="4"/>
  <c r="L53" i="4"/>
  <c r="M53" i="4" s="1"/>
  <c r="K53" i="4"/>
  <c r="I53" i="4"/>
  <c r="D53" i="4"/>
  <c r="N52" i="4"/>
  <c r="L52" i="4"/>
  <c r="M52" i="4" s="1"/>
  <c r="K52" i="4"/>
  <c r="I52" i="4"/>
  <c r="D52" i="4"/>
  <c r="N51" i="4"/>
  <c r="L51" i="4"/>
  <c r="M51" i="4" s="1"/>
  <c r="K51" i="4"/>
  <c r="I51" i="4"/>
  <c r="D51" i="4"/>
  <c r="N50" i="4"/>
  <c r="L50" i="4"/>
  <c r="M50" i="4" s="1"/>
  <c r="K50" i="4"/>
  <c r="I50" i="4"/>
  <c r="D50" i="4"/>
  <c r="N49" i="4"/>
  <c r="L49" i="4"/>
  <c r="M49" i="4" s="1"/>
  <c r="K49" i="4"/>
  <c r="I49" i="4"/>
  <c r="D49" i="4"/>
  <c r="N48" i="4"/>
  <c r="L48" i="4"/>
  <c r="M48" i="4" s="1"/>
  <c r="K48" i="4"/>
  <c r="I48" i="4"/>
  <c r="D48" i="4"/>
  <c r="N47" i="4"/>
  <c r="L47" i="4"/>
  <c r="M47" i="4" s="1"/>
  <c r="K47" i="4"/>
  <c r="I47" i="4"/>
  <c r="D47" i="4"/>
  <c r="N46" i="4"/>
  <c r="L46" i="4"/>
  <c r="M46" i="4" s="1"/>
  <c r="K46" i="4"/>
  <c r="I46" i="4"/>
  <c r="D46" i="4"/>
  <c r="N45" i="4"/>
  <c r="L45" i="4"/>
  <c r="M45" i="4" s="1"/>
  <c r="K45" i="4"/>
  <c r="I45" i="4"/>
  <c r="D45" i="4"/>
  <c r="N44" i="4"/>
  <c r="L44" i="4"/>
  <c r="M44" i="4" s="1"/>
  <c r="O44" i="4" s="1"/>
  <c r="K44" i="4"/>
  <c r="I44" i="4"/>
  <c r="D44" i="4"/>
  <c r="N43" i="4"/>
  <c r="L43" i="4"/>
  <c r="M43" i="4" s="1"/>
  <c r="K43" i="4"/>
  <c r="I43" i="4"/>
  <c r="D43" i="4"/>
  <c r="N42" i="4"/>
  <c r="L42" i="4"/>
  <c r="M42" i="4" s="1"/>
  <c r="K42" i="4"/>
  <c r="I42" i="4"/>
  <c r="D42" i="4"/>
  <c r="N41" i="4"/>
  <c r="L41" i="4"/>
  <c r="M41" i="4" s="1"/>
  <c r="K41" i="4"/>
  <c r="I41" i="4"/>
  <c r="D41" i="4"/>
  <c r="N40" i="4"/>
  <c r="L40" i="4"/>
  <c r="M40" i="4" s="1"/>
  <c r="K40" i="4"/>
  <c r="I40" i="4"/>
  <c r="D40" i="4"/>
  <c r="N39" i="4"/>
  <c r="L39" i="4"/>
  <c r="M39" i="4" s="1"/>
  <c r="K39" i="4"/>
  <c r="I39" i="4"/>
  <c r="D39" i="4"/>
  <c r="N38" i="4"/>
  <c r="L38" i="4"/>
  <c r="M38" i="4" s="1"/>
  <c r="K38" i="4"/>
  <c r="I38" i="4"/>
  <c r="D38" i="4"/>
  <c r="N37" i="4"/>
  <c r="L37" i="4"/>
  <c r="M37" i="4" s="1"/>
  <c r="K37" i="4"/>
  <c r="I37" i="4"/>
  <c r="D37" i="4"/>
  <c r="N36" i="4"/>
  <c r="L36" i="4"/>
  <c r="M36" i="4" s="1"/>
  <c r="K36" i="4"/>
  <c r="I36" i="4"/>
  <c r="D36" i="4"/>
  <c r="N35" i="4"/>
  <c r="L35" i="4"/>
  <c r="M35" i="4" s="1"/>
  <c r="K35" i="4"/>
  <c r="I35" i="4"/>
  <c r="D35" i="4"/>
  <c r="N34" i="4"/>
  <c r="L34" i="4"/>
  <c r="M34" i="4" s="1"/>
  <c r="K34" i="4"/>
  <c r="I34" i="4"/>
  <c r="D34" i="4"/>
  <c r="N33" i="4"/>
  <c r="L33" i="4"/>
  <c r="M33" i="4" s="1"/>
  <c r="K33" i="4"/>
  <c r="I33" i="4"/>
  <c r="D33" i="4"/>
  <c r="N32" i="4"/>
  <c r="L32" i="4"/>
  <c r="M32" i="4" s="1"/>
  <c r="K32" i="4"/>
  <c r="I32" i="4"/>
  <c r="D32" i="4"/>
  <c r="N31" i="4"/>
  <c r="L31" i="4"/>
  <c r="M31" i="4" s="1"/>
  <c r="K31" i="4"/>
  <c r="I31" i="4"/>
  <c r="D31" i="4"/>
  <c r="N30" i="4"/>
  <c r="L30" i="4"/>
  <c r="M30" i="4" s="1"/>
  <c r="K30" i="4"/>
  <c r="I30" i="4"/>
  <c r="D30" i="4"/>
  <c r="N29" i="4"/>
  <c r="L29" i="4"/>
  <c r="M29" i="4" s="1"/>
  <c r="K29" i="4"/>
  <c r="I29" i="4"/>
  <c r="D29" i="4"/>
  <c r="N28" i="4"/>
  <c r="L28" i="4"/>
  <c r="M28" i="4" s="1"/>
  <c r="O28" i="4" s="1"/>
  <c r="K28" i="4"/>
  <c r="I28" i="4"/>
  <c r="D28" i="4"/>
  <c r="N27" i="4"/>
  <c r="L27" i="4"/>
  <c r="M27" i="4" s="1"/>
  <c r="K27" i="4"/>
  <c r="I27" i="4"/>
  <c r="D27" i="4"/>
  <c r="N26" i="4"/>
  <c r="L26" i="4"/>
  <c r="M26" i="4" s="1"/>
  <c r="K26" i="4"/>
  <c r="I26" i="4"/>
  <c r="D26" i="4"/>
  <c r="N25" i="4"/>
  <c r="L25" i="4"/>
  <c r="M25" i="4" s="1"/>
  <c r="K25" i="4"/>
  <c r="I25" i="4"/>
  <c r="D25" i="4"/>
  <c r="N24" i="4"/>
  <c r="L24" i="4"/>
  <c r="M24" i="4" s="1"/>
  <c r="K24" i="4"/>
  <c r="I24" i="4"/>
  <c r="D24" i="4"/>
  <c r="N23" i="4"/>
  <c r="L23" i="4"/>
  <c r="M23" i="4" s="1"/>
  <c r="K23" i="4"/>
  <c r="I23" i="4"/>
  <c r="D23" i="4"/>
  <c r="N22" i="4"/>
  <c r="L22" i="4"/>
  <c r="M22" i="4" s="1"/>
  <c r="K22" i="4"/>
  <c r="I22" i="4"/>
  <c r="D22" i="4"/>
  <c r="N21" i="4"/>
  <c r="L21" i="4"/>
  <c r="M21" i="4" s="1"/>
  <c r="K21" i="4"/>
  <c r="I21" i="4"/>
  <c r="D21" i="4"/>
  <c r="N20" i="4"/>
  <c r="L20" i="4"/>
  <c r="M20" i="4" s="1"/>
  <c r="O20" i="4" s="1"/>
  <c r="K20" i="4"/>
  <c r="I20" i="4"/>
  <c r="D20" i="4"/>
  <c r="N19" i="4"/>
  <c r="L19" i="4"/>
  <c r="M19" i="4" s="1"/>
  <c r="K19" i="4"/>
  <c r="I19" i="4"/>
  <c r="D19" i="4"/>
  <c r="N18" i="4"/>
  <c r="L18" i="4"/>
  <c r="M18" i="4" s="1"/>
  <c r="K18" i="4"/>
  <c r="I18" i="4"/>
  <c r="D18" i="4"/>
  <c r="N17" i="4"/>
  <c r="L17" i="4"/>
  <c r="M17" i="4" s="1"/>
  <c r="K17" i="4"/>
  <c r="I17" i="4"/>
  <c r="D17" i="4"/>
  <c r="N16" i="4"/>
  <c r="L16" i="4"/>
  <c r="M16" i="4" s="1"/>
  <c r="K16" i="4"/>
  <c r="I16" i="4"/>
  <c r="D16" i="4"/>
  <c r="N15" i="4"/>
  <c r="L15" i="4"/>
  <c r="M15" i="4" s="1"/>
  <c r="K15" i="4"/>
  <c r="I15" i="4"/>
  <c r="D15" i="4"/>
  <c r="N14" i="4"/>
  <c r="L14" i="4"/>
  <c r="M14" i="4" s="1"/>
  <c r="K14" i="4"/>
  <c r="I14" i="4"/>
  <c r="D14" i="4"/>
  <c r="N13" i="4"/>
  <c r="L13" i="4"/>
  <c r="M13" i="4" s="1"/>
  <c r="O13" i="4" s="1"/>
  <c r="K13" i="4"/>
  <c r="I13" i="4"/>
  <c r="D13" i="4"/>
  <c r="N12" i="4"/>
  <c r="L12" i="4"/>
  <c r="K12" i="4"/>
  <c r="I12" i="4"/>
  <c r="D12" i="4"/>
  <c r="N11" i="4"/>
  <c r="L11" i="4"/>
  <c r="K11" i="4"/>
  <c r="I11" i="4"/>
  <c r="D11" i="4"/>
  <c r="N10" i="4"/>
  <c r="L10" i="4"/>
  <c r="M10" i="4" s="1"/>
  <c r="K10" i="4"/>
  <c r="I10" i="4"/>
  <c r="D10" i="4"/>
  <c r="N9" i="4"/>
  <c r="L9" i="4"/>
  <c r="M9" i="4" s="1"/>
  <c r="K9" i="4"/>
  <c r="I9" i="4"/>
  <c r="D9" i="4"/>
  <c r="N8" i="4"/>
  <c r="L8" i="4"/>
  <c r="M8" i="4" s="1"/>
  <c r="O8" i="4" s="1"/>
  <c r="K8" i="4"/>
  <c r="I8" i="4"/>
  <c r="D8" i="4"/>
  <c r="N7" i="4"/>
  <c r="L7" i="4"/>
  <c r="M7" i="4" s="1"/>
  <c r="K7" i="4"/>
  <c r="I7" i="4"/>
  <c r="D7" i="4"/>
  <c r="N6" i="4"/>
  <c r="L6" i="4"/>
  <c r="K6" i="4"/>
  <c r="I6" i="4"/>
  <c r="D6" i="4"/>
  <c r="H9" i="2"/>
  <c r="H11" i="2"/>
  <c r="H14" i="2"/>
  <c r="H15" i="2"/>
  <c r="H16" i="2"/>
  <c r="H18" i="2"/>
  <c r="O16" i="4" l="1"/>
  <c r="O24" i="4"/>
  <c r="O32" i="4"/>
  <c r="O36" i="4"/>
  <c r="P36" i="4" s="1"/>
  <c r="O40" i="4"/>
  <c r="O48" i="4"/>
  <c r="O52" i="4"/>
  <c r="O56" i="4"/>
  <c r="P56" i="4" s="1"/>
  <c r="O64" i="4"/>
  <c r="O90" i="4"/>
  <c r="O122" i="4"/>
  <c r="O135" i="4"/>
  <c r="P135" i="4" s="1"/>
  <c r="O139" i="4"/>
  <c r="P139" i="4" s="1"/>
  <c r="O154" i="4"/>
  <c r="O165" i="4"/>
  <c r="P165" i="4" s="1"/>
  <c r="O183" i="4"/>
  <c r="O187" i="4"/>
  <c r="O195" i="4"/>
  <c r="P195" i="4" s="1"/>
  <c r="O206" i="4"/>
  <c r="O217" i="4"/>
  <c r="O225" i="4"/>
  <c r="O229" i="4"/>
  <c r="P229" i="4" s="1"/>
  <c r="O232" i="4"/>
  <c r="O236" i="4"/>
  <c r="O247" i="4"/>
  <c r="P247" i="4" s="1"/>
  <c r="O259" i="4"/>
  <c r="O270" i="4"/>
  <c r="O274" i="4"/>
  <c r="O278" i="4"/>
  <c r="P278" i="4" s="1"/>
  <c r="O281" i="4"/>
  <c r="O289" i="4"/>
  <c r="O293" i="4"/>
  <c r="O296" i="4"/>
  <c r="P296" i="4" s="1"/>
  <c r="O324" i="4"/>
  <c r="O328" i="4"/>
  <c r="O336" i="4"/>
  <c r="O340" i="4"/>
  <c r="O344" i="4"/>
  <c r="O348" i="4"/>
  <c r="O352" i="4"/>
  <c r="O356" i="4"/>
  <c r="P356" i="4" s="1"/>
  <c r="O360" i="4"/>
  <c r="O364" i="4"/>
  <c r="O368" i="4"/>
  <c r="O372" i="4"/>
  <c r="P372" i="4" s="1"/>
  <c r="O376" i="4"/>
  <c r="O380" i="4"/>
  <c r="O384" i="4"/>
  <c r="O388" i="4"/>
  <c r="P388" i="4" s="1"/>
  <c r="O392" i="4"/>
  <c r="O396" i="4"/>
  <c r="O400" i="4"/>
  <c r="O539" i="4"/>
  <c r="P539" i="4" s="1"/>
  <c r="O549" i="4"/>
  <c r="P549" i="4" s="1"/>
  <c r="O553" i="4"/>
  <c r="P553" i="4" s="1"/>
  <c r="O595" i="4"/>
  <c r="M768" i="4"/>
  <c r="O768" i="4" s="1"/>
  <c r="P768" i="4" s="1"/>
  <c r="O1028" i="4"/>
  <c r="M1304" i="4"/>
  <c r="O1304" i="4" s="1"/>
  <c r="P1304" i="4"/>
  <c r="O9" i="4"/>
  <c r="O17" i="4"/>
  <c r="O21" i="4"/>
  <c r="O94" i="4"/>
  <c r="P94" i="4" s="1"/>
  <c r="O110" i="4"/>
  <c r="O126" i="4"/>
  <c r="P142" i="4"/>
  <c r="O162" i="4"/>
  <c r="P162" i="4" s="1"/>
  <c r="O170" i="4"/>
  <c r="P172" i="4"/>
  <c r="O173" i="4"/>
  <c r="O177" i="4"/>
  <c r="O184" i="4"/>
  <c r="P198" i="4"/>
  <c r="O207" i="4"/>
  <c r="O211" i="4"/>
  <c r="O222" i="4"/>
  <c r="O241" i="4"/>
  <c r="O248" i="4"/>
  <c r="P262" i="4"/>
  <c r="M832" i="4"/>
  <c r="O832" i="4" s="1"/>
  <c r="P832" i="4" s="1"/>
  <c r="M1186" i="4"/>
  <c r="O1186" i="4" s="1"/>
  <c r="P1186" i="4"/>
  <c r="O10" i="4"/>
  <c r="O14" i="4"/>
  <c r="O18" i="4"/>
  <c r="O22" i="4"/>
  <c r="P22" i="4" s="1"/>
  <c r="O26" i="4"/>
  <c r="O30" i="4"/>
  <c r="O34" i="4"/>
  <c r="O38" i="4"/>
  <c r="P38" i="4" s="1"/>
  <c r="O42" i="4"/>
  <c r="O46" i="4"/>
  <c r="O50" i="4"/>
  <c r="O54" i="4"/>
  <c r="O58" i="4"/>
  <c r="O62" i="4"/>
  <c r="O66" i="4"/>
  <c r="O70" i="4"/>
  <c r="P70" i="4" s="1"/>
  <c r="O74" i="4"/>
  <c r="O78" i="4"/>
  <c r="O82" i="4"/>
  <c r="O95" i="4"/>
  <c r="O98" i="4"/>
  <c r="O111" i="4"/>
  <c r="O114" i="4"/>
  <c r="O127" i="4"/>
  <c r="P127" i="4" s="1"/>
  <c r="O130" i="4"/>
  <c r="O152" i="4"/>
  <c r="O156" i="4"/>
  <c r="P156" i="4" s="1"/>
  <c r="O167" i="4"/>
  <c r="P167" i="4" s="1"/>
  <c r="O171" i="4"/>
  <c r="O174" i="4"/>
  <c r="P174" i="4" s="1"/>
  <c r="O178" i="4"/>
  <c r="O182" i="4"/>
  <c r="P182" i="4" s="1"/>
  <c r="O185" i="4"/>
  <c r="O193" i="4"/>
  <c r="O197" i="4"/>
  <c r="O200" i="4"/>
  <c r="P200" i="4" s="1"/>
  <c r="O204" i="4"/>
  <c r="P204" i="4" s="1"/>
  <c r="O215" i="4"/>
  <c r="O219" i="4"/>
  <c r="O223" i="4"/>
  <c r="P223" i="4" s="1"/>
  <c r="O227" i="4"/>
  <c r="O238" i="4"/>
  <c r="O242" i="4"/>
  <c r="O246" i="4"/>
  <c r="P246" i="4" s="1"/>
  <c r="O249" i="4"/>
  <c r="O257" i="4"/>
  <c r="O261" i="4"/>
  <c r="O264" i="4"/>
  <c r="P264" i="4" s="1"/>
  <c r="O268" i="4"/>
  <c r="O279" i="4"/>
  <c r="O283" i="4"/>
  <c r="P283" i="4" s="1"/>
  <c r="O287" i="4"/>
  <c r="O291" i="4"/>
  <c r="O526" i="4"/>
  <c r="O530" i="4"/>
  <c r="P530" i="4" s="1"/>
  <c r="O563" i="4"/>
  <c r="P563" i="4" s="1"/>
  <c r="O633" i="4"/>
  <c r="P633" i="4" s="1"/>
  <c r="M920" i="4"/>
  <c r="O920" i="4" s="1"/>
  <c r="P920" i="4" s="1"/>
  <c r="O1137" i="4"/>
  <c r="O1244" i="4"/>
  <c r="O1300" i="4"/>
  <c r="P1300" i="4" s="1"/>
  <c r="O1453" i="4"/>
  <c r="O551" i="4"/>
  <c r="O583" i="4"/>
  <c r="O598" i="4"/>
  <c r="P598" i="4" s="1"/>
  <c r="O647" i="4"/>
  <c r="P647" i="4" s="1"/>
  <c r="O673" i="4"/>
  <c r="O769" i="4"/>
  <c r="O777" i="4"/>
  <c r="P777" i="4" s="1"/>
  <c r="O811" i="4"/>
  <c r="O833" i="4"/>
  <c r="O837" i="4"/>
  <c r="O841" i="4"/>
  <c r="O845" i="4"/>
  <c r="O867" i="4"/>
  <c r="O875" i="4"/>
  <c r="O879" i="4"/>
  <c r="P879" i="4" s="1"/>
  <c r="O883" i="4"/>
  <c r="O887" i="4"/>
  <c r="O899" i="4"/>
  <c r="O925" i="4"/>
  <c r="P925" i="4" s="1"/>
  <c r="O929" i="4"/>
  <c r="O1116" i="4"/>
  <c r="O1119" i="4"/>
  <c r="O1447" i="4"/>
  <c r="P1447" i="4" s="1"/>
  <c r="O1451" i="4"/>
  <c r="O1455" i="4"/>
  <c r="O1487" i="4"/>
  <c r="O1505" i="4"/>
  <c r="P1505" i="4" s="1"/>
  <c r="O1520" i="4"/>
  <c r="O1523" i="4"/>
  <c r="P1523" i="4" s="1"/>
  <c r="O1539" i="4"/>
  <c r="P1539" i="4" s="1"/>
  <c r="O545" i="4"/>
  <c r="P545" i="4" s="1"/>
  <c r="O577" i="4"/>
  <c r="P577" i="4" s="1"/>
  <c r="O606" i="4"/>
  <c r="O610" i="4"/>
  <c r="O613" i="4"/>
  <c r="P613" i="4" s="1"/>
  <c r="O637" i="4"/>
  <c r="P637" i="4" s="1"/>
  <c r="O641" i="4"/>
  <c r="P641" i="4" s="1"/>
  <c r="O651" i="4"/>
  <c r="P651" i="4" s="1"/>
  <c r="O655" i="4"/>
  <c r="O659" i="4"/>
  <c r="O663" i="4"/>
  <c r="O667" i="4"/>
  <c r="P676" i="4"/>
  <c r="O677" i="4"/>
  <c r="O681" i="4"/>
  <c r="O685" i="4"/>
  <c r="O689" i="4"/>
  <c r="P689" i="4" s="1"/>
  <c r="O693" i="4"/>
  <c r="O697" i="4"/>
  <c r="O701" i="4"/>
  <c r="O705" i="4"/>
  <c r="P705" i="4" s="1"/>
  <c r="O716" i="4"/>
  <c r="O725" i="4"/>
  <c r="O729" i="4"/>
  <c r="O752" i="4"/>
  <c r="P752" i="4" s="1"/>
  <c r="P784" i="4"/>
  <c r="O785" i="4"/>
  <c r="O789" i="4"/>
  <c r="O793" i="4"/>
  <c r="P793" i="4" s="1"/>
  <c r="O797" i="4"/>
  <c r="O816" i="4"/>
  <c r="P816" i="4" s="1"/>
  <c r="O819" i="4"/>
  <c r="O827" i="4"/>
  <c r="P827" i="4" s="1"/>
  <c r="P848" i="4"/>
  <c r="O849" i="4"/>
  <c r="O853" i="4"/>
  <c r="O857" i="4"/>
  <c r="O861" i="4"/>
  <c r="O904" i="4"/>
  <c r="P904" i="4" s="1"/>
  <c r="O907" i="4"/>
  <c r="O915" i="4"/>
  <c r="P915" i="4" s="1"/>
  <c r="P936" i="4"/>
  <c r="O937" i="4"/>
  <c r="O941" i="4"/>
  <c r="O945" i="4"/>
  <c r="P945" i="4" s="1"/>
  <c r="O949" i="4"/>
  <c r="O1096" i="4"/>
  <c r="O1107" i="4"/>
  <c r="O1120" i="4"/>
  <c r="P1120" i="4" s="1"/>
  <c r="O1127" i="4"/>
  <c r="O1185" i="4"/>
  <c r="O1188" i="4"/>
  <c r="O1288" i="4"/>
  <c r="P1288" i="4" s="1"/>
  <c r="O1303" i="4"/>
  <c r="P1303" i="4" s="1"/>
  <c r="O1306" i="4"/>
  <c r="O1309" i="4"/>
  <c r="O1321" i="4"/>
  <c r="O1328" i="4"/>
  <c r="P1328" i="4" s="1"/>
  <c r="O1332" i="4"/>
  <c r="P1332" i="4" s="1"/>
  <c r="O1342" i="4"/>
  <c r="O1345" i="4"/>
  <c r="O1357" i="4"/>
  <c r="O1403" i="4"/>
  <c r="P1403" i="4" s="1"/>
  <c r="O1407" i="4"/>
  <c r="P1407" i="4" s="1"/>
  <c r="O1416" i="4"/>
  <c r="P1416" i="4" s="1"/>
  <c r="O1420" i="4"/>
  <c r="P1420" i="4" s="1"/>
  <c r="O1424" i="4"/>
  <c r="P1424" i="4" s="1"/>
  <c r="O1492" i="4"/>
  <c r="P1492" i="4" s="1"/>
  <c r="O1495" i="4"/>
  <c r="P1495" i="4" s="1"/>
  <c r="M912" i="4"/>
  <c r="O912" i="4" s="1"/>
  <c r="P912" i="4" s="1"/>
  <c r="O25" i="4"/>
  <c r="O29" i="4"/>
  <c r="P29" i="4" s="1"/>
  <c r="O33" i="4"/>
  <c r="O37" i="4"/>
  <c r="O41" i="4"/>
  <c r="O45" i="4"/>
  <c r="O49" i="4"/>
  <c r="O53" i="4"/>
  <c r="O57" i="4"/>
  <c r="O61" i="4"/>
  <c r="P61" i="4" s="1"/>
  <c r="O65" i="4"/>
  <c r="O69" i="4"/>
  <c r="O73" i="4"/>
  <c r="O77" i="4"/>
  <c r="P77" i="4" s="1"/>
  <c r="O81" i="4"/>
  <c r="O89" i="4"/>
  <c r="O97" i="4"/>
  <c r="O105" i="4"/>
  <c r="P105" i="4" s="1"/>
  <c r="O113" i="4"/>
  <c r="O121" i="4"/>
  <c r="O129" i="4"/>
  <c r="O138" i="4"/>
  <c r="P138" i="4" s="1"/>
  <c r="O141" i="4"/>
  <c r="O144" i="4"/>
  <c r="O148" i="4"/>
  <c r="O151" i="4"/>
  <c r="P151" i="4" s="1"/>
  <c r="O155" i="4"/>
  <c r="O158" i="4"/>
  <c r="O161" i="4"/>
  <c r="P587" i="4"/>
  <c r="M587" i="4"/>
  <c r="O587" i="4" s="1"/>
  <c r="M662" i="4"/>
  <c r="O662" i="4" s="1"/>
  <c r="P662" i="4" s="1"/>
  <c r="M684" i="4"/>
  <c r="O684" i="4" s="1"/>
  <c r="P684" i="4" s="1"/>
  <c r="M776" i="4"/>
  <c r="O776" i="4" s="1"/>
  <c r="P776" i="4" s="1"/>
  <c r="M840" i="4"/>
  <c r="O840" i="4" s="1"/>
  <c r="P840" i="4" s="1"/>
  <c r="M928" i="4"/>
  <c r="O928" i="4" s="1"/>
  <c r="P928" i="4" s="1"/>
  <c r="M1202" i="4"/>
  <c r="O1202" i="4" s="1"/>
  <c r="P1202" i="4" s="1"/>
  <c r="P523" i="4"/>
  <c r="M523" i="4"/>
  <c r="O523" i="4" s="1"/>
  <c r="P643" i="4"/>
  <c r="M643" i="4"/>
  <c r="O643" i="4" s="1"/>
  <c r="M824" i="4"/>
  <c r="O824" i="4" s="1"/>
  <c r="P824" i="4" s="1"/>
  <c r="P164" i="4"/>
  <c r="P190" i="4"/>
  <c r="P206" i="4"/>
  <c r="P222" i="4"/>
  <c r="P238" i="4"/>
  <c r="P254" i="4"/>
  <c r="P270" i="4"/>
  <c r="P286" i="4"/>
  <c r="P627" i="4"/>
  <c r="M627" i="4"/>
  <c r="O627" i="4" s="1"/>
  <c r="M728" i="4"/>
  <c r="O728" i="4" s="1"/>
  <c r="P728" i="4" s="1"/>
  <c r="M792" i="4"/>
  <c r="O792" i="4" s="1"/>
  <c r="P792" i="4" s="1"/>
  <c r="M856" i="4"/>
  <c r="O856" i="4" s="1"/>
  <c r="P856" i="4" s="1"/>
  <c r="M944" i="4"/>
  <c r="O944" i="4" s="1"/>
  <c r="P944" i="4" s="1"/>
  <c r="M760" i="4"/>
  <c r="O760" i="4" s="1"/>
  <c r="P760" i="4" s="1"/>
  <c r="O7" i="4"/>
  <c r="P7" i="4" s="1"/>
  <c r="O15" i="4"/>
  <c r="O19" i="4"/>
  <c r="O23" i="4"/>
  <c r="O27" i="4"/>
  <c r="P27" i="4" s="1"/>
  <c r="O31" i="4"/>
  <c r="O35" i="4"/>
  <c r="O39" i="4"/>
  <c r="O43" i="4"/>
  <c r="P43" i="4" s="1"/>
  <c r="O47" i="4"/>
  <c r="O51" i="4"/>
  <c r="O55" i="4"/>
  <c r="O59" i="4"/>
  <c r="P59" i="4" s="1"/>
  <c r="O63" i="4"/>
  <c r="O67" i="4"/>
  <c r="O71" i="4"/>
  <c r="O75" i="4"/>
  <c r="O79" i="4"/>
  <c r="O85" i="4"/>
  <c r="O93" i="4"/>
  <c r="O101" i="4"/>
  <c r="P101" i="4" s="1"/>
  <c r="O109" i="4"/>
  <c r="O117" i="4"/>
  <c r="O125" i="4"/>
  <c r="O133" i="4"/>
  <c r="P133" i="4" s="1"/>
  <c r="O140" i="4"/>
  <c r="P140" i="4" s="1"/>
  <c r="O146" i="4"/>
  <c r="P146" i="4" s="1"/>
  <c r="P148" i="4"/>
  <c r="O149" i="4"/>
  <c r="P149" i="4" s="1"/>
  <c r="O153" i="4"/>
  <c r="P158" i="4"/>
  <c r="O159" i="4"/>
  <c r="O163" i="4"/>
  <c r="P163" i="4" s="1"/>
  <c r="O166" i="4"/>
  <c r="P166" i="4" s="1"/>
  <c r="O169" i="4"/>
  <c r="O176" i="4"/>
  <c r="O180" i="4"/>
  <c r="P180" i="4" s="1"/>
  <c r="O186" i="4"/>
  <c r="P188" i="4"/>
  <c r="O189" i="4"/>
  <c r="O192" i="4"/>
  <c r="P192" i="4" s="1"/>
  <c r="O196" i="4"/>
  <c r="P196" i="4" s="1"/>
  <c r="O202" i="4"/>
  <c r="P202" i="4" s="1"/>
  <c r="O205" i="4"/>
  <c r="P205" i="4" s="1"/>
  <c r="O208" i="4"/>
  <c r="O212" i="4"/>
  <c r="P212" i="4" s="1"/>
  <c r="O218" i="4"/>
  <c r="P220" i="4"/>
  <c r="O221" i="4"/>
  <c r="O224" i="4"/>
  <c r="O228" i="4"/>
  <c r="P228" i="4" s="1"/>
  <c r="O234" i="4"/>
  <c r="P234" i="4" s="1"/>
  <c r="P236" i="4"/>
  <c r="O237" i="4"/>
  <c r="O240" i="4"/>
  <c r="O244" i="4"/>
  <c r="P244" i="4" s="1"/>
  <c r="O250" i="4"/>
  <c r="P252" i="4"/>
  <c r="O253" i="4"/>
  <c r="O256" i="4"/>
  <c r="P256" i="4" s="1"/>
  <c r="O260" i="4"/>
  <c r="P260" i="4" s="1"/>
  <c r="O266" i="4"/>
  <c r="P266" i="4" s="1"/>
  <c r="P268" i="4"/>
  <c r="O269" i="4"/>
  <c r="P269" i="4" s="1"/>
  <c r="O272" i="4"/>
  <c r="O276" i="4"/>
  <c r="P276" i="4" s="1"/>
  <c r="O282" i="4"/>
  <c r="P284" i="4"/>
  <c r="O285" i="4"/>
  <c r="O288" i="4"/>
  <c r="O292" i="4"/>
  <c r="P292" i="4" s="1"/>
  <c r="O322" i="4"/>
  <c r="P322" i="4" s="1"/>
  <c r="O326" i="4"/>
  <c r="O330" i="4"/>
  <c r="O334" i="4"/>
  <c r="O338" i="4"/>
  <c r="P338" i="4" s="1"/>
  <c r="O342" i="4"/>
  <c r="O346" i="4"/>
  <c r="O350" i="4"/>
  <c r="O354" i="4"/>
  <c r="P354" i="4" s="1"/>
  <c r="O358" i="4"/>
  <c r="O362" i="4"/>
  <c r="O366" i="4"/>
  <c r="O370" i="4"/>
  <c r="P370" i="4" s="1"/>
  <c r="O374" i="4"/>
  <c r="O378" i="4"/>
  <c r="O382" i="4"/>
  <c r="O386" i="4"/>
  <c r="P386" i="4" s="1"/>
  <c r="O390" i="4"/>
  <c r="O394" i="4"/>
  <c r="O398" i="4"/>
  <c r="O402" i="4"/>
  <c r="P402" i="4" s="1"/>
  <c r="O533" i="4"/>
  <c r="P533" i="4" s="1"/>
  <c r="O557" i="4"/>
  <c r="P557" i="4" s="1"/>
  <c r="O631" i="4"/>
  <c r="P631" i="4" s="1"/>
  <c r="M744" i="4"/>
  <c r="O744" i="4" s="1"/>
  <c r="P744" i="4" s="1"/>
  <c r="M808" i="4"/>
  <c r="O808" i="4" s="1"/>
  <c r="P808" i="4" s="1"/>
  <c r="M872" i="4"/>
  <c r="O872" i="4" s="1"/>
  <c r="P872" i="4" s="1"/>
  <c r="O403" i="4"/>
  <c r="O426" i="4"/>
  <c r="P426" i="4" s="1"/>
  <c r="O442" i="4"/>
  <c r="P442" i="4" s="1"/>
  <c r="O529" i="4"/>
  <c r="P529" i="4" s="1"/>
  <c r="O535" i="4"/>
  <c r="P535" i="4" s="1"/>
  <c r="O550" i="4"/>
  <c r="P550" i="4" s="1"/>
  <c r="O554" i="4"/>
  <c r="P554" i="4" s="1"/>
  <c r="P555" i="4"/>
  <c r="O569" i="4"/>
  <c r="P569" i="4" s="1"/>
  <c r="O574" i="4"/>
  <c r="O578" i="4"/>
  <c r="P578" i="4" s="1"/>
  <c r="O593" i="4"/>
  <c r="P593" i="4" s="1"/>
  <c r="O599" i="4"/>
  <c r="P599" i="4" s="1"/>
  <c r="O602" i="4"/>
  <c r="P602" i="4" s="1"/>
  <c r="O609" i="4"/>
  <c r="P609" i="4" s="1"/>
  <c r="P615" i="4"/>
  <c r="O630" i="4"/>
  <c r="O646" i="4"/>
  <c r="P646" i="4" s="1"/>
  <c r="O660" i="4"/>
  <c r="P660" i="4" s="1"/>
  <c r="O666" i="4"/>
  <c r="O669" i="4"/>
  <c r="O675" i="4"/>
  <c r="P675" i="4" s="1"/>
  <c r="O682" i="4"/>
  <c r="P682" i="4" s="1"/>
  <c r="O726" i="4"/>
  <c r="P726" i="4" s="1"/>
  <c r="O742" i="4"/>
  <c r="P742" i="4" s="1"/>
  <c r="O758" i="4"/>
  <c r="P758" i="4" s="1"/>
  <c r="O767" i="4"/>
  <c r="O770" i="4"/>
  <c r="P770" i="4" s="1"/>
  <c r="O774" i="4"/>
  <c r="P774" i="4" s="1"/>
  <c r="O783" i="4"/>
  <c r="O786" i="4"/>
  <c r="O790" i="4"/>
  <c r="P790" i="4" s="1"/>
  <c r="P798" i="4"/>
  <c r="O799" i="4"/>
  <c r="O802" i="4"/>
  <c r="P802" i="4" s="1"/>
  <c r="O806" i="4"/>
  <c r="P806" i="4" s="1"/>
  <c r="O815" i="4"/>
  <c r="O818" i="4"/>
  <c r="O822" i="4"/>
  <c r="P822" i="4" s="1"/>
  <c r="P830" i="4"/>
  <c r="O831" i="4"/>
  <c r="O834" i="4"/>
  <c r="P834" i="4" s="1"/>
  <c r="O838" i="4"/>
  <c r="P838" i="4" s="1"/>
  <c r="O847" i="4"/>
  <c r="P847" i="4" s="1"/>
  <c r="O850" i="4"/>
  <c r="O854" i="4"/>
  <c r="P854" i="4" s="1"/>
  <c r="O863" i="4"/>
  <c r="O866" i="4"/>
  <c r="P866" i="4" s="1"/>
  <c r="O870" i="4"/>
  <c r="O903" i="4"/>
  <c r="O906" i="4"/>
  <c r="O910" i="4"/>
  <c r="O919" i="4"/>
  <c r="P919" i="4" s="1"/>
  <c r="O922" i="4"/>
  <c r="O926" i="4"/>
  <c r="O935" i="4"/>
  <c r="P935" i="4" s="1"/>
  <c r="O938" i="4"/>
  <c r="O942" i="4"/>
  <c r="M1336" i="4"/>
  <c r="O1336" i="4" s="1"/>
  <c r="P1336" i="4" s="1"/>
  <c r="O1351" i="4"/>
  <c r="P1351" i="4" s="1"/>
  <c r="M1146" i="4"/>
  <c r="O1146" i="4" s="1"/>
  <c r="P1146" i="4" s="1"/>
  <c r="M1170" i="4"/>
  <c r="O1170" i="4" s="1"/>
  <c r="P1170" i="4" s="1"/>
  <c r="M1192" i="4"/>
  <c r="O1192" i="4" s="1"/>
  <c r="P1192" i="4"/>
  <c r="M1272" i="4"/>
  <c r="O1272" i="4" s="1"/>
  <c r="P1272" i="4" s="1"/>
  <c r="O401" i="4"/>
  <c r="O418" i="4"/>
  <c r="P418" i="4" s="1"/>
  <c r="O434" i="4"/>
  <c r="P434" i="4" s="1"/>
  <c r="O450" i="4"/>
  <c r="P450" i="4" s="1"/>
  <c r="O518" i="4"/>
  <c r="O522" i="4"/>
  <c r="P522" i="4" s="1"/>
  <c r="P531" i="4"/>
  <c r="O537" i="4"/>
  <c r="P537" i="4" s="1"/>
  <c r="O542" i="4"/>
  <c r="O546" i="4"/>
  <c r="P546" i="4" s="1"/>
  <c r="O561" i="4"/>
  <c r="P561" i="4" s="1"/>
  <c r="O567" i="4"/>
  <c r="P567" i="4" s="1"/>
  <c r="O582" i="4"/>
  <c r="O586" i="4"/>
  <c r="P586" i="4" s="1"/>
  <c r="P595" i="4"/>
  <c r="P611" i="4"/>
  <c r="O619" i="4"/>
  <c r="P619" i="4" s="1"/>
  <c r="O622" i="4"/>
  <c r="P622" i="4" s="1"/>
  <c r="O626" i="4"/>
  <c r="O634" i="4"/>
  <c r="P634" i="4" s="1"/>
  <c r="O638" i="4"/>
  <c r="O642" i="4"/>
  <c r="O650" i="4"/>
  <c r="O654" i="4"/>
  <c r="P654" i="4" s="1"/>
  <c r="O658" i="4"/>
  <c r="O661" i="4"/>
  <c r="P661" i="4" s="1"/>
  <c r="O668" i="4"/>
  <c r="P668" i="4" s="1"/>
  <c r="O674" i="4"/>
  <c r="P674" i="4" s="1"/>
  <c r="O683" i="4"/>
  <c r="P716" i="4"/>
  <c r="O720" i="4"/>
  <c r="P720" i="4" s="1"/>
  <c r="O727" i="4"/>
  <c r="O734" i="4"/>
  <c r="P734" i="4" s="1"/>
  <c r="O750" i="4"/>
  <c r="P750" i="4" s="1"/>
  <c r="O766" i="4"/>
  <c r="P766" i="4" s="1"/>
  <c r="O775" i="4"/>
  <c r="O778" i="4"/>
  <c r="O782" i="4"/>
  <c r="P782" i="4" s="1"/>
  <c r="O791" i="4"/>
  <c r="O794" i="4"/>
  <c r="P794" i="4" s="1"/>
  <c r="O798" i="4"/>
  <c r="O807" i="4"/>
  <c r="P807" i="4" s="1"/>
  <c r="O810" i="4"/>
  <c r="O814" i="4"/>
  <c r="P814" i="4" s="1"/>
  <c r="O823" i="4"/>
  <c r="O826" i="4"/>
  <c r="P826" i="4" s="1"/>
  <c r="O830" i="4"/>
  <c r="O839" i="4"/>
  <c r="O842" i="4"/>
  <c r="O846" i="4"/>
  <c r="P846" i="4" s="1"/>
  <c r="O855" i="4"/>
  <c r="O858" i="4"/>
  <c r="P858" i="4" s="1"/>
  <c r="O862" i="4"/>
  <c r="P862" i="4" s="1"/>
  <c r="P870" i="4"/>
  <c r="O871" i="4"/>
  <c r="O898" i="4"/>
  <c r="P898" i="4" s="1"/>
  <c r="O902" i="4"/>
  <c r="P902" i="4" s="1"/>
  <c r="P910" i="4"/>
  <c r="O911" i="4"/>
  <c r="O914" i="4"/>
  <c r="P914" i="4" s="1"/>
  <c r="O918" i="4"/>
  <c r="P918" i="4" s="1"/>
  <c r="P926" i="4"/>
  <c r="O927" i="4"/>
  <c r="O930" i="4"/>
  <c r="P930" i="4" s="1"/>
  <c r="O934" i="4"/>
  <c r="P934" i="4" s="1"/>
  <c r="P942" i="4"/>
  <c r="O943" i="4"/>
  <c r="O946" i="4"/>
  <c r="P946" i="4" s="1"/>
  <c r="O1044" i="4"/>
  <c r="O1064" i="4"/>
  <c r="P1064" i="4" s="1"/>
  <c r="O1076" i="4"/>
  <c r="O1150" i="4"/>
  <c r="O1284" i="4"/>
  <c r="P1284" i="4" s="1"/>
  <c r="O1412" i="4"/>
  <c r="P1412" i="4" s="1"/>
  <c r="O1452" i="4"/>
  <c r="O1456" i="4"/>
  <c r="M1484" i="4"/>
  <c r="O1484" i="4" s="1"/>
  <c r="P1484" i="4"/>
  <c r="O1094" i="4"/>
  <c r="P1094" i="4" s="1"/>
  <c r="O1097" i="4"/>
  <c r="O1110" i="4"/>
  <c r="O1118" i="4"/>
  <c r="P1118" i="4" s="1"/>
  <c r="O1124" i="4"/>
  <c r="O1130" i="4"/>
  <c r="O1134" i="4"/>
  <c r="O1140" i="4"/>
  <c r="O1149" i="4"/>
  <c r="O1152" i="4"/>
  <c r="P1152" i="4" s="1"/>
  <c r="O1158" i="4"/>
  <c r="P1158" i="4" s="1"/>
  <c r="O1161" i="4"/>
  <c r="P1161" i="4" s="1"/>
  <c r="O1165" i="4"/>
  <c r="O1176" i="4"/>
  <c r="P1176" i="4" s="1"/>
  <c r="O1189" i="4"/>
  <c r="O1195" i="4"/>
  <c r="O1199" i="4"/>
  <c r="O1270" i="4"/>
  <c r="O1279" i="4"/>
  <c r="P1279" i="4" s="1"/>
  <c r="O1282" i="4"/>
  <c r="O1285" i="4"/>
  <c r="P1285" i="4" s="1"/>
  <c r="O1334" i="4"/>
  <c r="O1343" i="4"/>
  <c r="P1343" i="4" s="1"/>
  <c r="O1346" i="4"/>
  <c r="O1349" i="4"/>
  <c r="P1349" i="4" s="1"/>
  <c r="O1419" i="4"/>
  <c r="P1419" i="4" s="1"/>
  <c r="O1473" i="4"/>
  <c r="P1473" i="4" s="1"/>
  <c r="O1477" i="4"/>
  <c r="O1481" i="4"/>
  <c r="O1491" i="4"/>
  <c r="O1498" i="4"/>
  <c r="P1498" i="4" s="1"/>
  <c r="O1519" i="4"/>
  <c r="P1519" i="4" s="1"/>
  <c r="O1532" i="4"/>
  <c r="O1535" i="4"/>
  <c r="P1535" i="4" s="1"/>
  <c r="O1548" i="4"/>
  <c r="P1548" i="4" s="1"/>
  <c r="O1551" i="4"/>
  <c r="P1551" i="4" s="1"/>
  <c r="O1564" i="4"/>
  <c r="O1567" i="4"/>
  <c r="P1567" i="4" s="1"/>
  <c r="O1580" i="4"/>
  <c r="P1580" i="4" s="1"/>
  <c r="O1583" i="4"/>
  <c r="P1583" i="4" s="1"/>
  <c r="O1168" i="4"/>
  <c r="P1168" i="4" s="1"/>
  <c r="O1173" i="4"/>
  <c r="O1177" i="4"/>
  <c r="P1177" i="4" s="1"/>
  <c r="O1180" i="4"/>
  <c r="P1180" i="4" s="1"/>
  <c r="O1184" i="4"/>
  <c r="P1184" i="4" s="1"/>
  <c r="O1193" i="4"/>
  <c r="O1200" i="4"/>
  <c r="O1203" i="4"/>
  <c r="O1262" i="4"/>
  <c r="P1262" i="4" s="1"/>
  <c r="O1265" i="4"/>
  <c r="O1273" i="4"/>
  <c r="P1273" i="4" s="1"/>
  <c r="O1283" i="4"/>
  <c r="P1283" i="4" s="1"/>
  <c r="O1286" i="4"/>
  <c r="P1286" i="4" s="1"/>
  <c r="O1289" i="4"/>
  <c r="O1299" i="4"/>
  <c r="P1299" i="4" s="1"/>
  <c r="O1301" i="4"/>
  <c r="P1301" i="4" s="1"/>
  <c r="O1310" i="4"/>
  <c r="O1313" i="4"/>
  <c r="P1313" i="4" s="1"/>
  <c r="O1326" i="4"/>
  <c r="O1337" i="4"/>
  <c r="P1337" i="4" s="1"/>
  <c r="O1347" i="4"/>
  <c r="P1347" i="4" s="1"/>
  <c r="O1350" i="4"/>
  <c r="P1350" i="4" s="1"/>
  <c r="O1353" i="4"/>
  <c r="O1393" i="4"/>
  <c r="P1393" i="4" s="1"/>
  <c r="O1399" i="4"/>
  <c r="P1399" i="4" s="1"/>
  <c r="O1414" i="4"/>
  <c r="P1414" i="4" s="1"/>
  <c r="O1417" i="4"/>
  <c r="P1417" i="4" s="1"/>
  <c r="O1421" i="4"/>
  <c r="P1421" i="4" s="1"/>
  <c r="O1085" i="4"/>
  <c r="O1089" i="4"/>
  <c r="O1095" i="4"/>
  <c r="O1106" i="4"/>
  <c r="P1106" i="4" s="1"/>
  <c r="O1114" i="4"/>
  <c r="O1122" i="4"/>
  <c r="P1122" i="4" s="1"/>
  <c r="O1126" i="4"/>
  <c r="O1132" i="4"/>
  <c r="O1138" i="4"/>
  <c r="O1142" i="4"/>
  <c r="P1142" i="4" s="1"/>
  <c r="O1145" i="4"/>
  <c r="O1166" i="4"/>
  <c r="O1169" i="4"/>
  <c r="O1178" i="4"/>
  <c r="P1178" i="4" s="1"/>
  <c r="O1181" i="4"/>
  <c r="O1187" i="4"/>
  <c r="P1187" i="4" s="1"/>
  <c r="O1191" i="4"/>
  <c r="O1194" i="4"/>
  <c r="P1194" i="4" s="1"/>
  <c r="O1197" i="4"/>
  <c r="O1201" i="4"/>
  <c r="P1201" i="4" s="1"/>
  <c r="O1204" i="4"/>
  <c r="P1204" i="4" s="1"/>
  <c r="O1207" i="4"/>
  <c r="P1207" i="4" s="1"/>
  <c r="O1211" i="4"/>
  <c r="O1234" i="4"/>
  <c r="P1234" i="4" s="1"/>
  <c r="O1250" i="4"/>
  <c r="O1263" i="4"/>
  <c r="P1263" i="4" s="1"/>
  <c r="O1266" i="4"/>
  <c r="O1274" i="4"/>
  <c r="P1274" i="4" s="1"/>
  <c r="O1277" i="4"/>
  <c r="O1290" i="4"/>
  <c r="O1293" i="4"/>
  <c r="O1302" i="4"/>
  <c r="P1302" i="4" s="1"/>
  <c r="O1311" i="4"/>
  <c r="P1311" i="4" s="1"/>
  <c r="O1314" i="4"/>
  <c r="P1314" i="4" s="1"/>
  <c r="O1317" i="4"/>
  <c r="O1320" i="4"/>
  <c r="O1327" i="4"/>
  <c r="P1327" i="4" s="1"/>
  <c r="O1330" i="4"/>
  <c r="P1330" i="4" s="1"/>
  <c r="O1338" i="4"/>
  <c r="O1341" i="4"/>
  <c r="P1341" i="4" s="1"/>
  <c r="O1394" i="4"/>
  <c r="O1397" i="4"/>
  <c r="P1397" i="4" s="1"/>
  <c r="O1404" i="4"/>
  <c r="P1404" i="4" s="1"/>
  <c r="O1408" i="4"/>
  <c r="P1408" i="4" s="1"/>
  <c r="O1418" i="4"/>
  <c r="O1422" i="4"/>
  <c r="P1422" i="4" s="1"/>
  <c r="O1440" i="4"/>
  <c r="O1444" i="4"/>
  <c r="P1444" i="4" s="1"/>
  <c r="O1449" i="4"/>
  <c r="O1471" i="4"/>
  <c r="P1471" i="4" s="1"/>
  <c r="O1475" i="4"/>
  <c r="O1479" i="4"/>
  <c r="P1479" i="4" s="1"/>
  <c r="O1483" i="4"/>
  <c r="O1490" i="4"/>
  <c r="P1490" i="4" s="1"/>
  <c r="O1499" i="4"/>
  <c r="P1499" i="4" s="1"/>
  <c r="O1524" i="4"/>
  <c r="O1527" i="4"/>
  <c r="P1527" i="4" s="1"/>
  <c r="O1540" i="4"/>
  <c r="P1540" i="4" s="1"/>
  <c r="O1543" i="4"/>
  <c r="P1543" i="4" s="1"/>
  <c r="O1556" i="4"/>
  <c r="O1559" i="4"/>
  <c r="P1559" i="4" s="1"/>
  <c r="O1572" i="4"/>
  <c r="P1572" i="4" s="1"/>
  <c r="O1575" i="4"/>
  <c r="P1575" i="4" s="1"/>
  <c r="M678" i="4"/>
  <c r="O678" i="4" s="1"/>
  <c r="P678" i="4" s="1"/>
  <c r="M732" i="4"/>
  <c r="O732" i="4" s="1"/>
  <c r="P732" i="4" s="1"/>
  <c r="M748" i="4"/>
  <c r="O748" i="4" s="1"/>
  <c r="P748" i="4" s="1"/>
  <c r="M754" i="4"/>
  <c r="O754" i="4" s="1"/>
  <c r="P754" i="4" s="1"/>
  <c r="M828" i="4"/>
  <c r="O828" i="4" s="1"/>
  <c r="P828" i="4" s="1"/>
  <c r="M900" i="4"/>
  <c r="O900" i="4" s="1"/>
  <c r="P900" i="4" s="1"/>
  <c r="M948" i="4"/>
  <c r="O948" i="4" s="1"/>
  <c r="P948" i="4" s="1"/>
  <c r="M1090" i="4"/>
  <c r="O1090" i="4" s="1"/>
  <c r="P1090" i="4" s="1"/>
  <c r="M1525" i="4"/>
  <c r="O1525" i="4" s="1"/>
  <c r="P1525" i="4" s="1"/>
  <c r="P1573" i="4"/>
  <c r="M1573" i="4"/>
  <c r="O1573" i="4" s="1"/>
  <c r="M137" i="4"/>
  <c r="O137" i="4" s="1"/>
  <c r="P137" i="4" s="1"/>
  <c r="P154" i="4"/>
  <c r="P170" i="4"/>
  <c r="P178" i="4"/>
  <c r="P186" i="4"/>
  <c r="P194" i="4"/>
  <c r="P210" i="4"/>
  <c r="P218" i="4"/>
  <c r="P226" i="4"/>
  <c r="P242" i="4"/>
  <c r="P250" i="4"/>
  <c r="P258" i="4"/>
  <c r="P274" i="4"/>
  <c r="P282" i="4"/>
  <c r="P290" i="4"/>
  <c r="O405" i="4"/>
  <c r="O407" i="4"/>
  <c r="P407" i="4" s="1"/>
  <c r="O409" i="4"/>
  <c r="O411" i="4"/>
  <c r="P411" i="4" s="1"/>
  <c r="O413" i="4"/>
  <c r="O415" i="4"/>
  <c r="P415" i="4" s="1"/>
  <c r="P519" i="4"/>
  <c r="M527" i="4"/>
  <c r="O527" i="4" s="1"/>
  <c r="P527" i="4" s="1"/>
  <c r="M543" i="4"/>
  <c r="O543" i="4" s="1"/>
  <c r="P543" i="4" s="1"/>
  <c r="P551" i="4"/>
  <c r="M559" i="4"/>
  <c r="O559" i="4" s="1"/>
  <c r="P559" i="4" s="1"/>
  <c r="M575" i="4"/>
  <c r="O575" i="4" s="1"/>
  <c r="P575" i="4" s="1"/>
  <c r="P583" i="4"/>
  <c r="M591" i="4"/>
  <c r="O591" i="4" s="1"/>
  <c r="P591" i="4" s="1"/>
  <c r="M607" i="4"/>
  <c r="O607" i="4" s="1"/>
  <c r="P607" i="4" s="1"/>
  <c r="M623" i="4"/>
  <c r="O623" i="4" s="1"/>
  <c r="P623" i="4" s="1"/>
  <c r="M639" i="4"/>
  <c r="O639" i="4" s="1"/>
  <c r="P639" i="4" s="1"/>
  <c r="M664" i="4"/>
  <c r="O664" i="4" s="1"/>
  <c r="P664" i="4" s="1"/>
  <c r="P666" i="4"/>
  <c r="M1008" i="4"/>
  <c r="O1008" i="4" s="1"/>
  <c r="P1008" i="4" s="1"/>
  <c r="M1040" i="4"/>
  <c r="O1040" i="4" s="1"/>
  <c r="P1040" i="4" s="1"/>
  <c r="M1072" i="4"/>
  <c r="O1072" i="4" s="1"/>
  <c r="P1072" i="4" s="1"/>
  <c r="M1457" i="4"/>
  <c r="O1457" i="4" s="1"/>
  <c r="P1457" i="4" s="1"/>
  <c r="M708" i="4"/>
  <c r="O708" i="4" s="1"/>
  <c r="P708" i="4" s="1"/>
  <c r="M780" i="4"/>
  <c r="O780" i="4" s="1"/>
  <c r="P780" i="4"/>
  <c r="M796" i="4"/>
  <c r="O796" i="4" s="1"/>
  <c r="P796" i="4" s="1"/>
  <c r="M844" i="4"/>
  <c r="O844" i="4" s="1"/>
  <c r="P844" i="4" s="1"/>
  <c r="M916" i="4"/>
  <c r="O916" i="4" s="1"/>
  <c r="P916" i="4" s="1"/>
  <c r="M1133" i="4"/>
  <c r="O1133" i="4" s="1"/>
  <c r="P1133" i="4" s="1"/>
  <c r="M1232" i="4"/>
  <c r="O1232" i="4" s="1"/>
  <c r="P1232" i="4" s="1"/>
  <c r="M1557" i="4"/>
  <c r="O1557" i="4" s="1"/>
  <c r="P1557" i="4" s="1"/>
  <c r="P144" i="4"/>
  <c r="P152" i="4"/>
  <c r="P160" i="4"/>
  <c r="P168" i="4"/>
  <c r="P176" i="4"/>
  <c r="P184" i="4"/>
  <c r="P208" i="4"/>
  <c r="P216" i="4"/>
  <c r="P224" i="4"/>
  <c r="P232" i="4"/>
  <c r="P240" i="4"/>
  <c r="P248" i="4"/>
  <c r="P272" i="4"/>
  <c r="P280" i="4"/>
  <c r="P288" i="4"/>
  <c r="M404" i="4"/>
  <c r="O404" i="4" s="1"/>
  <c r="P404" i="4" s="1"/>
  <c r="M406" i="4"/>
  <c r="O406" i="4" s="1"/>
  <c r="P406" i="4" s="1"/>
  <c r="M408" i="4"/>
  <c r="O408" i="4" s="1"/>
  <c r="P408" i="4" s="1"/>
  <c r="M410" i="4"/>
  <c r="O410" i="4" s="1"/>
  <c r="P410" i="4" s="1"/>
  <c r="M412" i="4"/>
  <c r="O412" i="4" s="1"/>
  <c r="P412" i="4" s="1"/>
  <c r="M414" i="4"/>
  <c r="O414" i="4" s="1"/>
  <c r="P414" i="4" s="1"/>
  <c r="M416" i="4"/>
  <c r="O416" i="4" s="1"/>
  <c r="P416" i="4" s="1"/>
  <c r="M424" i="4"/>
  <c r="O424" i="4" s="1"/>
  <c r="P424" i="4" s="1"/>
  <c r="M432" i="4"/>
  <c r="O432" i="4" s="1"/>
  <c r="P432" i="4" s="1"/>
  <c r="M440" i="4"/>
  <c r="O440" i="4" s="1"/>
  <c r="P440" i="4" s="1"/>
  <c r="M448" i="4"/>
  <c r="O448" i="4" s="1"/>
  <c r="P448" i="4" s="1"/>
  <c r="M656" i="4"/>
  <c r="O656" i="4" s="1"/>
  <c r="P656" i="4" s="1"/>
  <c r="P658" i="4"/>
  <c r="M680" i="4"/>
  <c r="O680" i="4" s="1"/>
  <c r="P680" i="4" s="1"/>
  <c r="M686" i="4"/>
  <c r="O686" i="4" s="1"/>
  <c r="P686" i="4" s="1"/>
  <c r="M724" i="4"/>
  <c r="M730" i="4"/>
  <c r="O730" i="4" s="1"/>
  <c r="P730" i="4" s="1"/>
  <c r="M740" i="4"/>
  <c r="O740" i="4" s="1"/>
  <c r="P740" i="4" s="1"/>
  <c r="M746" i="4"/>
  <c r="O746" i="4" s="1"/>
  <c r="P746" i="4" s="1"/>
  <c r="M756" i="4"/>
  <c r="O756" i="4" s="1"/>
  <c r="P756" i="4" s="1"/>
  <c r="M762" i="4"/>
  <c r="O762" i="4" s="1"/>
  <c r="P762" i="4" s="1"/>
  <c r="M772" i="4"/>
  <c r="O772" i="4" s="1"/>
  <c r="P772" i="4" s="1"/>
  <c r="M788" i="4"/>
  <c r="O788" i="4" s="1"/>
  <c r="P788" i="4" s="1"/>
  <c r="M804" i="4"/>
  <c r="O804" i="4" s="1"/>
  <c r="P804" i="4" s="1"/>
  <c r="M820" i="4"/>
  <c r="O820" i="4" s="1"/>
  <c r="P820" i="4" s="1"/>
  <c r="M836" i="4"/>
  <c r="O836" i="4" s="1"/>
  <c r="P836" i="4"/>
  <c r="M852" i="4"/>
  <c r="O852" i="4" s="1"/>
  <c r="P852" i="4" s="1"/>
  <c r="M868" i="4"/>
  <c r="O868" i="4" s="1"/>
  <c r="P868" i="4" s="1"/>
  <c r="M908" i="4"/>
  <c r="O908" i="4" s="1"/>
  <c r="P908" i="4" s="1"/>
  <c r="M924" i="4"/>
  <c r="O924" i="4" s="1"/>
  <c r="P924" i="4" s="1"/>
  <c r="M940" i="4"/>
  <c r="O940" i="4" s="1"/>
  <c r="P940" i="4" s="1"/>
  <c r="M1125" i="4"/>
  <c r="O1125" i="4" s="1"/>
  <c r="P1125" i="4" s="1"/>
  <c r="M1141" i="4"/>
  <c r="O1141" i="4" s="1"/>
  <c r="P1141" i="4" s="1"/>
  <c r="M1162" i="4"/>
  <c r="O1162" i="4" s="1"/>
  <c r="P1162" i="4" s="1"/>
  <c r="M1190" i="4"/>
  <c r="O1190" i="4" s="1"/>
  <c r="P1190" i="4" s="1"/>
  <c r="M1196" i="4"/>
  <c r="O1196" i="4" s="1"/>
  <c r="P1196" i="4"/>
  <c r="M1240" i="4"/>
  <c r="O1240" i="4" s="1"/>
  <c r="P1240" i="4" s="1"/>
  <c r="M1256" i="4"/>
  <c r="O1256" i="4" s="1"/>
  <c r="P1256" i="4" s="1"/>
  <c r="M672" i="4"/>
  <c r="O672" i="4" s="1"/>
  <c r="P672" i="4" s="1"/>
  <c r="M712" i="4"/>
  <c r="O712" i="4" s="1"/>
  <c r="P712" i="4" s="1"/>
  <c r="M738" i="4"/>
  <c r="O738" i="4" s="1"/>
  <c r="P738" i="4" s="1"/>
  <c r="M764" i="4"/>
  <c r="O764" i="4" s="1"/>
  <c r="P764" i="4" s="1"/>
  <c r="M812" i="4"/>
  <c r="O812" i="4" s="1"/>
  <c r="P812" i="4" s="1"/>
  <c r="M860" i="4"/>
  <c r="O860" i="4" s="1"/>
  <c r="P860" i="4" s="1"/>
  <c r="M932" i="4"/>
  <c r="O932" i="4" s="1"/>
  <c r="P932" i="4" s="1"/>
  <c r="M1182" i="4"/>
  <c r="O1182" i="4" s="1"/>
  <c r="P1182" i="4" s="1"/>
  <c r="P1248" i="4"/>
  <c r="M1248" i="4"/>
  <c r="O1248" i="4" s="1"/>
  <c r="M1541" i="4"/>
  <c r="O1541" i="4" s="1"/>
  <c r="P1541" i="4" s="1"/>
  <c r="P82" i="4"/>
  <c r="P84" i="4"/>
  <c r="P86" i="4"/>
  <c r="P88" i="4"/>
  <c r="P90" i="4"/>
  <c r="P92" i="4"/>
  <c r="P96" i="4"/>
  <c r="P98" i="4"/>
  <c r="P100" i="4"/>
  <c r="P102" i="4"/>
  <c r="P104" i="4"/>
  <c r="P106" i="4"/>
  <c r="P108" i="4"/>
  <c r="P110" i="4"/>
  <c r="P112" i="4"/>
  <c r="P114" i="4"/>
  <c r="P116" i="4"/>
  <c r="P118" i="4"/>
  <c r="P120" i="4"/>
  <c r="P122" i="4"/>
  <c r="P124" i="4"/>
  <c r="P126" i="4"/>
  <c r="P128" i="4"/>
  <c r="P130" i="4"/>
  <c r="P132" i="4"/>
  <c r="P134" i="4"/>
  <c r="P420" i="4"/>
  <c r="P428" i="4"/>
  <c r="P436" i="4"/>
  <c r="P444" i="4"/>
  <c r="O724" i="4"/>
  <c r="P724" i="4" s="1"/>
  <c r="M1024" i="4"/>
  <c r="O1024" i="4" s="1"/>
  <c r="P1024" i="4" s="1"/>
  <c r="P1056" i="4"/>
  <c r="M1056" i="4"/>
  <c r="O1056" i="4" s="1"/>
  <c r="M1174" i="4"/>
  <c r="O1174" i="4" s="1"/>
  <c r="P1174" i="4" s="1"/>
  <c r="P1450" i="4"/>
  <c r="M1450" i="4"/>
  <c r="O1450" i="4" s="1"/>
  <c r="M1276" i="4"/>
  <c r="O1276" i="4" s="1"/>
  <c r="P1276" i="4" s="1"/>
  <c r="M1308" i="4"/>
  <c r="O1308" i="4" s="1"/>
  <c r="P1308" i="4" s="1"/>
  <c r="M1340" i="4"/>
  <c r="O1340" i="4" s="1"/>
  <c r="P1340" i="4" s="1"/>
  <c r="O1423" i="4"/>
  <c r="P1423" i="4" s="1"/>
  <c r="M1488" i="4"/>
  <c r="O1488" i="4" s="1"/>
  <c r="P1488" i="4" s="1"/>
  <c r="M1494" i="4"/>
  <c r="O1494" i="4" s="1"/>
  <c r="P1494" i="4" s="1"/>
  <c r="M1507" i="4"/>
  <c r="O1507" i="4" s="1"/>
  <c r="P1507" i="4" s="1"/>
  <c r="M1004" i="4"/>
  <c r="O1004" i="4" s="1"/>
  <c r="P1004" i="4" s="1"/>
  <c r="P1016" i="4"/>
  <c r="M1020" i="4"/>
  <c r="O1020" i="4" s="1"/>
  <c r="P1020" i="4" s="1"/>
  <c r="P1032" i="4"/>
  <c r="M1036" i="4"/>
  <c r="O1036" i="4" s="1"/>
  <c r="P1036" i="4" s="1"/>
  <c r="P1048" i="4"/>
  <c r="M1052" i="4"/>
  <c r="O1052" i="4" s="1"/>
  <c r="P1052" i="4" s="1"/>
  <c r="M1068" i="4"/>
  <c r="O1068" i="4" s="1"/>
  <c r="P1068" i="4" s="1"/>
  <c r="P1080" i="4"/>
  <c r="P1121" i="4"/>
  <c r="M1123" i="4"/>
  <c r="O1123" i="4" s="1"/>
  <c r="P1123" i="4" s="1"/>
  <c r="P1129" i="4"/>
  <c r="M1131" i="4"/>
  <c r="O1131" i="4" s="1"/>
  <c r="P1131" i="4" s="1"/>
  <c r="P1137" i="4"/>
  <c r="M1139" i="4"/>
  <c r="O1139" i="4" s="1"/>
  <c r="P1139" i="4" s="1"/>
  <c r="P1150" i="4"/>
  <c r="P1236" i="4"/>
  <c r="M1238" i="4"/>
  <c r="O1238" i="4" s="1"/>
  <c r="P1238" i="4" s="1"/>
  <c r="P1244" i="4"/>
  <c r="M1246" i="4"/>
  <c r="O1246" i="4" s="1"/>
  <c r="P1246" i="4" s="1"/>
  <c r="P1252" i="4"/>
  <c r="M1254" i="4"/>
  <c r="O1254" i="4" s="1"/>
  <c r="P1254" i="4" s="1"/>
  <c r="M1454" i="4"/>
  <c r="O1454" i="4" s="1"/>
  <c r="P1454" i="4" s="1"/>
  <c r="M1517" i="4"/>
  <c r="O1517" i="4" s="1"/>
  <c r="P1517" i="4" s="1"/>
  <c r="M1533" i="4"/>
  <c r="O1533" i="4" s="1"/>
  <c r="P1533" i="4" s="1"/>
  <c r="P1549" i="4"/>
  <c r="M1549" i="4"/>
  <c r="O1549" i="4" s="1"/>
  <c r="M1565" i="4"/>
  <c r="O1565" i="4" s="1"/>
  <c r="P1565" i="4" s="1"/>
  <c r="M1581" i="4"/>
  <c r="O1581" i="4" s="1"/>
  <c r="P1581" i="4" s="1"/>
  <c r="P778" i="4"/>
  <c r="P786" i="4"/>
  <c r="P810" i="4"/>
  <c r="P818" i="4"/>
  <c r="P842" i="4"/>
  <c r="P850" i="4"/>
  <c r="P906" i="4"/>
  <c r="P922" i="4"/>
  <c r="P938" i="4"/>
  <c r="P1012" i="4"/>
  <c r="P1028" i="4"/>
  <c r="P1044" i="4"/>
  <c r="P1060" i="4"/>
  <c r="P1076" i="4"/>
  <c r="P1088" i="4"/>
  <c r="P1096" i="4"/>
  <c r="P1105" i="4"/>
  <c r="P1107" i="4"/>
  <c r="P1109" i="4"/>
  <c r="P1111" i="4"/>
  <c r="P1113" i="4"/>
  <c r="P1115" i="4"/>
  <c r="P1117" i="4"/>
  <c r="P1119" i="4"/>
  <c r="P1127" i="4"/>
  <c r="P1135" i="4"/>
  <c r="P1143" i="4"/>
  <c r="P1166" i="4"/>
  <c r="P1188" i="4"/>
  <c r="M1198" i="4"/>
  <c r="O1198" i="4" s="1"/>
  <c r="P1198" i="4" s="1"/>
  <c r="P1200" i="4"/>
  <c r="P1242" i="4"/>
  <c r="P1250" i="4"/>
  <c r="P1258" i="4"/>
  <c r="M1260" i="4"/>
  <c r="O1260" i="4" s="1"/>
  <c r="P1260" i="4" s="1"/>
  <c r="M1292" i="4"/>
  <c r="O1292" i="4" s="1"/>
  <c r="P1292" i="4" s="1"/>
  <c r="P1320" i="4"/>
  <c r="M1324" i="4"/>
  <c r="O1324" i="4" s="1"/>
  <c r="P1324" i="4" s="1"/>
  <c r="M1486" i="4"/>
  <c r="O1486" i="4" s="1"/>
  <c r="P1486" i="4" s="1"/>
  <c r="M1496" i="4"/>
  <c r="O1496" i="4" s="1"/>
  <c r="P1496" i="4" s="1"/>
  <c r="P1509" i="4"/>
  <c r="M1511" i="4"/>
  <c r="O1511" i="4" s="1"/>
  <c r="P1511" i="4" s="1"/>
  <c r="O1395" i="4"/>
  <c r="P1395" i="4" s="1"/>
  <c r="O1411" i="4"/>
  <c r="P1411" i="4" s="1"/>
  <c r="O1441" i="4"/>
  <c r="P1441" i="4" s="1"/>
  <c r="P1442" i="4"/>
  <c r="O1448" i="4"/>
  <c r="P1452" i="4"/>
  <c r="P1456" i="4"/>
  <c r="M1231" i="4"/>
  <c r="O1231" i="4" s="1"/>
  <c r="P1231" i="4" s="1"/>
  <c r="M1233" i="4"/>
  <c r="O1233" i="4" s="1"/>
  <c r="P1233" i="4" s="1"/>
  <c r="M1235" i="4"/>
  <c r="O1235" i="4" s="1"/>
  <c r="P1235" i="4" s="1"/>
  <c r="M1237" i="4"/>
  <c r="O1237" i="4" s="1"/>
  <c r="P1237" i="4" s="1"/>
  <c r="M1239" i="4"/>
  <c r="O1239" i="4" s="1"/>
  <c r="P1239" i="4" s="1"/>
  <c r="M1241" i="4"/>
  <c r="O1241" i="4" s="1"/>
  <c r="P1241" i="4" s="1"/>
  <c r="M1243" i="4"/>
  <c r="O1243" i="4" s="1"/>
  <c r="P1243" i="4" s="1"/>
  <c r="M1245" i="4"/>
  <c r="O1245" i="4" s="1"/>
  <c r="P1245" i="4" s="1"/>
  <c r="M1247" i="4"/>
  <c r="O1247" i="4" s="1"/>
  <c r="P1247" i="4" s="1"/>
  <c r="M1249" i="4"/>
  <c r="O1249" i="4" s="1"/>
  <c r="P1249" i="4" s="1"/>
  <c r="M1251" i="4"/>
  <c r="O1251" i="4" s="1"/>
  <c r="P1251" i="4" s="1"/>
  <c r="M1253" i="4"/>
  <c r="O1253" i="4" s="1"/>
  <c r="P1253" i="4" s="1"/>
  <c r="M1255" i="4"/>
  <c r="O1255" i="4" s="1"/>
  <c r="P1255" i="4" s="1"/>
  <c r="M1257" i="4"/>
  <c r="O1257" i="4" s="1"/>
  <c r="P1257" i="4" s="1"/>
  <c r="O1443" i="4"/>
  <c r="O1445" i="4"/>
  <c r="P1445" i="4" s="1"/>
  <c r="P1446" i="4"/>
  <c r="P1451" i="4"/>
  <c r="P1455" i="4"/>
  <c r="P1501" i="4"/>
  <c r="P1513" i="4"/>
  <c r="P1521" i="4"/>
  <c r="P1529" i="4"/>
  <c r="P1537" i="4"/>
  <c r="P1545" i="4"/>
  <c r="P1553" i="4"/>
  <c r="P1561" i="4"/>
  <c r="P1569" i="4"/>
  <c r="P1577" i="4"/>
  <c r="P83" i="4"/>
  <c r="P85" i="4"/>
  <c r="P87" i="4"/>
  <c r="P89" i="4"/>
  <c r="P91" i="4"/>
  <c r="P93" i="4"/>
  <c r="P95" i="4"/>
  <c r="P97" i="4"/>
  <c r="P99" i="4"/>
  <c r="P103" i="4"/>
  <c r="P107" i="4"/>
  <c r="P109" i="4"/>
  <c r="P111" i="4"/>
  <c r="P113" i="4"/>
  <c r="P115" i="4"/>
  <c r="P117" i="4"/>
  <c r="P119" i="4"/>
  <c r="P121" i="4"/>
  <c r="P123" i="4"/>
  <c r="P125" i="4"/>
  <c r="P129" i="4"/>
  <c r="P131" i="4"/>
  <c r="P8" i="4"/>
  <c r="P10" i="4"/>
  <c r="P14" i="4"/>
  <c r="P16" i="4"/>
  <c r="P18" i="4"/>
  <c r="P20" i="4"/>
  <c r="P24" i="4"/>
  <c r="P26" i="4"/>
  <c r="P28" i="4"/>
  <c r="P30" i="4"/>
  <c r="P32" i="4"/>
  <c r="P34" i="4"/>
  <c r="P40" i="4"/>
  <c r="P42" i="4"/>
  <c r="P44" i="4"/>
  <c r="P46" i="4"/>
  <c r="P48" i="4"/>
  <c r="P50" i="4"/>
  <c r="P52" i="4"/>
  <c r="P53" i="4"/>
  <c r="P55" i="4"/>
  <c r="P57" i="4"/>
  <c r="P58" i="4"/>
  <c r="P62" i="4"/>
  <c r="P63" i="4"/>
  <c r="P64" i="4"/>
  <c r="P65" i="4"/>
  <c r="P66" i="4"/>
  <c r="P67" i="4"/>
  <c r="P68" i="4"/>
  <c r="P69" i="4"/>
  <c r="P71" i="4"/>
  <c r="P72" i="4"/>
  <c r="P73" i="4"/>
  <c r="P74" i="4"/>
  <c r="P75" i="4"/>
  <c r="P76" i="4"/>
  <c r="P78" i="4"/>
  <c r="P79" i="4"/>
  <c r="P80" i="4"/>
  <c r="P81" i="4"/>
  <c r="M136" i="4"/>
  <c r="O136" i="4" s="1"/>
  <c r="P136" i="4" s="1"/>
  <c r="O332" i="4"/>
  <c r="P332" i="4" s="1"/>
  <c r="P9" i="4"/>
  <c r="P13" i="4"/>
  <c r="P15" i="4"/>
  <c r="P17" i="4"/>
  <c r="P19" i="4"/>
  <c r="P21" i="4"/>
  <c r="P23" i="4"/>
  <c r="P25" i="4"/>
  <c r="P31" i="4"/>
  <c r="P33" i="4"/>
  <c r="P35" i="4"/>
  <c r="P37" i="4"/>
  <c r="P39" i="4"/>
  <c r="P41" i="4"/>
  <c r="P45" i="4"/>
  <c r="P47" i="4"/>
  <c r="P49" i="4"/>
  <c r="P51" i="4"/>
  <c r="P54" i="4"/>
  <c r="P60" i="4"/>
  <c r="M6" i="4"/>
  <c r="O6" i="4" s="1"/>
  <c r="P6" i="4" s="1"/>
  <c r="M11" i="4"/>
  <c r="O11" i="4" s="1"/>
  <c r="P11" i="4" s="1"/>
  <c r="M12" i="4"/>
  <c r="O12" i="4" s="1"/>
  <c r="P12" i="4" s="1"/>
  <c r="M321" i="4"/>
  <c r="O321" i="4" s="1"/>
  <c r="P321" i="4" s="1"/>
  <c r="O325" i="4"/>
  <c r="O329" i="4"/>
  <c r="P329" i="4" s="1"/>
  <c r="P405" i="4"/>
  <c r="P409" i="4"/>
  <c r="P413" i="4"/>
  <c r="P141" i="4"/>
  <c r="P143" i="4"/>
  <c r="P145" i="4"/>
  <c r="P147" i="4"/>
  <c r="P153" i="4"/>
  <c r="P155" i="4"/>
  <c r="P157" i="4"/>
  <c r="P159" i="4"/>
  <c r="P161" i="4"/>
  <c r="P169" i="4"/>
  <c r="P171" i="4"/>
  <c r="P173" i="4"/>
  <c r="P175" i="4"/>
  <c r="P177" i="4"/>
  <c r="P179" i="4"/>
  <c r="P181" i="4"/>
  <c r="P183" i="4"/>
  <c r="P185" i="4"/>
  <c r="P187" i="4"/>
  <c r="P189" i="4"/>
  <c r="P191" i="4"/>
  <c r="P193" i="4"/>
  <c r="P197" i="4"/>
  <c r="P199" i="4"/>
  <c r="P201" i="4"/>
  <c r="P203" i="4"/>
  <c r="P207" i="4"/>
  <c r="P209" i="4"/>
  <c r="P211" i="4"/>
  <c r="P213" i="4"/>
  <c r="P215" i="4"/>
  <c r="P217" i="4"/>
  <c r="P219" i="4"/>
  <c r="P221" i="4"/>
  <c r="P225" i="4"/>
  <c r="P227" i="4"/>
  <c r="P231" i="4"/>
  <c r="P233" i="4"/>
  <c r="P235" i="4"/>
  <c r="P237" i="4"/>
  <c r="P239" i="4"/>
  <c r="P241" i="4"/>
  <c r="P243" i="4"/>
  <c r="P245" i="4"/>
  <c r="P249" i="4"/>
  <c r="P251" i="4"/>
  <c r="P253" i="4"/>
  <c r="P255" i="4"/>
  <c r="P257" i="4"/>
  <c r="P259" i="4"/>
  <c r="P261" i="4"/>
  <c r="P263" i="4"/>
  <c r="P265" i="4"/>
  <c r="P267" i="4"/>
  <c r="P271" i="4"/>
  <c r="P273" i="4"/>
  <c r="P275" i="4"/>
  <c r="P277" i="4"/>
  <c r="P279" i="4"/>
  <c r="P281" i="4"/>
  <c r="P285" i="4"/>
  <c r="P287" i="4"/>
  <c r="P289" i="4"/>
  <c r="P291" i="4"/>
  <c r="P293" i="4"/>
  <c r="P295" i="4"/>
  <c r="P297" i="4"/>
  <c r="O298" i="4"/>
  <c r="P298" i="4" s="1"/>
  <c r="P299" i="4"/>
  <c r="O300" i="4"/>
  <c r="P300" i="4" s="1"/>
  <c r="P301" i="4"/>
  <c r="O302" i="4"/>
  <c r="P302" i="4" s="1"/>
  <c r="P303" i="4"/>
  <c r="O304" i="4"/>
  <c r="P304" i="4" s="1"/>
  <c r="P305" i="4"/>
  <c r="O306" i="4"/>
  <c r="P306" i="4" s="1"/>
  <c r="P307" i="4"/>
  <c r="O308" i="4"/>
  <c r="P308" i="4" s="1"/>
  <c r="P309" i="4"/>
  <c r="O310" i="4"/>
  <c r="P310" i="4" s="1"/>
  <c r="P311" i="4"/>
  <c r="O312" i="4"/>
  <c r="P312" i="4" s="1"/>
  <c r="P313" i="4"/>
  <c r="O314" i="4"/>
  <c r="P314" i="4" s="1"/>
  <c r="P315" i="4"/>
  <c r="O316" i="4"/>
  <c r="P316" i="4" s="1"/>
  <c r="P317" i="4"/>
  <c r="O318" i="4"/>
  <c r="P318" i="4" s="1"/>
  <c r="P319" i="4"/>
  <c r="O320" i="4"/>
  <c r="P320" i="4" s="1"/>
  <c r="O323" i="4"/>
  <c r="P323" i="4" s="1"/>
  <c r="O327" i="4"/>
  <c r="O331" i="4"/>
  <c r="P331" i="4" s="1"/>
  <c r="M419" i="4"/>
  <c r="O419" i="4" s="1"/>
  <c r="P419" i="4" s="1"/>
  <c r="M423" i="4"/>
  <c r="O423" i="4" s="1"/>
  <c r="P423" i="4" s="1"/>
  <c r="M427" i="4"/>
  <c r="O427" i="4" s="1"/>
  <c r="P427" i="4" s="1"/>
  <c r="M431" i="4"/>
  <c r="O431" i="4" s="1"/>
  <c r="P431" i="4" s="1"/>
  <c r="M435" i="4"/>
  <c r="O435" i="4" s="1"/>
  <c r="P435" i="4" s="1"/>
  <c r="M439" i="4"/>
  <c r="O439" i="4" s="1"/>
  <c r="P439" i="4" s="1"/>
  <c r="M443" i="4"/>
  <c r="O443" i="4" s="1"/>
  <c r="P443" i="4" s="1"/>
  <c r="M447" i="4"/>
  <c r="O447" i="4" s="1"/>
  <c r="P447" i="4" s="1"/>
  <c r="M451" i="4"/>
  <c r="O451" i="4" s="1"/>
  <c r="P451" i="4" s="1"/>
  <c r="P324" i="4"/>
  <c r="P325" i="4"/>
  <c r="P326" i="4"/>
  <c r="P327" i="4"/>
  <c r="P328" i="4"/>
  <c r="P330" i="4"/>
  <c r="P333" i="4"/>
  <c r="P334" i="4"/>
  <c r="P335" i="4"/>
  <c r="P336" i="4"/>
  <c r="P337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5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1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7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3" i="4"/>
  <c r="O417" i="4"/>
  <c r="P417" i="4" s="1"/>
  <c r="O421" i="4"/>
  <c r="P421" i="4" s="1"/>
  <c r="O425" i="4"/>
  <c r="P425" i="4" s="1"/>
  <c r="O429" i="4"/>
  <c r="P429" i="4" s="1"/>
  <c r="O433" i="4"/>
  <c r="P433" i="4" s="1"/>
  <c r="O437" i="4"/>
  <c r="P437" i="4" s="1"/>
  <c r="O441" i="4"/>
  <c r="P441" i="4" s="1"/>
  <c r="O445" i="4"/>
  <c r="P445" i="4" s="1"/>
  <c r="O449" i="4"/>
  <c r="P449" i="4" s="1"/>
  <c r="O452" i="4"/>
  <c r="P452" i="4" s="1"/>
  <c r="P453" i="4"/>
  <c r="O454" i="4"/>
  <c r="P454" i="4" s="1"/>
  <c r="P455" i="4"/>
  <c r="O456" i="4"/>
  <c r="P456" i="4" s="1"/>
  <c r="P457" i="4"/>
  <c r="O458" i="4"/>
  <c r="P458" i="4" s="1"/>
  <c r="P459" i="4"/>
  <c r="O460" i="4"/>
  <c r="P460" i="4" s="1"/>
  <c r="P461" i="4"/>
  <c r="O462" i="4"/>
  <c r="P462" i="4" s="1"/>
  <c r="P463" i="4"/>
  <c r="O464" i="4"/>
  <c r="P464" i="4" s="1"/>
  <c r="P465" i="4"/>
  <c r="O466" i="4"/>
  <c r="P466" i="4" s="1"/>
  <c r="P467" i="4"/>
  <c r="O468" i="4"/>
  <c r="P468" i="4" s="1"/>
  <c r="P469" i="4"/>
  <c r="O470" i="4"/>
  <c r="P470" i="4" s="1"/>
  <c r="P471" i="4"/>
  <c r="O472" i="4"/>
  <c r="P472" i="4" s="1"/>
  <c r="P473" i="4"/>
  <c r="O474" i="4"/>
  <c r="P474" i="4" s="1"/>
  <c r="P475" i="4"/>
  <c r="O476" i="4"/>
  <c r="P476" i="4" s="1"/>
  <c r="P477" i="4"/>
  <c r="O478" i="4"/>
  <c r="P478" i="4" s="1"/>
  <c r="P479" i="4"/>
  <c r="O480" i="4"/>
  <c r="P480" i="4" s="1"/>
  <c r="P481" i="4"/>
  <c r="O482" i="4"/>
  <c r="P482" i="4" s="1"/>
  <c r="P483" i="4"/>
  <c r="O484" i="4"/>
  <c r="P484" i="4" s="1"/>
  <c r="P485" i="4"/>
  <c r="O486" i="4"/>
  <c r="P486" i="4" s="1"/>
  <c r="P487" i="4"/>
  <c r="O488" i="4"/>
  <c r="P488" i="4" s="1"/>
  <c r="P489" i="4"/>
  <c r="O490" i="4"/>
  <c r="P490" i="4" s="1"/>
  <c r="P491" i="4"/>
  <c r="O492" i="4"/>
  <c r="P492" i="4" s="1"/>
  <c r="P493" i="4"/>
  <c r="O494" i="4"/>
  <c r="P494" i="4" s="1"/>
  <c r="P495" i="4"/>
  <c r="O496" i="4"/>
  <c r="P496" i="4" s="1"/>
  <c r="P497" i="4"/>
  <c r="O498" i="4"/>
  <c r="P498" i="4" s="1"/>
  <c r="P499" i="4"/>
  <c r="O500" i="4"/>
  <c r="P500" i="4" s="1"/>
  <c r="P501" i="4"/>
  <c r="O502" i="4"/>
  <c r="P502" i="4" s="1"/>
  <c r="P503" i="4"/>
  <c r="O504" i="4"/>
  <c r="P504" i="4" s="1"/>
  <c r="P505" i="4"/>
  <c r="O506" i="4"/>
  <c r="P506" i="4" s="1"/>
  <c r="P507" i="4"/>
  <c r="O508" i="4"/>
  <c r="P508" i="4" s="1"/>
  <c r="P509" i="4"/>
  <c r="O510" i="4"/>
  <c r="P510" i="4" s="1"/>
  <c r="P511" i="4"/>
  <c r="O512" i="4"/>
  <c r="P512" i="4" s="1"/>
  <c r="P513" i="4"/>
  <c r="O514" i="4"/>
  <c r="P514" i="4" s="1"/>
  <c r="P515" i="4"/>
  <c r="O516" i="4"/>
  <c r="P516" i="4" s="1"/>
  <c r="M707" i="4"/>
  <c r="O707" i="4" s="1"/>
  <c r="P707" i="4" s="1"/>
  <c r="M709" i="4"/>
  <c r="O709" i="4" s="1"/>
  <c r="P709" i="4" s="1"/>
  <c r="M711" i="4"/>
  <c r="O711" i="4" s="1"/>
  <c r="P711" i="4" s="1"/>
  <c r="M713" i="4"/>
  <c r="O713" i="4" s="1"/>
  <c r="P713" i="4" s="1"/>
  <c r="M715" i="4"/>
  <c r="O715" i="4" s="1"/>
  <c r="P715" i="4" s="1"/>
  <c r="M717" i="4"/>
  <c r="O717" i="4" s="1"/>
  <c r="P717" i="4" s="1"/>
  <c r="M719" i="4"/>
  <c r="O719" i="4" s="1"/>
  <c r="P719" i="4" s="1"/>
  <c r="M721" i="4"/>
  <c r="O721" i="4" s="1"/>
  <c r="P721" i="4" s="1"/>
  <c r="M723" i="4"/>
  <c r="O723" i="4" s="1"/>
  <c r="P723" i="4" s="1"/>
  <c r="M731" i="4"/>
  <c r="O731" i="4" s="1"/>
  <c r="P731" i="4" s="1"/>
  <c r="M739" i="4"/>
  <c r="O739" i="4" s="1"/>
  <c r="P739" i="4" s="1"/>
  <c r="M747" i="4"/>
  <c r="O747" i="4" s="1"/>
  <c r="P747" i="4" s="1"/>
  <c r="M755" i="4"/>
  <c r="O755" i="4" s="1"/>
  <c r="P755" i="4" s="1"/>
  <c r="M763" i="4"/>
  <c r="O763" i="4" s="1"/>
  <c r="P763" i="4" s="1"/>
  <c r="P518" i="4"/>
  <c r="M520" i="4"/>
  <c r="O520" i="4" s="1"/>
  <c r="P520" i="4" s="1"/>
  <c r="M524" i="4"/>
  <c r="O524" i="4" s="1"/>
  <c r="P524" i="4" s="1"/>
  <c r="P526" i="4"/>
  <c r="M528" i="4"/>
  <c r="O528" i="4" s="1"/>
  <c r="P528" i="4" s="1"/>
  <c r="M532" i="4"/>
  <c r="O532" i="4" s="1"/>
  <c r="P532" i="4" s="1"/>
  <c r="P534" i="4"/>
  <c r="M536" i="4"/>
  <c r="O536" i="4" s="1"/>
  <c r="P536" i="4" s="1"/>
  <c r="P538" i="4"/>
  <c r="M540" i="4"/>
  <c r="O540" i="4" s="1"/>
  <c r="P540" i="4" s="1"/>
  <c r="P542" i="4"/>
  <c r="M544" i="4"/>
  <c r="O544" i="4" s="1"/>
  <c r="P544" i="4" s="1"/>
  <c r="M548" i="4"/>
  <c r="O548" i="4" s="1"/>
  <c r="P548" i="4" s="1"/>
  <c r="M552" i="4"/>
  <c r="O552" i="4" s="1"/>
  <c r="P552" i="4" s="1"/>
  <c r="M556" i="4"/>
  <c r="O556" i="4" s="1"/>
  <c r="P556" i="4" s="1"/>
  <c r="P558" i="4"/>
  <c r="M560" i="4"/>
  <c r="O560" i="4" s="1"/>
  <c r="P560" i="4" s="1"/>
  <c r="P562" i="4"/>
  <c r="M564" i="4"/>
  <c r="O564" i="4" s="1"/>
  <c r="P564" i="4" s="1"/>
  <c r="P566" i="4"/>
  <c r="M568" i="4"/>
  <c r="O568" i="4" s="1"/>
  <c r="P568" i="4" s="1"/>
  <c r="P570" i="4"/>
  <c r="M572" i="4"/>
  <c r="O572" i="4" s="1"/>
  <c r="P572" i="4" s="1"/>
  <c r="P574" i="4"/>
  <c r="M576" i="4"/>
  <c r="O576" i="4" s="1"/>
  <c r="P576" i="4" s="1"/>
  <c r="M580" i="4"/>
  <c r="O580" i="4" s="1"/>
  <c r="P580" i="4" s="1"/>
  <c r="P582" i="4"/>
  <c r="M584" i="4"/>
  <c r="O584" i="4" s="1"/>
  <c r="P584" i="4" s="1"/>
  <c r="M588" i="4"/>
  <c r="O588" i="4" s="1"/>
  <c r="P588" i="4" s="1"/>
  <c r="P590" i="4"/>
  <c r="M592" i="4"/>
  <c r="O592" i="4" s="1"/>
  <c r="P592" i="4" s="1"/>
  <c r="P594" i="4"/>
  <c r="M596" i="4"/>
  <c r="O596" i="4" s="1"/>
  <c r="P596" i="4" s="1"/>
  <c r="M600" i="4"/>
  <c r="O600" i="4" s="1"/>
  <c r="P600" i="4" s="1"/>
  <c r="M604" i="4"/>
  <c r="O604" i="4" s="1"/>
  <c r="P604" i="4" s="1"/>
  <c r="P606" i="4"/>
  <c r="M608" i="4"/>
  <c r="O608" i="4" s="1"/>
  <c r="P608" i="4" s="1"/>
  <c r="P610" i="4"/>
  <c r="M612" i="4"/>
  <c r="O612" i="4" s="1"/>
  <c r="P612" i="4" s="1"/>
  <c r="P614" i="4"/>
  <c r="M616" i="4"/>
  <c r="O616" i="4" s="1"/>
  <c r="P616" i="4" s="1"/>
  <c r="P618" i="4"/>
  <c r="M620" i="4"/>
  <c r="O620" i="4" s="1"/>
  <c r="P620" i="4" s="1"/>
  <c r="M624" i="4"/>
  <c r="O624" i="4" s="1"/>
  <c r="P624" i="4" s="1"/>
  <c r="P626" i="4"/>
  <c r="M628" i="4"/>
  <c r="O628" i="4" s="1"/>
  <c r="P628" i="4" s="1"/>
  <c r="P630" i="4"/>
  <c r="M632" i="4"/>
  <c r="O632" i="4" s="1"/>
  <c r="P632" i="4" s="1"/>
  <c r="M636" i="4"/>
  <c r="O636" i="4" s="1"/>
  <c r="P636" i="4" s="1"/>
  <c r="P638" i="4"/>
  <c r="M640" i="4"/>
  <c r="O640" i="4" s="1"/>
  <c r="P640" i="4" s="1"/>
  <c r="P642" i="4"/>
  <c r="M644" i="4"/>
  <c r="O644" i="4" s="1"/>
  <c r="P644" i="4" s="1"/>
  <c r="M648" i="4"/>
  <c r="O648" i="4" s="1"/>
  <c r="P648" i="4" s="1"/>
  <c r="P650" i="4"/>
  <c r="M652" i="4"/>
  <c r="O652" i="4" s="1"/>
  <c r="P652" i="4" s="1"/>
  <c r="M737" i="4"/>
  <c r="O737" i="4" s="1"/>
  <c r="P737" i="4" s="1"/>
  <c r="M745" i="4"/>
  <c r="O745" i="4" s="1"/>
  <c r="P745" i="4" s="1"/>
  <c r="M753" i="4"/>
  <c r="O753" i="4" s="1"/>
  <c r="P753" i="4" s="1"/>
  <c r="M761" i="4"/>
  <c r="O761" i="4" s="1"/>
  <c r="P761" i="4" s="1"/>
  <c r="P517" i="4"/>
  <c r="P655" i="4"/>
  <c r="P657" i="4"/>
  <c r="P659" i="4"/>
  <c r="P663" i="4"/>
  <c r="P665" i="4"/>
  <c r="P667" i="4"/>
  <c r="P669" i="4"/>
  <c r="P671" i="4"/>
  <c r="P673" i="4"/>
  <c r="P677" i="4"/>
  <c r="P679" i="4"/>
  <c r="P681" i="4"/>
  <c r="P683" i="4"/>
  <c r="P685" i="4"/>
  <c r="P687" i="4"/>
  <c r="O688" i="4"/>
  <c r="P688" i="4" s="1"/>
  <c r="O690" i="4"/>
  <c r="P690" i="4" s="1"/>
  <c r="P691" i="4"/>
  <c r="O692" i="4"/>
  <c r="P692" i="4" s="1"/>
  <c r="P693" i="4"/>
  <c r="O694" i="4"/>
  <c r="P694" i="4" s="1"/>
  <c r="P695" i="4"/>
  <c r="O696" i="4"/>
  <c r="P696" i="4" s="1"/>
  <c r="P697" i="4"/>
  <c r="O698" i="4"/>
  <c r="P698" i="4" s="1"/>
  <c r="P699" i="4"/>
  <c r="O700" i="4"/>
  <c r="P700" i="4" s="1"/>
  <c r="P701" i="4"/>
  <c r="O702" i="4"/>
  <c r="P702" i="4" s="1"/>
  <c r="P703" i="4"/>
  <c r="O704" i="4"/>
  <c r="P704" i="4" s="1"/>
  <c r="O706" i="4"/>
  <c r="P706" i="4" s="1"/>
  <c r="O710" i="4"/>
  <c r="P710" i="4" s="1"/>
  <c r="O714" i="4"/>
  <c r="P714" i="4" s="1"/>
  <c r="O718" i="4"/>
  <c r="P718" i="4" s="1"/>
  <c r="O722" i="4"/>
  <c r="P722" i="4" s="1"/>
  <c r="P725" i="4"/>
  <c r="P727" i="4"/>
  <c r="P729" i="4"/>
  <c r="M735" i="4"/>
  <c r="O735" i="4" s="1"/>
  <c r="P735" i="4" s="1"/>
  <c r="M743" i="4"/>
  <c r="O743" i="4" s="1"/>
  <c r="P743" i="4" s="1"/>
  <c r="M751" i="4"/>
  <c r="O751" i="4" s="1"/>
  <c r="P751" i="4" s="1"/>
  <c r="M759" i="4"/>
  <c r="O759" i="4" s="1"/>
  <c r="P759" i="4" s="1"/>
  <c r="M733" i="4"/>
  <c r="O733" i="4" s="1"/>
  <c r="P733" i="4" s="1"/>
  <c r="M741" i="4"/>
  <c r="O741" i="4" s="1"/>
  <c r="P741" i="4" s="1"/>
  <c r="M749" i="4"/>
  <c r="O749" i="4" s="1"/>
  <c r="P749" i="4" s="1"/>
  <c r="M757" i="4"/>
  <c r="O757" i="4" s="1"/>
  <c r="P757" i="4" s="1"/>
  <c r="P765" i="4"/>
  <c r="P767" i="4"/>
  <c r="P769" i="4"/>
  <c r="P771" i="4"/>
  <c r="P773" i="4"/>
  <c r="P775" i="4"/>
  <c r="P779" i="4"/>
  <c r="P781" i="4"/>
  <c r="P783" i="4"/>
  <c r="P785" i="4"/>
  <c r="P787" i="4"/>
  <c r="P789" i="4"/>
  <c r="P791" i="4"/>
  <c r="P795" i="4"/>
  <c r="P797" i="4"/>
  <c r="P799" i="4"/>
  <c r="P801" i="4"/>
  <c r="P803" i="4"/>
  <c r="P805" i="4"/>
  <c r="P809" i="4"/>
  <c r="P811" i="4"/>
  <c r="P813" i="4"/>
  <c r="P815" i="4"/>
  <c r="P817" i="4"/>
  <c r="P819" i="4"/>
  <c r="P821" i="4"/>
  <c r="P823" i="4"/>
  <c r="P825" i="4"/>
  <c r="P829" i="4"/>
  <c r="P831" i="4"/>
  <c r="P833" i="4"/>
  <c r="P835" i="4"/>
  <c r="P837" i="4"/>
  <c r="P839" i="4"/>
  <c r="P841" i="4"/>
  <c r="P843" i="4"/>
  <c r="P845" i="4"/>
  <c r="P849" i="4"/>
  <c r="P851" i="4"/>
  <c r="P853" i="4"/>
  <c r="P855" i="4"/>
  <c r="P857" i="4"/>
  <c r="P859" i="4"/>
  <c r="P861" i="4"/>
  <c r="P863" i="4"/>
  <c r="P865" i="4"/>
  <c r="P867" i="4"/>
  <c r="P869" i="4"/>
  <c r="P871" i="4"/>
  <c r="P873" i="4"/>
  <c r="O874" i="4"/>
  <c r="P874" i="4" s="1"/>
  <c r="P875" i="4"/>
  <c r="O876" i="4"/>
  <c r="P876" i="4" s="1"/>
  <c r="P877" i="4"/>
  <c r="O878" i="4"/>
  <c r="P878" i="4" s="1"/>
  <c r="O880" i="4"/>
  <c r="P880" i="4" s="1"/>
  <c r="P881" i="4"/>
  <c r="O882" i="4"/>
  <c r="P882" i="4" s="1"/>
  <c r="P883" i="4"/>
  <c r="O884" i="4"/>
  <c r="P884" i="4" s="1"/>
  <c r="P885" i="4"/>
  <c r="O886" i="4"/>
  <c r="P886" i="4" s="1"/>
  <c r="P887" i="4"/>
  <c r="O888" i="4"/>
  <c r="P888" i="4" s="1"/>
  <c r="P889" i="4"/>
  <c r="O890" i="4"/>
  <c r="P890" i="4" s="1"/>
  <c r="P891" i="4"/>
  <c r="O892" i="4"/>
  <c r="P892" i="4" s="1"/>
  <c r="P893" i="4"/>
  <c r="O894" i="4"/>
  <c r="P894" i="4" s="1"/>
  <c r="P895" i="4"/>
  <c r="O896" i="4"/>
  <c r="P896" i="4" s="1"/>
  <c r="P897" i="4"/>
  <c r="P899" i="4"/>
  <c r="P901" i="4"/>
  <c r="P903" i="4"/>
  <c r="P905" i="4"/>
  <c r="P907" i="4"/>
  <c r="P909" i="4"/>
  <c r="P911" i="4"/>
  <c r="P913" i="4"/>
  <c r="P917" i="4"/>
  <c r="P921" i="4"/>
  <c r="P923" i="4"/>
  <c r="P927" i="4"/>
  <c r="P929" i="4"/>
  <c r="P931" i="4"/>
  <c r="P933" i="4"/>
  <c r="P937" i="4"/>
  <c r="P939" i="4"/>
  <c r="P941" i="4"/>
  <c r="P943" i="4"/>
  <c r="P947" i="4"/>
  <c r="P949" i="4"/>
  <c r="M950" i="4"/>
  <c r="O950" i="4" s="1"/>
  <c r="P950" i="4" s="1"/>
  <c r="M951" i="4"/>
  <c r="O951" i="4" s="1"/>
  <c r="P951" i="4" s="1"/>
  <c r="M952" i="4"/>
  <c r="O952" i="4" s="1"/>
  <c r="P952" i="4" s="1"/>
  <c r="M953" i="4"/>
  <c r="O953" i="4" s="1"/>
  <c r="P953" i="4" s="1"/>
  <c r="M954" i="4"/>
  <c r="O954" i="4" s="1"/>
  <c r="P954" i="4" s="1"/>
  <c r="M955" i="4"/>
  <c r="O955" i="4" s="1"/>
  <c r="P955" i="4" s="1"/>
  <c r="M956" i="4"/>
  <c r="O956" i="4" s="1"/>
  <c r="P956" i="4" s="1"/>
  <c r="M957" i="4"/>
  <c r="O957" i="4" s="1"/>
  <c r="P957" i="4" s="1"/>
  <c r="M958" i="4"/>
  <c r="O958" i="4" s="1"/>
  <c r="P958" i="4" s="1"/>
  <c r="M959" i="4"/>
  <c r="O959" i="4" s="1"/>
  <c r="P959" i="4" s="1"/>
  <c r="M960" i="4"/>
  <c r="O960" i="4" s="1"/>
  <c r="P960" i="4" s="1"/>
  <c r="M961" i="4"/>
  <c r="O961" i="4" s="1"/>
  <c r="P961" i="4" s="1"/>
  <c r="M962" i="4"/>
  <c r="O962" i="4" s="1"/>
  <c r="P962" i="4" s="1"/>
  <c r="M963" i="4"/>
  <c r="O963" i="4" s="1"/>
  <c r="P963" i="4" s="1"/>
  <c r="M964" i="4"/>
  <c r="O964" i="4" s="1"/>
  <c r="P964" i="4" s="1"/>
  <c r="M965" i="4"/>
  <c r="O965" i="4" s="1"/>
  <c r="P965" i="4" s="1"/>
  <c r="M966" i="4"/>
  <c r="O966" i="4" s="1"/>
  <c r="P966" i="4" s="1"/>
  <c r="M967" i="4"/>
  <c r="O967" i="4" s="1"/>
  <c r="P967" i="4" s="1"/>
  <c r="M968" i="4"/>
  <c r="O968" i="4" s="1"/>
  <c r="P968" i="4" s="1"/>
  <c r="M969" i="4"/>
  <c r="O969" i="4" s="1"/>
  <c r="P969" i="4" s="1"/>
  <c r="M970" i="4"/>
  <c r="O970" i="4" s="1"/>
  <c r="P970" i="4" s="1"/>
  <c r="M971" i="4"/>
  <c r="O971" i="4" s="1"/>
  <c r="P971" i="4" s="1"/>
  <c r="M972" i="4"/>
  <c r="O972" i="4" s="1"/>
  <c r="P972" i="4" s="1"/>
  <c r="M973" i="4"/>
  <c r="O973" i="4" s="1"/>
  <c r="P973" i="4" s="1"/>
  <c r="M974" i="4"/>
  <c r="O974" i="4" s="1"/>
  <c r="P974" i="4" s="1"/>
  <c r="M975" i="4"/>
  <c r="O975" i="4" s="1"/>
  <c r="P975" i="4" s="1"/>
  <c r="M976" i="4"/>
  <c r="O976" i="4" s="1"/>
  <c r="P976" i="4" s="1"/>
  <c r="M977" i="4"/>
  <c r="O977" i="4" s="1"/>
  <c r="P977" i="4" s="1"/>
  <c r="M978" i="4"/>
  <c r="O978" i="4" s="1"/>
  <c r="P978" i="4" s="1"/>
  <c r="M979" i="4"/>
  <c r="O979" i="4" s="1"/>
  <c r="P979" i="4" s="1"/>
  <c r="M980" i="4"/>
  <c r="O980" i="4" s="1"/>
  <c r="P980" i="4" s="1"/>
  <c r="M981" i="4"/>
  <c r="O981" i="4" s="1"/>
  <c r="P981" i="4" s="1"/>
  <c r="M982" i="4"/>
  <c r="O982" i="4" s="1"/>
  <c r="P982" i="4" s="1"/>
  <c r="M983" i="4"/>
  <c r="O983" i="4" s="1"/>
  <c r="P983" i="4" s="1"/>
  <c r="M984" i="4"/>
  <c r="O984" i="4" s="1"/>
  <c r="P984" i="4" s="1"/>
  <c r="M985" i="4"/>
  <c r="O985" i="4" s="1"/>
  <c r="P985" i="4" s="1"/>
  <c r="M986" i="4"/>
  <c r="O986" i="4" s="1"/>
  <c r="P986" i="4" s="1"/>
  <c r="M987" i="4"/>
  <c r="O987" i="4" s="1"/>
  <c r="P987" i="4" s="1"/>
  <c r="M988" i="4"/>
  <c r="O988" i="4" s="1"/>
  <c r="P988" i="4" s="1"/>
  <c r="M989" i="4"/>
  <c r="O989" i="4" s="1"/>
  <c r="P989" i="4" s="1"/>
  <c r="M990" i="4"/>
  <c r="O990" i="4" s="1"/>
  <c r="P990" i="4" s="1"/>
  <c r="M991" i="4"/>
  <c r="O991" i="4" s="1"/>
  <c r="P991" i="4" s="1"/>
  <c r="M992" i="4"/>
  <c r="O992" i="4" s="1"/>
  <c r="P992" i="4" s="1"/>
  <c r="M993" i="4"/>
  <c r="O993" i="4" s="1"/>
  <c r="P993" i="4" s="1"/>
  <c r="M994" i="4"/>
  <c r="O994" i="4" s="1"/>
  <c r="P994" i="4" s="1"/>
  <c r="M995" i="4"/>
  <c r="O995" i="4" s="1"/>
  <c r="P995" i="4" s="1"/>
  <c r="M996" i="4"/>
  <c r="O996" i="4" s="1"/>
  <c r="P996" i="4" s="1"/>
  <c r="M997" i="4"/>
  <c r="O997" i="4" s="1"/>
  <c r="P997" i="4" s="1"/>
  <c r="M998" i="4"/>
  <c r="O998" i="4" s="1"/>
  <c r="P998" i="4" s="1"/>
  <c r="M999" i="4"/>
  <c r="O999" i="4" s="1"/>
  <c r="P999" i="4" s="1"/>
  <c r="M1000" i="4"/>
  <c r="O1000" i="4" s="1"/>
  <c r="P1000" i="4" s="1"/>
  <c r="M1001" i="4"/>
  <c r="O1001" i="4" s="1"/>
  <c r="P1001" i="4" s="1"/>
  <c r="M1002" i="4"/>
  <c r="O1002" i="4" s="1"/>
  <c r="P1002" i="4" s="1"/>
  <c r="M1003" i="4"/>
  <c r="O1003" i="4" s="1"/>
  <c r="P1003" i="4" s="1"/>
  <c r="M1007" i="4"/>
  <c r="O1007" i="4" s="1"/>
  <c r="P1007" i="4" s="1"/>
  <c r="M1011" i="4"/>
  <c r="O1011" i="4" s="1"/>
  <c r="P1011" i="4" s="1"/>
  <c r="M1015" i="4"/>
  <c r="O1015" i="4" s="1"/>
  <c r="P1015" i="4" s="1"/>
  <c r="M1019" i="4"/>
  <c r="O1019" i="4" s="1"/>
  <c r="P1019" i="4" s="1"/>
  <c r="M1023" i="4"/>
  <c r="O1023" i="4" s="1"/>
  <c r="P1023" i="4" s="1"/>
  <c r="M1027" i="4"/>
  <c r="O1027" i="4" s="1"/>
  <c r="P1027" i="4" s="1"/>
  <c r="M1031" i="4"/>
  <c r="O1031" i="4" s="1"/>
  <c r="P1031" i="4" s="1"/>
  <c r="M1035" i="4"/>
  <c r="O1035" i="4" s="1"/>
  <c r="P1035" i="4" s="1"/>
  <c r="M1039" i="4"/>
  <c r="O1039" i="4" s="1"/>
  <c r="P1039" i="4" s="1"/>
  <c r="M1043" i="4"/>
  <c r="O1043" i="4" s="1"/>
  <c r="P1043" i="4" s="1"/>
  <c r="M1047" i="4"/>
  <c r="O1047" i="4" s="1"/>
  <c r="P1047" i="4" s="1"/>
  <c r="M1051" i="4"/>
  <c r="O1051" i="4" s="1"/>
  <c r="P1051" i="4" s="1"/>
  <c r="M1055" i="4"/>
  <c r="O1055" i="4" s="1"/>
  <c r="P1055" i="4" s="1"/>
  <c r="M1059" i="4"/>
  <c r="O1059" i="4" s="1"/>
  <c r="P1059" i="4" s="1"/>
  <c r="M1063" i="4"/>
  <c r="O1063" i="4" s="1"/>
  <c r="P1063" i="4" s="1"/>
  <c r="M1067" i="4"/>
  <c r="O1067" i="4" s="1"/>
  <c r="P1067" i="4" s="1"/>
  <c r="M1071" i="4"/>
  <c r="O1071" i="4" s="1"/>
  <c r="P1071" i="4" s="1"/>
  <c r="M1075" i="4"/>
  <c r="O1075" i="4" s="1"/>
  <c r="P1075" i="4" s="1"/>
  <c r="M1079" i="4"/>
  <c r="O1079" i="4" s="1"/>
  <c r="P1079" i="4" s="1"/>
  <c r="O1006" i="4"/>
  <c r="P1006" i="4" s="1"/>
  <c r="O1010" i="4"/>
  <c r="P1010" i="4" s="1"/>
  <c r="O1014" i="4"/>
  <c r="P1014" i="4" s="1"/>
  <c r="O1018" i="4"/>
  <c r="P1018" i="4" s="1"/>
  <c r="O1022" i="4"/>
  <c r="P1022" i="4" s="1"/>
  <c r="O1026" i="4"/>
  <c r="P1026" i="4" s="1"/>
  <c r="O1030" i="4"/>
  <c r="P1030" i="4" s="1"/>
  <c r="O1034" i="4"/>
  <c r="P1034" i="4" s="1"/>
  <c r="O1038" i="4"/>
  <c r="P1038" i="4" s="1"/>
  <c r="O1042" i="4"/>
  <c r="P1042" i="4" s="1"/>
  <c r="O1046" i="4"/>
  <c r="P1046" i="4" s="1"/>
  <c r="O1050" i="4"/>
  <c r="P1050" i="4" s="1"/>
  <c r="O1054" i="4"/>
  <c r="P1054" i="4" s="1"/>
  <c r="O1058" i="4"/>
  <c r="P1058" i="4" s="1"/>
  <c r="O1062" i="4"/>
  <c r="P1062" i="4" s="1"/>
  <c r="O1066" i="4"/>
  <c r="P1066" i="4" s="1"/>
  <c r="O1070" i="4"/>
  <c r="P1070" i="4" s="1"/>
  <c r="O1074" i="4"/>
  <c r="P1074" i="4" s="1"/>
  <c r="O1078" i="4"/>
  <c r="P1078" i="4" s="1"/>
  <c r="O1082" i="4"/>
  <c r="P1082" i="4" s="1"/>
  <c r="P1083" i="4"/>
  <c r="O1084" i="4"/>
  <c r="P1084" i="4" s="1"/>
  <c r="P1085" i="4"/>
  <c r="O1086" i="4"/>
  <c r="P1086" i="4" s="1"/>
  <c r="P1087" i="4"/>
  <c r="P1089" i="4"/>
  <c r="P1091" i="4"/>
  <c r="P1093" i="4"/>
  <c r="P1095" i="4"/>
  <c r="P1097" i="4"/>
  <c r="O1005" i="4"/>
  <c r="P1005" i="4" s="1"/>
  <c r="O1009" i="4"/>
  <c r="P1009" i="4" s="1"/>
  <c r="O1013" i="4"/>
  <c r="P1013" i="4" s="1"/>
  <c r="O1017" i="4"/>
  <c r="P1017" i="4" s="1"/>
  <c r="O1021" i="4"/>
  <c r="P1021" i="4" s="1"/>
  <c r="O1025" i="4"/>
  <c r="P1025" i="4" s="1"/>
  <c r="O1029" i="4"/>
  <c r="P1029" i="4" s="1"/>
  <c r="O1033" i="4"/>
  <c r="P1033" i="4" s="1"/>
  <c r="O1037" i="4"/>
  <c r="P1037" i="4" s="1"/>
  <c r="O1041" i="4"/>
  <c r="P1041" i="4" s="1"/>
  <c r="O1045" i="4"/>
  <c r="P1045" i="4" s="1"/>
  <c r="O1049" i="4"/>
  <c r="P1049" i="4" s="1"/>
  <c r="O1053" i="4"/>
  <c r="P1053" i="4" s="1"/>
  <c r="O1057" i="4"/>
  <c r="P1057" i="4" s="1"/>
  <c r="O1061" i="4"/>
  <c r="P1061" i="4" s="1"/>
  <c r="O1065" i="4"/>
  <c r="P1065" i="4" s="1"/>
  <c r="O1069" i="4"/>
  <c r="P1069" i="4" s="1"/>
  <c r="O1073" i="4"/>
  <c r="P1073" i="4" s="1"/>
  <c r="O1077" i="4"/>
  <c r="P1077" i="4" s="1"/>
  <c r="O1081" i="4"/>
  <c r="P1081" i="4" s="1"/>
  <c r="P1108" i="4"/>
  <c r="P1110" i="4"/>
  <c r="P1112" i="4"/>
  <c r="P1114" i="4"/>
  <c r="P1116" i="4"/>
  <c r="P1124" i="4"/>
  <c r="P1126" i="4"/>
  <c r="P1128" i="4"/>
  <c r="P1130" i="4"/>
  <c r="P1132" i="4"/>
  <c r="P1134" i="4"/>
  <c r="P1136" i="4"/>
  <c r="P1138" i="4"/>
  <c r="P1140" i="4"/>
  <c r="M1098" i="4"/>
  <c r="O1098" i="4" s="1"/>
  <c r="P1098" i="4" s="1"/>
  <c r="M1099" i="4"/>
  <c r="O1099" i="4" s="1"/>
  <c r="P1099" i="4" s="1"/>
  <c r="M1100" i="4"/>
  <c r="O1100" i="4" s="1"/>
  <c r="P1100" i="4" s="1"/>
  <c r="M1101" i="4"/>
  <c r="O1101" i="4" s="1"/>
  <c r="P1101" i="4" s="1"/>
  <c r="M1102" i="4"/>
  <c r="O1102" i="4" s="1"/>
  <c r="P1102" i="4" s="1"/>
  <c r="M1103" i="4"/>
  <c r="O1103" i="4" s="1"/>
  <c r="P1103" i="4" s="1"/>
  <c r="M1104" i="4"/>
  <c r="O1104" i="4" s="1"/>
  <c r="P1104" i="4" s="1"/>
  <c r="P1145" i="4"/>
  <c r="M1147" i="4"/>
  <c r="O1147" i="4" s="1"/>
  <c r="P1147" i="4" s="1"/>
  <c r="P1149" i="4"/>
  <c r="M1151" i="4"/>
  <c r="O1151" i="4" s="1"/>
  <c r="P1151" i="4" s="1"/>
  <c r="P1153" i="4"/>
  <c r="M1155" i="4"/>
  <c r="O1155" i="4" s="1"/>
  <c r="P1155" i="4" s="1"/>
  <c r="P1157" i="4"/>
  <c r="M1159" i="4"/>
  <c r="O1159" i="4" s="1"/>
  <c r="P1159" i="4" s="1"/>
  <c r="M1163" i="4"/>
  <c r="O1163" i="4" s="1"/>
  <c r="P1163" i="4" s="1"/>
  <c r="P1165" i="4"/>
  <c r="M1167" i="4"/>
  <c r="O1167" i="4" s="1"/>
  <c r="P1167" i="4" s="1"/>
  <c r="P1169" i="4"/>
  <c r="M1171" i="4"/>
  <c r="O1171" i="4" s="1"/>
  <c r="P1171" i="4" s="1"/>
  <c r="P1173" i="4"/>
  <c r="M1175" i="4"/>
  <c r="O1175" i="4" s="1"/>
  <c r="P1175" i="4" s="1"/>
  <c r="M1179" i="4"/>
  <c r="O1179" i="4" s="1"/>
  <c r="P1179" i="4" s="1"/>
  <c r="P1181" i="4"/>
  <c r="O1206" i="4"/>
  <c r="P1206" i="4" s="1"/>
  <c r="O1210" i="4"/>
  <c r="O1214" i="4"/>
  <c r="P1214" i="4" s="1"/>
  <c r="O1216" i="4"/>
  <c r="P1216" i="4" s="1"/>
  <c r="O1218" i="4"/>
  <c r="P1218" i="4" s="1"/>
  <c r="O1220" i="4"/>
  <c r="P1220" i="4" s="1"/>
  <c r="O1222" i="4"/>
  <c r="P1222" i="4" s="1"/>
  <c r="O1224" i="4"/>
  <c r="P1224" i="4" s="1"/>
  <c r="O1226" i="4"/>
  <c r="P1226" i="4" s="1"/>
  <c r="O1228" i="4"/>
  <c r="P1228" i="4" s="1"/>
  <c r="O1230" i="4"/>
  <c r="P1230" i="4" s="1"/>
  <c r="P1183" i="4"/>
  <c r="P1185" i="4"/>
  <c r="P1189" i="4"/>
  <c r="P1191" i="4"/>
  <c r="P1193" i="4"/>
  <c r="P1195" i="4"/>
  <c r="P1197" i="4"/>
  <c r="P1199" i="4"/>
  <c r="P1203" i="4"/>
  <c r="O1208" i="4"/>
  <c r="P1208" i="4" s="1"/>
  <c r="O1212" i="4"/>
  <c r="P1212" i="4" s="1"/>
  <c r="O1215" i="4"/>
  <c r="P1215" i="4" s="1"/>
  <c r="O1217" i="4"/>
  <c r="P1217" i="4" s="1"/>
  <c r="O1219" i="4"/>
  <c r="P1219" i="4" s="1"/>
  <c r="O1221" i="4"/>
  <c r="P1221" i="4" s="1"/>
  <c r="O1223" i="4"/>
  <c r="P1223" i="4" s="1"/>
  <c r="O1225" i="4"/>
  <c r="P1225" i="4" s="1"/>
  <c r="O1227" i="4"/>
  <c r="P1227" i="4" s="1"/>
  <c r="O1229" i="4"/>
  <c r="P1229" i="4" s="1"/>
  <c r="P1205" i="4"/>
  <c r="P1209" i="4"/>
  <c r="P1210" i="4"/>
  <c r="P1211" i="4"/>
  <c r="P1213" i="4"/>
  <c r="P1266" i="4"/>
  <c r="P1270" i="4"/>
  <c r="P1278" i="4"/>
  <c r="P1282" i="4"/>
  <c r="P1290" i="4"/>
  <c r="P1294" i="4"/>
  <c r="P1298" i="4"/>
  <c r="P1306" i="4"/>
  <c r="P1310" i="4"/>
  <c r="P1318" i="4"/>
  <c r="P1322" i="4"/>
  <c r="P1326" i="4"/>
  <c r="P1334" i="4"/>
  <c r="P1338" i="4"/>
  <c r="P1342" i="4"/>
  <c r="P1346" i="4"/>
  <c r="P1353" i="4"/>
  <c r="O1354" i="4"/>
  <c r="P1354" i="4" s="1"/>
  <c r="P1355" i="4"/>
  <c r="O1356" i="4"/>
  <c r="P1356" i="4" s="1"/>
  <c r="P1357" i="4"/>
  <c r="O1358" i="4"/>
  <c r="P1358" i="4" s="1"/>
  <c r="P1359" i="4"/>
  <c r="O1360" i="4"/>
  <c r="P1360" i="4" s="1"/>
  <c r="P1261" i="4"/>
  <c r="P1265" i="4"/>
  <c r="P1269" i="4"/>
  <c r="P1277" i="4"/>
  <c r="P1281" i="4"/>
  <c r="P1289" i="4"/>
  <c r="P1293" i="4"/>
  <c r="P1297" i="4"/>
  <c r="P1305" i="4"/>
  <c r="P1309" i="4"/>
  <c r="P1317" i="4"/>
  <c r="P1321" i="4"/>
  <c r="P1325" i="4"/>
  <c r="P1329" i="4"/>
  <c r="P1333" i="4"/>
  <c r="P1345" i="4"/>
  <c r="P1376" i="4"/>
  <c r="M1361" i="4"/>
  <c r="O1361" i="4" s="1"/>
  <c r="P1361" i="4" s="1"/>
  <c r="M1362" i="4"/>
  <c r="O1362" i="4" s="1"/>
  <c r="P1362" i="4" s="1"/>
  <c r="M1363" i="4"/>
  <c r="O1363" i="4" s="1"/>
  <c r="P1363" i="4" s="1"/>
  <c r="M1364" i="4"/>
  <c r="O1364" i="4" s="1"/>
  <c r="P1364" i="4" s="1"/>
  <c r="M1365" i="4"/>
  <c r="O1365" i="4" s="1"/>
  <c r="P1365" i="4" s="1"/>
  <c r="M1366" i="4"/>
  <c r="O1366" i="4" s="1"/>
  <c r="P1366" i="4" s="1"/>
  <c r="M1367" i="4"/>
  <c r="O1367" i="4" s="1"/>
  <c r="P1367" i="4" s="1"/>
  <c r="M1368" i="4"/>
  <c r="O1368" i="4" s="1"/>
  <c r="P1368" i="4" s="1"/>
  <c r="M1369" i="4"/>
  <c r="O1369" i="4" s="1"/>
  <c r="P1369" i="4" s="1"/>
  <c r="M1370" i="4"/>
  <c r="O1370" i="4" s="1"/>
  <c r="P1370" i="4" s="1"/>
  <c r="M1371" i="4"/>
  <c r="O1371" i="4" s="1"/>
  <c r="P1371" i="4" s="1"/>
  <c r="M1372" i="4"/>
  <c r="O1372" i="4" s="1"/>
  <c r="P1372" i="4" s="1"/>
  <c r="M1373" i="4"/>
  <c r="O1373" i="4" s="1"/>
  <c r="P1373" i="4" s="1"/>
  <c r="M1374" i="4"/>
  <c r="O1374" i="4" s="1"/>
  <c r="P1374" i="4" s="1"/>
  <c r="M1375" i="4"/>
  <c r="O1375" i="4" s="1"/>
  <c r="P1375" i="4" s="1"/>
  <c r="M1376" i="4"/>
  <c r="O1376" i="4" s="1"/>
  <c r="M1377" i="4"/>
  <c r="O1377" i="4" s="1"/>
  <c r="P1377" i="4" s="1"/>
  <c r="M1378" i="4"/>
  <c r="O1378" i="4" s="1"/>
  <c r="P1378" i="4" s="1"/>
  <c r="M1379" i="4"/>
  <c r="O1379" i="4" s="1"/>
  <c r="P1379" i="4" s="1"/>
  <c r="M1380" i="4"/>
  <c r="O1380" i="4" s="1"/>
  <c r="P1380" i="4" s="1"/>
  <c r="M1381" i="4"/>
  <c r="O1381" i="4" s="1"/>
  <c r="P1381" i="4" s="1"/>
  <c r="M1382" i="4"/>
  <c r="O1382" i="4" s="1"/>
  <c r="P1382" i="4" s="1"/>
  <c r="M1383" i="4"/>
  <c r="O1383" i="4" s="1"/>
  <c r="P1383" i="4" s="1"/>
  <c r="M1384" i="4"/>
  <c r="O1384" i="4" s="1"/>
  <c r="P1384" i="4" s="1"/>
  <c r="M1385" i="4"/>
  <c r="O1385" i="4" s="1"/>
  <c r="P1385" i="4" s="1"/>
  <c r="M1386" i="4"/>
  <c r="O1386" i="4" s="1"/>
  <c r="P1386" i="4" s="1"/>
  <c r="M1387" i="4"/>
  <c r="O1387" i="4" s="1"/>
  <c r="P1387" i="4" s="1"/>
  <c r="M1388" i="4"/>
  <c r="O1388" i="4" s="1"/>
  <c r="P1388" i="4" s="1"/>
  <c r="M1389" i="4"/>
  <c r="O1389" i="4" s="1"/>
  <c r="P1389" i="4" s="1"/>
  <c r="M1390" i="4"/>
  <c r="O1390" i="4" s="1"/>
  <c r="P1390" i="4" s="1"/>
  <c r="M1391" i="4"/>
  <c r="O1391" i="4" s="1"/>
  <c r="P1391" i="4" s="1"/>
  <c r="P1394" i="4"/>
  <c r="P1398" i="4"/>
  <c r="P1402" i="4"/>
  <c r="P1406" i="4"/>
  <c r="P1410" i="4"/>
  <c r="P1418" i="4"/>
  <c r="P1440" i="4"/>
  <c r="P1448" i="4"/>
  <c r="M1465" i="4"/>
  <c r="O1465" i="4" s="1"/>
  <c r="P1465" i="4" s="1"/>
  <c r="P1443" i="4"/>
  <c r="M1463" i="4"/>
  <c r="O1463" i="4" s="1"/>
  <c r="P1463" i="4" s="1"/>
  <c r="M1458" i="4"/>
  <c r="O1458" i="4" s="1"/>
  <c r="P1458" i="4" s="1"/>
  <c r="M1461" i="4"/>
  <c r="O1461" i="4" s="1"/>
  <c r="P1461" i="4" s="1"/>
  <c r="M1469" i="4"/>
  <c r="O1469" i="4" s="1"/>
  <c r="P1469" i="4" s="1"/>
  <c r="P1449" i="4"/>
  <c r="P1453" i="4"/>
  <c r="O1459" i="4"/>
  <c r="P1459" i="4" s="1"/>
  <c r="M1467" i="4"/>
  <c r="O1467" i="4" s="1"/>
  <c r="P1467" i="4" s="1"/>
  <c r="M1425" i="4"/>
  <c r="O1425" i="4" s="1"/>
  <c r="P1425" i="4" s="1"/>
  <c r="M1426" i="4"/>
  <c r="O1426" i="4" s="1"/>
  <c r="P1426" i="4" s="1"/>
  <c r="M1427" i="4"/>
  <c r="O1427" i="4" s="1"/>
  <c r="P1427" i="4" s="1"/>
  <c r="M1428" i="4"/>
  <c r="O1428" i="4" s="1"/>
  <c r="P1428" i="4" s="1"/>
  <c r="M1429" i="4"/>
  <c r="O1429" i="4" s="1"/>
  <c r="P1429" i="4" s="1"/>
  <c r="M1430" i="4"/>
  <c r="O1430" i="4" s="1"/>
  <c r="P1430" i="4" s="1"/>
  <c r="M1431" i="4"/>
  <c r="O1431" i="4" s="1"/>
  <c r="P1431" i="4" s="1"/>
  <c r="M1432" i="4"/>
  <c r="O1432" i="4" s="1"/>
  <c r="P1432" i="4" s="1"/>
  <c r="M1433" i="4"/>
  <c r="O1433" i="4" s="1"/>
  <c r="P1433" i="4" s="1"/>
  <c r="M1434" i="4"/>
  <c r="O1434" i="4" s="1"/>
  <c r="P1434" i="4" s="1"/>
  <c r="M1435" i="4"/>
  <c r="O1435" i="4" s="1"/>
  <c r="P1435" i="4" s="1"/>
  <c r="M1436" i="4"/>
  <c r="O1436" i="4" s="1"/>
  <c r="P1436" i="4" s="1"/>
  <c r="M1437" i="4"/>
  <c r="O1437" i="4" s="1"/>
  <c r="P1437" i="4" s="1"/>
  <c r="M1438" i="4"/>
  <c r="O1438" i="4" s="1"/>
  <c r="P1438" i="4" s="1"/>
  <c r="M1439" i="4"/>
  <c r="O1439" i="4" s="1"/>
  <c r="P1439" i="4" s="1"/>
  <c r="O1460" i="4"/>
  <c r="P1460" i="4" s="1"/>
  <c r="O1462" i="4"/>
  <c r="P1462" i="4" s="1"/>
  <c r="O1464" i="4"/>
  <c r="P1464" i="4" s="1"/>
  <c r="O1466" i="4"/>
  <c r="P1466" i="4" s="1"/>
  <c r="O1468" i="4"/>
  <c r="P1468" i="4" s="1"/>
  <c r="O1470" i="4"/>
  <c r="P1470" i="4" s="1"/>
  <c r="O1472" i="4"/>
  <c r="P1472" i="4" s="1"/>
  <c r="O1474" i="4"/>
  <c r="P1474" i="4" s="1"/>
  <c r="P1475" i="4"/>
  <c r="O1476" i="4"/>
  <c r="P1476" i="4" s="1"/>
  <c r="P1477" i="4"/>
  <c r="O1478" i="4"/>
  <c r="P1478" i="4" s="1"/>
  <c r="O1480" i="4"/>
  <c r="P1480" i="4" s="1"/>
  <c r="P1481" i="4"/>
  <c r="O1482" i="4"/>
  <c r="P1482" i="4" s="1"/>
  <c r="P1483" i="4"/>
  <c r="P1485" i="4"/>
  <c r="P1487" i="4"/>
  <c r="P1489" i="4"/>
  <c r="P1491" i="4"/>
  <c r="P1493" i="4"/>
  <c r="P1497" i="4"/>
  <c r="M1500" i="4"/>
  <c r="O1500" i="4" s="1"/>
  <c r="P1500" i="4" s="1"/>
  <c r="M1516" i="4"/>
  <c r="O1516" i="4" s="1"/>
  <c r="P1516" i="4" s="1"/>
  <c r="M1512" i="4"/>
  <c r="O1512" i="4" s="1"/>
  <c r="P1512" i="4" s="1"/>
  <c r="M1508" i="4"/>
  <c r="O1508" i="4" s="1"/>
  <c r="P1508" i="4" s="1"/>
  <c r="M1504" i="4"/>
  <c r="O1504" i="4" s="1"/>
  <c r="P1504" i="4" s="1"/>
  <c r="O1502" i="4"/>
  <c r="P1502" i="4" s="1"/>
  <c r="O1506" i="4"/>
  <c r="P1506" i="4" s="1"/>
  <c r="O1510" i="4"/>
  <c r="P1510" i="4" s="1"/>
  <c r="O1514" i="4"/>
  <c r="P1514" i="4" s="1"/>
  <c r="O1518" i="4"/>
  <c r="P1518" i="4" s="1"/>
  <c r="P1520" i="4"/>
  <c r="O1522" i="4"/>
  <c r="P1522" i="4" s="1"/>
  <c r="P1524" i="4"/>
  <c r="O1526" i="4"/>
  <c r="P1526" i="4" s="1"/>
  <c r="P1528" i="4"/>
  <c r="O1530" i="4"/>
  <c r="P1530" i="4" s="1"/>
  <c r="P1532" i="4"/>
  <c r="O1534" i="4"/>
  <c r="P1534" i="4" s="1"/>
  <c r="P1536" i="4"/>
  <c r="O1538" i="4"/>
  <c r="P1538" i="4" s="1"/>
  <c r="O1542" i="4"/>
  <c r="P1542" i="4" s="1"/>
  <c r="P1544" i="4"/>
  <c r="O1546" i="4"/>
  <c r="P1546" i="4" s="1"/>
  <c r="O1550" i="4"/>
  <c r="P1550" i="4" s="1"/>
  <c r="P1552" i="4"/>
  <c r="O1554" i="4"/>
  <c r="P1554" i="4" s="1"/>
  <c r="P1556" i="4"/>
  <c r="O1558" i="4"/>
  <c r="P1558" i="4" s="1"/>
  <c r="P1560" i="4"/>
  <c r="O1562" i="4"/>
  <c r="P1562" i="4" s="1"/>
  <c r="P1564" i="4"/>
  <c r="O1566" i="4"/>
  <c r="P1566" i="4" s="1"/>
  <c r="P1568" i="4"/>
  <c r="O1570" i="4"/>
  <c r="P1570" i="4" s="1"/>
  <c r="O1574" i="4"/>
  <c r="P1574" i="4" s="1"/>
  <c r="P1576" i="4"/>
  <c r="O1578" i="4"/>
  <c r="P1578" i="4" s="1"/>
  <c r="O1582" i="4"/>
  <c r="P1582" i="4" s="1"/>
  <c r="M1584" i="4"/>
  <c r="O1584" i="4" s="1"/>
  <c r="P1584" i="4" s="1"/>
  <c r="H10" i="2"/>
  <c r="F19" i="2"/>
  <c r="H17" i="2"/>
  <c r="G19" i="2"/>
  <c r="H12" i="2"/>
  <c r="H13" i="2"/>
  <c r="H8" i="2"/>
  <c r="E19" i="2"/>
  <c r="H7" i="2"/>
  <c r="H19" i="2" l="1"/>
</calcChain>
</file>

<file path=xl/sharedStrings.xml><?xml version="1.0" encoding="utf-8"?>
<sst xmlns="http://schemas.openxmlformats.org/spreadsheetml/2006/main" count="17753" uniqueCount="2950">
  <si>
    <t>Grand Total</t>
  </si>
  <si>
    <t>No</t>
  </si>
  <si>
    <t>Iraq</t>
  </si>
  <si>
    <t>USA</t>
  </si>
  <si>
    <t>Philippines</t>
  </si>
  <si>
    <t>Costa Rica</t>
  </si>
  <si>
    <t>Peru</t>
  </si>
  <si>
    <t>Lebanon</t>
  </si>
  <si>
    <t>Egypt</t>
  </si>
  <si>
    <t>Botswana</t>
  </si>
  <si>
    <t>Paraguay</t>
  </si>
  <si>
    <t>China</t>
  </si>
  <si>
    <t>Argentina</t>
  </si>
  <si>
    <t>Ireland</t>
  </si>
  <si>
    <t>Hungary</t>
  </si>
  <si>
    <t>Bulgaria</t>
  </si>
  <si>
    <t>Norway</t>
  </si>
  <si>
    <t>Sri Lanka</t>
  </si>
  <si>
    <t>Pakistan</t>
  </si>
  <si>
    <t>Indonesia</t>
  </si>
  <si>
    <t>Equatorial Guinea</t>
  </si>
  <si>
    <t>Iceland</t>
  </si>
  <si>
    <t>Bahamas</t>
  </si>
  <si>
    <t>Australia</t>
  </si>
  <si>
    <t>France</t>
  </si>
  <si>
    <t>Greece</t>
  </si>
  <si>
    <t>Netherlands</t>
  </si>
  <si>
    <t>Singapore</t>
  </si>
  <si>
    <t>Romania</t>
  </si>
  <si>
    <t>Cameroon</t>
  </si>
  <si>
    <t>Austria</t>
  </si>
  <si>
    <t>Fiji</t>
  </si>
  <si>
    <t>Japan</t>
  </si>
  <si>
    <t>Saudi Arabia</t>
  </si>
  <si>
    <t>Bolivia</t>
  </si>
  <si>
    <t>Bangladesh</t>
  </si>
  <si>
    <t>Namibia</t>
  </si>
  <si>
    <t>Belgium</t>
  </si>
  <si>
    <t>Poland</t>
  </si>
  <si>
    <t>Mali</t>
  </si>
  <si>
    <t>Cambodia</t>
  </si>
  <si>
    <t>Germany</t>
  </si>
  <si>
    <t>Mauritius</t>
  </si>
  <si>
    <t>Kenya</t>
  </si>
  <si>
    <t>Croatia</t>
  </si>
  <si>
    <t>New Zealand</t>
  </si>
  <si>
    <t>United Kingdom</t>
  </si>
  <si>
    <t>Turkey</t>
  </si>
  <si>
    <t>Myanmar</t>
  </si>
  <si>
    <t>Mongolia</t>
  </si>
  <si>
    <t>Burundi</t>
  </si>
  <si>
    <t>Switzerland</t>
  </si>
  <si>
    <t>Iran</t>
  </si>
  <si>
    <t>Qatar</t>
  </si>
  <si>
    <t>Kuwait</t>
  </si>
  <si>
    <t>Sweden</t>
  </si>
  <si>
    <t>Italy</t>
  </si>
  <si>
    <t>Brazil</t>
  </si>
  <si>
    <t>United Arab Emirates</t>
  </si>
  <si>
    <t>Canada</t>
  </si>
  <si>
    <t>Morocco</t>
  </si>
  <si>
    <t>Spain</t>
  </si>
  <si>
    <t>Ecuador</t>
  </si>
  <si>
    <t>Venezuela</t>
  </si>
  <si>
    <t>Denmark</t>
  </si>
  <si>
    <t>Portugal</t>
  </si>
  <si>
    <t>Bahrain</t>
  </si>
  <si>
    <t>Angola</t>
  </si>
  <si>
    <t>Panama</t>
  </si>
  <si>
    <t>Finland</t>
  </si>
  <si>
    <t>Malaysia</t>
  </si>
  <si>
    <t>Maldives</t>
  </si>
  <si>
    <t>Albania</t>
  </si>
  <si>
    <t>South Africa</t>
  </si>
  <si>
    <t>Ghana</t>
  </si>
  <si>
    <t>Colombia</t>
  </si>
  <si>
    <t>Nepal</t>
  </si>
  <si>
    <t>Israel</t>
  </si>
  <si>
    <t>Chile</t>
  </si>
  <si>
    <t>Mexico</t>
  </si>
  <si>
    <t>Thailand</t>
  </si>
  <si>
    <t>Cuba</t>
  </si>
  <si>
    <t>India</t>
  </si>
  <si>
    <t>BA:42532</t>
  </si>
  <si>
    <t>BA:45043</t>
  </si>
  <si>
    <t>BA:47046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</si>
  <si>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</si>
  <si>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</si>
  <si>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</si>
  <si>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</si>
  <si>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</si>
  <si>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</si>
  <si>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</si>
  <si>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</si>
  <si>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</si>
  <si>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</si>
  <si>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</si>
  <si>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</si>
  <si>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Australia 2018 Student Collection Report by Program</t>
  </si>
  <si>
    <t>Matrics Number</t>
  </si>
  <si>
    <t>Student Name</t>
  </si>
  <si>
    <t>Student Type</t>
  </si>
  <si>
    <t>Country</t>
  </si>
  <si>
    <t>ProgCode</t>
  </si>
  <si>
    <t>Course</t>
  </si>
  <si>
    <t>Years</t>
  </si>
  <si>
    <t>Total Semester</t>
  </si>
  <si>
    <t>Date Registered</t>
  </si>
  <si>
    <t>Year Completion</t>
  </si>
  <si>
    <t>Total Fees</t>
  </si>
  <si>
    <t>Fee per semester</t>
  </si>
  <si>
    <t>Current Semester</t>
  </si>
  <si>
    <t>YTD Fee Collected</t>
  </si>
  <si>
    <t>Total Outstanding</t>
  </si>
  <si>
    <t>BRU72670JRD</t>
  </si>
  <si>
    <t>Jim Radford</t>
  </si>
  <si>
    <t>Brunei</t>
  </si>
  <si>
    <t>Bachelor of Science in Marine Biotechnology</t>
  </si>
  <si>
    <t>MAL20481GAR</t>
  </si>
  <si>
    <t>Grey Amsyar</t>
  </si>
  <si>
    <t>BA:58814</t>
  </si>
  <si>
    <t>Bachelor of Engineering in Digital Media Technology</t>
  </si>
  <si>
    <t>MAL20818HHN</t>
  </si>
  <si>
    <t>Hana John</t>
  </si>
  <si>
    <t>MAL60470ETE</t>
  </si>
  <si>
    <t>Evan Minnotte</t>
  </si>
  <si>
    <t>Bachelor of Arts in Advertising (Honours)</t>
  </si>
  <si>
    <t>MAL11128MER</t>
  </si>
  <si>
    <t>Marc Crier</t>
  </si>
  <si>
    <t>BA:52236</t>
  </si>
  <si>
    <t>Bachelor of Management in International Business</t>
  </si>
  <si>
    <t>MAL95486CAN</t>
  </si>
  <si>
    <t>Carmen Adrian</t>
  </si>
  <si>
    <t>MAL81199AAT</t>
  </si>
  <si>
    <t>Amirah Izzat</t>
  </si>
  <si>
    <t>Bachelor of Science in Mathematics and Applied Mathematics</t>
  </si>
  <si>
    <t>MAL27897HAS</t>
  </si>
  <si>
    <t>Heather Jas</t>
  </si>
  <si>
    <t>JAP41289TSE</t>
  </si>
  <si>
    <t>Tiffany House</t>
  </si>
  <si>
    <t>MAL58058MAM</t>
  </si>
  <si>
    <t>Myra Hisyam</t>
  </si>
  <si>
    <t>MAL27641NAN</t>
  </si>
  <si>
    <t>Nicole Brennan</t>
  </si>
  <si>
    <t>MAL30037NCO</t>
  </si>
  <si>
    <t>Nancy Lomonaco</t>
  </si>
  <si>
    <t>MAL63829WAN</t>
  </si>
  <si>
    <t>Wan Alan</t>
  </si>
  <si>
    <t>BA:53281</t>
  </si>
  <si>
    <t>Bachelor of Engineering in Computer Science and Technology</t>
  </si>
  <si>
    <t>MAL44088AKU</t>
  </si>
  <si>
    <t>Adriana Ungku</t>
  </si>
  <si>
    <t>MAL66810HIL</t>
  </si>
  <si>
    <t>Harith Nabil</t>
  </si>
  <si>
    <t>MAL97707WAR</t>
  </si>
  <si>
    <t>Wani Iskandar</t>
  </si>
  <si>
    <t>MAL94779IAN</t>
  </si>
  <si>
    <t>Insyirah Imran</t>
  </si>
  <si>
    <t>MAL21110AAN</t>
  </si>
  <si>
    <t>Akmal Irfan</t>
  </si>
  <si>
    <t>NOR87589RMS</t>
  </si>
  <si>
    <t>Rob Williams</t>
  </si>
  <si>
    <t>North Korea</t>
  </si>
  <si>
    <t>MAL25012SNG</t>
  </si>
  <si>
    <t>Sung Chung</t>
  </si>
  <si>
    <t>MAL79591MNG</t>
  </si>
  <si>
    <t>Marc Awang</t>
  </si>
  <si>
    <t>NEW89048MEN</t>
  </si>
  <si>
    <t>Michael Nguyen</t>
  </si>
  <si>
    <t>ANG90373RWD</t>
  </si>
  <si>
    <t>Rob Dowd</t>
  </si>
  <si>
    <t>MAL77008NEN</t>
  </si>
  <si>
    <t>Nicole Ben</t>
  </si>
  <si>
    <t>MAL47179ANY</t>
  </si>
  <si>
    <t>Alisa Danny</t>
  </si>
  <si>
    <t>MAL90143DAM</t>
  </si>
  <si>
    <t>Diyana Hisyam</t>
  </si>
  <si>
    <t>MAL86566BNG</t>
  </si>
  <si>
    <t>Batrisyia Ming</t>
  </si>
  <si>
    <t>IRA77430EEZ</t>
  </si>
  <si>
    <t>Erica Hernandez</t>
  </si>
  <si>
    <t>MAL71407ATH</t>
  </si>
  <si>
    <t>Adib Harith</t>
  </si>
  <si>
    <t>POR77556KDA</t>
  </si>
  <si>
    <t>Kelly Andreada</t>
  </si>
  <si>
    <t>MAL29862RON</t>
  </si>
  <si>
    <t>Rick Duston</t>
  </si>
  <si>
    <t>FIN62614DNI</t>
  </si>
  <si>
    <t>Dianna Vittorini</t>
  </si>
  <si>
    <t>MAL50842QAO</t>
  </si>
  <si>
    <t>Qistina Rao</t>
  </si>
  <si>
    <t>MAL23606EKS</t>
  </si>
  <si>
    <t>Edward Hooks</t>
  </si>
  <si>
    <t>NAM13326AEZ</t>
  </si>
  <si>
    <t>Alan Dominguez</t>
  </si>
  <si>
    <t>MAL58826AAL</t>
  </si>
  <si>
    <t>Amsyar Faizal</t>
  </si>
  <si>
    <t>ECU11973AUS</t>
  </si>
  <si>
    <t>Annie Cyprus</t>
  </si>
  <si>
    <t>CHI41724JLL</t>
  </si>
  <si>
    <t>Jas O'Carroll</t>
  </si>
  <si>
    <t>MAL38671NAN</t>
  </si>
  <si>
    <t>Nisa Harfan</t>
  </si>
  <si>
    <t>LEB96054TRS</t>
  </si>
  <si>
    <t>Tom Stivers</t>
  </si>
  <si>
    <t>BRU73486MER</t>
  </si>
  <si>
    <t>Maureen Fritzler</t>
  </si>
  <si>
    <t>DOM83486END</t>
  </si>
  <si>
    <t>Eugene Hildebrand</t>
  </si>
  <si>
    <t>Dominica</t>
  </si>
  <si>
    <t>GHA97047EBS</t>
  </si>
  <si>
    <t>Ed Jacobs</t>
  </si>
  <si>
    <t>MAL84157AIF</t>
  </si>
  <si>
    <t>Amira Aarif</t>
  </si>
  <si>
    <t>UNI77642DIS</t>
  </si>
  <si>
    <t>Damala Kotsonis</t>
  </si>
  <si>
    <t>AUS26727MNS</t>
  </si>
  <si>
    <t>Mark Cousins</t>
  </si>
  <si>
    <t>LEB35681REY</t>
  </si>
  <si>
    <t>Randy Bradley</t>
  </si>
  <si>
    <t>MAL54049SAF</t>
  </si>
  <si>
    <t>Syafiq Ashraf</t>
  </si>
  <si>
    <t>EGY13007PNN</t>
  </si>
  <si>
    <t>Phillip Flathmann</t>
  </si>
  <si>
    <t>MAL25730EEY</t>
  </si>
  <si>
    <t>Erica Hackney</t>
  </si>
  <si>
    <t>SRI86161MER</t>
  </si>
  <si>
    <t>MAL18946NUL</t>
  </si>
  <si>
    <t>Nur Azizul</t>
  </si>
  <si>
    <t>RUS51914TES</t>
  </si>
  <si>
    <t>Todd Boyes</t>
  </si>
  <si>
    <t>Russia</t>
  </si>
  <si>
    <t>MAL20512SAN</t>
  </si>
  <si>
    <t>Sharifah Lokman</t>
  </si>
  <si>
    <t>ISR38261SRN</t>
  </si>
  <si>
    <t>Sarah Bern</t>
  </si>
  <si>
    <t>BUR66792DCH</t>
  </si>
  <si>
    <t>Dan Reichenbach</t>
  </si>
  <si>
    <t>MAL72684NCK</t>
  </si>
  <si>
    <t>Najah Jack</t>
  </si>
  <si>
    <t>VEN37332BON</t>
  </si>
  <si>
    <t>Benjamin Patterson</t>
  </si>
  <si>
    <t>PAR79215BER</t>
  </si>
  <si>
    <t>Bill Tyler</t>
  </si>
  <si>
    <t>PER75501CEY</t>
  </si>
  <si>
    <t>Cynthia Delaney</t>
  </si>
  <si>
    <t>BOL96028BLY</t>
  </si>
  <si>
    <t>Bill Shonely</t>
  </si>
  <si>
    <t>MAL14189CNG</t>
  </si>
  <si>
    <t>Cindy Schnelling</t>
  </si>
  <si>
    <t>KEN84851DEN</t>
  </si>
  <si>
    <t>Dean Braden</t>
  </si>
  <si>
    <t>BOT74360CIS</t>
  </si>
  <si>
    <t>Christine Kargatis</t>
  </si>
  <si>
    <t>MAL81461ARC</t>
  </si>
  <si>
    <t>Aina Marc</t>
  </si>
  <si>
    <t>BOL56271CKE</t>
  </si>
  <si>
    <t>Clay Ludtke</t>
  </si>
  <si>
    <t>IRA45892RIR</t>
  </si>
  <si>
    <t>Raymond Fair</t>
  </si>
  <si>
    <t>AUS31164CIG</t>
  </si>
  <si>
    <t>Carl Ludwig</t>
  </si>
  <si>
    <t>GHA73683RSO</t>
  </si>
  <si>
    <t>Robert Barroso</t>
  </si>
  <si>
    <t>MAL92119RON</t>
  </si>
  <si>
    <t>Randy Ferguson</t>
  </si>
  <si>
    <t>MYA77207GCH</t>
  </si>
  <si>
    <t>Giulietta Dortch</t>
  </si>
  <si>
    <t>MAL85901GUM</t>
  </si>
  <si>
    <t>Gary Mitchum</t>
  </si>
  <si>
    <t>MAL14288JKI</t>
  </si>
  <si>
    <t>Jason Klamczynski</t>
  </si>
  <si>
    <t>BUR62851KMS</t>
  </si>
  <si>
    <t>Kelly Williams</t>
  </si>
  <si>
    <t>MAL25847REY</t>
  </si>
  <si>
    <t>KUW66393PAN</t>
  </si>
  <si>
    <t>Patrick Ryan</t>
  </si>
  <si>
    <t>MAL91826NAN</t>
  </si>
  <si>
    <t>Natalie Ethan</t>
  </si>
  <si>
    <t>MAL55581JER</t>
  </si>
  <si>
    <t>Jamie Frazer</t>
  </si>
  <si>
    <t>BRU24953CTZ</t>
  </si>
  <si>
    <t>Cynthia Voltz</t>
  </si>
  <si>
    <t>MAL46746TER</t>
  </si>
  <si>
    <t>Tom Boeckenhauer</t>
  </si>
  <si>
    <t>CAN79247PER</t>
  </si>
  <si>
    <t>Peter Buhler</t>
  </si>
  <si>
    <t>MAL10492PEX</t>
  </si>
  <si>
    <t>Parvind Alex</t>
  </si>
  <si>
    <t>MAL28011LND</t>
  </si>
  <si>
    <t>Lina Raymond</t>
  </si>
  <si>
    <t>COS13511EKS</t>
  </si>
  <si>
    <t>MYA61164RCH</t>
  </si>
  <si>
    <t>Roy French</t>
  </si>
  <si>
    <t>UNI61200CLL</t>
  </si>
  <si>
    <t>Corinna Mitchell</t>
  </si>
  <si>
    <t>PAK53053BLE</t>
  </si>
  <si>
    <t>Bart Pistole</t>
  </si>
  <si>
    <t>MAL15314ERY</t>
  </si>
  <si>
    <t>Evan Henry</t>
  </si>
  <si>
    <t>THA81395DPP</t>
  </si>
  <si>
    <t>Dave Kipp</t>
  </si>
  <si>
    <t>PAN48910BCE</t>
  </si>
  <si>
    <t>Ben Wallace</t>
  </si>
  <si>
    <t>AUS95725BRT</t>
  </si>
  <si>
    <t>Bruce Stewart</t>
  </si>
  <si>
    <t>KEN73179SNS</t>
  </si>
  <si>
    <t>Shahid Hopkins</t>
  </si>
  <si>
    <t>MAL42757NID</t>
  </si>
  <si>
    <t>Najwa Yazid</t>
  </si>
  <si>
    <t>MAL80245BER</t>
  </si>
  <si>
    <t>Beth Fritzler</t>
  </si>
  <si>
    <t>JAP65795AER</t>
  </si>
  <si>
    <t>Andy Reiter</t>
  </si>
  <si>
    <t>MAL70692KAN</t>
  </si>
  <si>
    <t>Katrina Edelman</t>
  </si>
  <si>
    <t>LAO76772RIN</t>
  </si>
  <si>
    <t>Rob Haberlin</t>
  </si>
  <si>
    <t>Laos</t>
  </si>
  <si>
    <t>MAL46028SAR</t>
  </si>
  <si>
    <t>Sabrina Amsyar</t>
  </si>
  <si>
    <t>MAL93714NAL</t>
  </si>
  <si>
    <t>Najihah Rayzal</t>
  </si>
  <si>
    <t>EQU87014MON</t>
  </si>
  <si>
    <t>Maria Bertelson</t>
  </si>
  <si>
    <t>MAL54533KER</t>
  </si>
  <si>
    <t>Khloe Miller</t>
  </si>
  <si>
    <t>LAO36949CEY</t>
  </si>
  <si>
    <t>Cyma Kinney</t>
  </si>
  <si>
    <t>MAL72897SST</t>
  </si>
  <si>
    <t>Susan Gilcrest</t>
  </si>
  <si>
    <t>CHI53523SCO</t>
  </si>
  <si>
    <t>Sandra Glassco</t>
  </si>
  <si>
    <t>EGY61150BER</t>
  </si>
  <si>
    <t>Barbara Fisher</t>
  </si>
  <si>
    <t>NET85194BER</t>
  </si>
  <si>
    <t>Bradley Drucker</t>
  </si>
  <si>
    <t>MAL33970AME</t>
  </si>
  <si>
    <t>Ann Blume</t>
  </si>
  <si>
    <t>MAL21697NAN</t>
  </si>
  <si>
    <t>Nini Jonathan</t>
  </si>
  <si>
    <t>AUS44451ASE</t>
  </si>
  <si>
    <t>Alyssa Crouse</t>
  </si>
  <si>
    <t>IRA87746MAB</t>
  </si>
  <si>
    <t>Muhammed Yedwab</t>
  </si>
  <si>
    <t>MAL21016TND</t>
  </si>
  <si>
    <t>Tamara Chand</t>
  </si>
  <si>
    <t>NOR28532LLL</t>
  </si>
  <si>
    <t>Lindsay Castell</t>
  </si>
  <si>
    <t>MAL27878AIN</t>
  </si>
  <si>
    <t>Anna Häberlin</t>
  </si>
  <si>
    <t>MAL16713AKU</t>
  </si>
  <si>
    <t>Abiq Ungku</t>
  </si>
  <si>
    <t>MAL46887SIN</t>
  </si>
  <si>
    <t>Sam Zeldin</t>
  </si>
  <si>
    <t>MAL55318NAR</t>
  </si>
  <si>
    <t>Natasha Aisar</t>
  </si>
  <si>
    <t>MAL20507HID</t>
  </si>
  <si>
    <t>Hani David</t>
  </si>
  <si>
    <t>MAL73206MEN</t>
  </si>
  <si>
    <t>Maisarah Arden</t>
  </si>
  <si>
    <t>MAL52968TRE</t>
  </si>
  <si>
    <t>Tony Sayre</t>
  </si>
  <si>
    <t>THA91597JLL</t>
  </si>
  <si>
    <t>Jonathan Howell</t>
  </si>
  <si>
    <t>MAL78442NNO</t>
  </si>
  <si>
    <t>Nathan Cano</t>
  </si>
  <si>
    <t>CAM35746SEK</t>
  </si>
  <si>
    <t>Susan Pistek</t>
  </si>
  <si>
    <t>MAL61665SKU</t>
  </si>
  <si>
    <t>Sarah Ungku</t>
  </si>
  <si>
    <t>MAL90224PST</t>
  </si>
  <si>
    <t>Paul Prost</t>
  </si>
  <si>
    <t>MAL94425HAL</t>
  </si>
  <si>
    <t>Hana Akmal</t>
  </si>
  <si>
    <t>SPA25756SWN</t>
  </si>
  <si>
    <t>Sarah Brown</t>
  </si>
  <si>
    <t>MAL49964AAN</t>
  </si>
  <si>
    <t>Anna Ethan</t>
  </si>
  <si>
    <t>MAL56655LEY</t>
  </si>
  <si>
    <t>Lina Jeffrey</t>
  </si>
  <si>
    <t>CAM96249DRE</t>
  </si>
  <si>
    <t>Darrin Sayre</t>
  </si>
  <si>
    <t>IND79798NSA</t>
  </si>
  <si>
    <t>Nick Crebassa</t>
  </si>
  <si>
    <t>FIN73010BER</t>
  </si>
  <si>
    <t>Benjamin Venier</t>
  </si>
  <si>
    <t>MAL40736JTZ</t>
  </si>
  <si>
    <t>Jamie Kunitz</t>
  </si>
  <si>
    <t>MAL81752PAN</t>
  </si>
  <si>
    <t>Putri Chan</t>
  </si>
  <si>
    <t>VEN40288DRD</t>
  </si>
  <si>
    <t>Delfina Latchford</t>
  </si>
  <si>
    <t>MAL36452HIM</t>
  </si>
  <si>
    <t>Hay Hakim</t>
  </si>
  <si>
    <t>MAL54705NNY</t>
  </si>
  <si>
    <t>Nurul Danny</t>
  </si>
  <si>
    <t>NEP51673PNG</t>
  </si>
  <si>
    <t>Pete Armstrong</t>
  </si>
  <si>
    <t>KUW54366JAY</t>
  </si>
  <si>
    <t>Jennifer Halladay</t>
  </si>
  <si>
    <t>EGY74253KES</t>
  </si>
  <si>
    <t>Katherine Hughes</t>
  </si>
  <si>
    <t>CAM21332RON</t>
  </si>
  <si>
    <t>BAH28979CEZ</t>
  </si>
  <si>
    <t>Christopher Martinez</t>
  </si>
  <si>
    <t>MAL58520JAN</t>
  </si>
  <si>
    <t>Jonathan Jonathan</t>
  </si>
  <si>
    <t>MAL14056FHA</t>
  </si>
  <si>
    <t>Faizal Idha</t>
  </si>
  <si>
    <t>CAN68710RIN</t>
  </si>
  <si>
    <t>Ryan Akin</t>
  </si>
  <si>
    <t>MAL25952PAO</t>
  </si>
  <si>
    <t>Parvind Rao</t>
  </si>
  <si>
    <t>MAL14794PER</t>
  </si>
  <si>
    <t>Patrick Gardner</t>
  </si>
  <si>
    <t>EGY54376JEE</t>
  </si>
  <si>
    <t>Janet Lee</t>
  </si>
  <si>
    <t>MAL53082MMY</t>
  </si>
  <si>
    <t>Mimi Jeremy</t>
  </si>
  <si>
    <t>PAK29943CRK</t>
  </si>
  <si>
    <t>Chuck Clark</t>
  </si>
  <si>
    <t>MAL77091CCK</t>
  </si>
  <si>
    <t>Corey-Lock</t>
  </si>
  <si>
    <t>PAN25282CEE</t>
  </si>
  <si>
    <t>Chuck Magee</t>
  </si>
  <si>
    <t>MAL63820MLI</t>
  </si>
  <si>
    <t>Mikail Ali</t>
  </si>
  <si>
    <t>MAL69039ZIQ</t>
  </si>
  <si>
    <t>Zoe Haziq</t>
  </si>
  <si>
    <t>MAL78413HNY</t>
  </si>
  <si>
    <t>Husna Danny</t>
  </si>
  <si>
    <t>MAL45642MAD</t>
  </si>
  <si>
    <t>Maryam Muhammad</t>
  </si>
  <si>
    <t>MAL96198AND</t>
  </si>
  <si>
    <t>Anne McFarland</t>
  </si>
  <si>
    <t>CHI71312TNE</t>
  </si>
  <si>
    <t>Theresa Coyne</t>
  </si>
  <si>
    <t>MAL28273ZIQ</t>
  </si>
  <si>
    <t>Zoe Abiq</t>
  </si>
  <si>
    <t>FRA99993BRT</t>
  </si>
  <si>
    <t>Brian Stugart</t>
  </si>
  <si>
    <t>MAL11202AUL</t>
  </si>
  <si>
    <t>Ashley Azizul</t>
  </si>
  <si>
    <t>MAL46629BEN</t>
  </si>
  <si>
    <t>Brian Dahlen</t>
  </si>
  <si>
    <t>BEL46196TRE</t>
  </si>
  <si>
    <t>MAL44215BER</t>
  </si>
  <si>
    <t>SOU86026LKS</t>
  </si>
  <si>
    <t>Larry Blacks</t>
  </si>
  <si>
    <t>ITA60728GLI</t>
  </si>
  <si>
    <t>Grant Donatelli</t>
  </si>
  <si>
    <t>MAL23559LAL</t>
  </si>
  <si>
    <t>Lee Akmal</t>
  </si>
  <si>
    <t>EQU47834BLL</t>
  </si>
  <si>
    <t>Bryan Spruell</t>
  </si>
  <si>
    <t>MAL60516WAD</t>
  </si>
  <si>
    <t>Wani Ahmad</t>
  </si>
  <si>
    <t>PHI67733ERY</t>
  </si>
  <si>
    <t>Eleni McCrary</t>
  </si>
  <si>
    <t>MAL94389HNE</t>
  </si>
  <si>
    <t>Harry Greene</t>
  </si>
  <si>
    <t>USA84062SLL</t>
  </si>
  <si>
    <t>Steve Carroll</t>
  </si>
  <si>
    <t>EQU33818EEN</t>
  </si>
  <si>
    <t>Eugene Moren</t>
  </si>
  <si>
    <t>CUB13088MLE</t>
  </si>
  <si>
    <t>Mike Caudle</t>
  </si>
  <si>
    <t>POL53427NDS</t>
  </si>
  <si>
    <t>Noah Childs</t>
  </si>
  <si>
    <t>MAL57893AAM</t>
  </si>
  <si>
    <t>Anis Adam</t>
  </si>
  <si>
    <t>MAL79781CAY</t>
  </si>
  <si>
    <t>Chan Jay</t>
  </si>
  <si>
    <t>CAN42274BRY</t>
  </si>
  <si>
    <t>Brendan Murry</t>
  </si>
  <si>
    <t>BUL69469NAN</t>
  </si>
  <si>
    <t>MAL34293CAN</t>
  </si>
  <si>
    <t>Crystal Imran</t>
  </si>
  <si>
    <t>AUS78541JZA</t>
  </si>
  <si>
    <t>Jack Garza</t>
  </si>
  <si>
    <t>AUS62507ERN</t>
  </si>
  <si>
    <t>Erica Bern</t>
  </si>
  <si>
    <t>MAL84313DAS</t>
  </si>
  <si>
    <t>Damia Mathias</t>
  </si>
  <si>
    <t>MAL21202BND</t>
  </si>
  <si>
    <t>Barry Pond</t>
  </si>
  <si>
    <t>MAL27152ALL</t>
  </si>
  <si>
    <t>Alex Russell</t>
  </si>
  <si>
    <t>MAL28154JAS</t>
  </si>
  <si>
    <t>John Mathias</t>
  </si>
  <si>
    <t>IRE92827SDT</t>
  </si>
  <si>
    <t>Shirley Schmidt</t>
  </si>
  <si>
    <t>MAL45160YEN</t>
  </si>
  <si>
    <t>Yana Sorensen</t>
  </si>
  <si>
    <t>MAL58452HEN</t>
  </si>
  <si>
    <t>Harold Dahlen</t>
  </si>
  <si>
    <t>ARG24010JLE</t>
  </si>
  <si>
    <t>Jeremy Lonsdale</t>
  </si>
  <si>
    <t>MAL17125ANG</t>
  </si>
  <si>
    <t>Aaron Smayling</t>
  </si>
  <si>
    <t>MAL55787SAF</t>
  </si>
  <si>
    <t>Syahirah Ashraf</t>
  </si>
  <si>
    <t>ANG18158SNI</t>
  </si>
  <si>
    <t>Susan Vittorini</t>
  </si>
  <si>
    <t>ITA84384KER</t>
  </si>
  <si>
    <t>Katrina Bavinger</t>
  </si>
  <si>
    <t>NET26005NAY</t>
  </si>
  <si>
    <t>Neoma Murray</t>
  </si>
  <si>
    <t>RUS61110MDI</t>
  </si>
  <si>
    <t>Maria Etezadi</t>
  </si>
  <si>
    <t>ROM63322PEZ</t>
  </si>
  <si>
    <t>Paul Gonzalez</t>
  </si>
  <si>
    <t>FIJ51977BRR</t>
  </si>
  <si>
    <t>Brian Derr</t>
  </si>
  <si>
    <t>MAL31869SIB</t>
  </si>
  <si>
    <t>Sofea Adib</t>
  </si>
  <si>
    <t>MAL64184AIL</t>
  </si>
  <si>
    <t>Alisa Aqil</t>
  </si>
  <si>
    <t>SOU21320SEY</t>
  </si>
  <si>
    <t>Saphhira Shifley</t>
  </si>
  <si>
    <t>MAL11335BRD</t>
  </si>
  <si>
    <t>Bobby Odegard</t>
  </si>
  <si>
    <t>MAL31819KEN</t>
  </si>
  <si>
    <t>Kean Nguyen</t>
  </si>
  <si>
    <t>VIE96922ALY</t>
  </si>
  <si>
    <t>Alejandro Savely</t>
  </si>
  <si>
    <t>Vietnam</t>
  </si>
  <si>
    <t>PER56967SRD</t>
  </si>
  <si>
    <t>Steven Ward</t>
  </si>
  <si>
    <t>MAL76762AON</t>
  </si>
  <si>
    <t>Aishah Jon</t>
  </si>
  <si>
    <t>MAL62123PND</t>
  </si>
  <si>
    <t>Pauline Chand</t>
  </si>
  <si>
    <t>SWI36323PEK</t>
  </si>
  <si>
    <t>Patrick Bzostek</t>
  </si>
  <si>
    <t>ARG34198BTT</t>
  </si>
  <si>
    <t>Bill Eplett</t>
  </si>
  <si>
    <t>MAL72875DUE</t>
  </si>
  <si>
    <t>Dennis Pardue</t>
  </si>
  <si>
    <t>MAL33262MEN</t>
  </si>
  <si>
    <t>Matthew Clasen</t>
  </si>
  <si>
    <t>MAL42834AAT</t>
  </si>
  <si>
    <t>Alyaa Aizat</t>
  </si>
  <si>
    <t>MAL37611JCO</t>
  </si>
  <si>
    <t>Jane Waco</t>
  </si>
  <si>
    <t>ICE74269GNG</t>
  </si>
  <si>
    <t>Guy Armstrong</t>
  </si>
  <si>
    <t>MOR35191JHT</t>
  </si>
  <si>
    <t>Justin Knight</t>
  </si>
  <si>
    <t>PAK64618JTH</t>
  </si>
  <si>
    <t>Joy Smith</t>
  </si>
  <si>
    <t>KUW62758MSE</t>
  </si>
  <si>
    <t>Mathew Reese</t>
  </si>
  <si>
    <t>TUR67405DAS</t>
  </si>
  <si>
    <t>Darren Koutras</t>
  </si>
  <si>
    <t>IRA51401BAS</t>
  </si>
  <si>
    <t>Brad Thomas</t>
  </si>
  <si>
    <t>MAL36446MON</t>
  </si>
  <si>
    <t>Maisarah Jon</t>
  </si>
  <si>
    <t>MAL88730AAN</t>
  </si>
  <si>
    <t>Aina Alan</t>
  </si>
  <si>
    <t>EGY27924RCK</t>
  </si>
  <si>
    <t>Ricardo Block</t>
  </si>
  <si>
    <t>MAL43735DER</t>
  </si>
  <si>
    <t>David Wiener</t>
  </si>
  <si>
    <t>MAU20221JRT</t>
  </si>
  <si>
    <t>Jocasta Rupert</t>
  </si>
  <si>
    <t>MAL33970MER</t>
  </si>
  <si>
    <t>Matt Collister</t>
  </si>
  <si>
    <t>MAL25478FHA</t>
  </si>
  <si>
    <t>Farhana Idha</t>
  </si>
  <si>
    <t>MAL31808AED</t>
  </si>
  <si>
    <t>Awang Sohaed</t>
  </si>
  <si>
    <t>IRE10285BON</t>
  </si>
  <si>
    <t>Brad Eason</t>
  </si>
  <si>
    <t>DEN71533CLY</t>
  </si>
  <si>
    <t>Carlos Daly</t>
  </si>
  <si>
    <t>MEX42632TRI</t>
  </si>
  <si>
    <t>Tony Molinari</t>
  </si>
  <si>
    <t>ECU25828HEZ</t>
  </si>
  <si>
    <t>Hunter Lopez</t>
  </si>
  <si>
    <t>SWE45944TAR</t>
  </si>
  <si>
    <t>Tracy Poddar</t>
  </si>
  <si>
    <t>MAL89488ENN</t>
  </si>
  <si>
    <t>Eric Hoffmann</t>
  </si>
  <si>
    <t>MAL17750VDY</t>
  </si>
  <si>
    <t>Vivek Grady</t>
  </si>
  <si>
    <t>BOL26704KMS</t>
  </si>
  <si>
    <t>Katharine Harms</t>
  </si>
  <si>
    <t>SIN17559BAS</t>
  </si>
  <si>
    <t>Bobby Elias</t>
  </si>
  <si>
    <t>BAH86492JAS</t>
  </si>
  <si>
    <t>Jill Matthias</t>
  </si>
  <si>
    <t>MAL48997CON</t>
  </si>
  <si>
    <t>Charlotte Melton</t>
  </si>
  <si>
    <t>COL69278JIZ</t>
  </si>
  <si>
    <t>Julie Kriz</t>
  </si>
  <si>
    <t>MAL71625NER</t>
  </si>
  <si>
    <t>Nethya Ameer</t>
  </si>
  <si>
    <t>CHI54916FCE</t>
  </si>
  <si>
    <t>Frank Price</t>
  </si>
  <si>
    <t>MAL27392MAN</t>
  </si>
  <si>
    <t>Michael Oakman</t>
  </si>
  <si>
    <t>ITA81779MON</t>
  </si>
  <si>
    <t>Michelle Ellison</t>
  </si>
  <si>
    <t>HUN94191SAN</t>
  </si>
  <si>
    <t>Stuart Van</t>
  </si>
  <si>
    <t>MAL99775ETT</t>
  </si>
  <si>
    <t>Elizabeth Moffitt</t>
  </si>
  <si>
    <t>MAL66006CSS</t>
  </si>
  <si>
    <t>Christina DeMoss</t>
  </si>
  <si>
    <t>MAL53669DON</t>
  </si>
  <si>
    <t>Dorothy Dickinson</t>
  </si>
  <si>
    <t>THA46571DON</t>
  </si>
  <si>
    <t>Dennis Bolton</t>
  </si>
  <si>
    <t>BRU76269GLL</t>
  </si>
  <si>
    <t>Greg Maxwell</t>
  </si>
  <si>
    <t>THA89404LCK</t>
  </si>
  <si>
    <t>Liz MacKendrick</t>
  </si>
  <si>
    <t>TUR16317MCH</t>
  </si>
  <si>
    <t>MaryBeth Skach</t>
  </si>
  <si>
    <t>MAL12790TMI</t>
  </si>
  <si>
    <t>Tim Taslimi</t>
  </si>
  <si>
    <t>MAL94353MER</t>
  </si>
  <si>
    <t>SOU78387MAN</t>
  </si>
  <si>
    <t>Maya Herman</t>
  </si>
  <si>
    <t>SIN66826ERD</t>
  </si>
  <si>
    <t>Ellis Ballard</t>
  </si>
  <si>
    <t>IRA16007JER</t>
  </si>
  <si>
    <t>MAL61889XIR</t>
  </si>
  <si>
    <t>Xin Amir</t>
  </si>
  <si>
    <t>MAL31608AAT</t>
  </si>
  <si>
    <t>Amirul Aizat</t>
  </si>
  <si>
    <t>MAL19392JEE</t>
  </si>
  <si>
    <t>SAU28327AIN</t>
  </si>
  <si>
    <t>Anna Haberlin</t>
  </si>
  <si>
    <t>NEW88829JAM</t>
  </si>
  <si>
    <t>Joni Sundaresam</t>
  </si>
  <si>
    <t>BAN11915CMS</t>
  </si>
  <si>
    <t>Carol Adams</t>
  </si>
  <si>
    <t>IND40712DIN</t>
  </si>
  <si>
    <t>Darrin Martin</t>
  </si>
  <si>
    <t>MAL11365NIF</t>
  </si>
  <si>
    <t>Nadia Zulhasif</t>
  </si>
  <si>
    <t>MAL61406AIF</t>
  </si>
  <si>
    <t>Amy Afif</t>
  </si>
  <si>
    <t>MAL34273JLL</t>
  </si>
  <si>
    <t>John Castell</t>
  </si>
  <si>
    <t>NEW19194AEP</t>
  </si>
  <si>
    <t>Arthur Prichep</t>
  </si>
  <si>
    <t>MAL24165IAM</t>
  </si>
  <si>
    <t>Izzat Sam</t>
  </si>
  <si>
    <t>VIE88696DFF</t>
  </si>
  <si>
    <t>Darrin Van Huff</t>
  </si>
  <si>
    <t>MAL59373AAN</t>
  </si>
  <si>
    <t>Ayu Aiman</t>
  </si>
  <si>
    <t>BUL54357HEN</t>
  </si>
  <si>
    <t>Hilary Holden</t>
  </si>
  <si>
    <t>MAL78927DIN</t>
  </si>
  <si>
    <t>Daniel Raglin</t>
  </si>
  <si>
    <t>MAL14686EEN</t>
  </si>
  <si>
    <t>ROM45170ECK</t>
  </si>
  <si>
    <t>Eric Murdock</t>
  </si>
  <si>
    <t>AUS53664CRO</t>
  </si>
  <si>
    <t>Carlos Soltero</t>
  </si>
  <si>
    <t>MAL77327TAN</t>
  </si>
  <si>
    <t>Tiffany Adrian</t>
  </si>
  <si>
    <t>MAL45401CIE</t>
  </si>
  <si>
    <t>Craig Leslie</t>
  </si>
  <si>
    <t>BEL35221AAN</t>
  </si>
  <si>
    <t>Aaron Bergman</t>
  </si>
  <si>
    <t>IND21089DER</t>
  </si>
  <si>
    <t>Don Miller</t>
  </si>
  <si>
    <t>MAL51184SID</t>
  </si>
  <si>
    <t>Syira Yazid</t>
  </si>
  <si>
    <t>MAL44608AUL</t>
  </si>
  <si>
    <t>Aarif Azizul</t>
  </si>
  <si>
    <t>PHI27034CAN</t>
  </si>
  <si>
    <t>Cindy Chapman</t>
  </si>
  <si>
    <t>MAL15717AAD</t>
  </si>
  <si>
    <t>Alisa Muhammad</t>
  </si>
  <si>
    <t>MAL25402LAL</t>
  </si>
  <si>
    <t>Liyana Akmal</t>
  </si>
  <si>
    <t>MAL86956BON</t>
  </si>
  <si>
    <t>Beth Thompson</t>
  </si>
  <si>
    <t>COS66718CTY</t>
  </si>
  <si>
    <t>Clytie Kelty</t>
  </si>
  <si>
    <t>MAL43019AIF</t>
  </si>
  <si>
    <t>Alan Afif</t>
  </si>
  <si>
    <t>MAL44462NMY</t>
  </si>
  <si>
    <t>Natasha Jeremy</t>
  </si>
  <si>
    <t>MAL10883ANG</t>
  </si>
  <si>
    <t>Aizat Teeming</t>
  </si>
  <si>
    <t>MAL12804SDI</t>
  </si>
  <si>
    <t>Syahmie Rasshidi</t>
  </si>
  <si>
    <t>MAL39194BON</t>
  </si>
  <si>
    <t>Bobby Trafton</t>
  </si>
  <si>
    <t>MAL97339AER</t>
  </si>
  <si>
    <t>Afiqah Luther</t>
  </si>
  <si>
    <t>MAL65359AIS</t>
  </si>
  <si>
    <t>Azizul Paaris</t>
  </si>
  <si>
    <t>MAL95153AIE</t>
  </si>
  <si>
    <t>Alya Syahmie</t>
  </si>
  <si>
    <t>AUS28055CNG</t>
  </si>
  <si>
    <t>Cathy Hwang</t>
  </si>
  <si>
    <t>MAL53223NAN</t>
  </si>
  <si>
    <t>Nabil Chan</t>
  </si>
  <si>
    <t>MAL37433SER</t>
  </si>
  <si>
    <t>Sean Miller</t>
  </si>
  <si>
    <t>MAL46337NLI</t>
  </si>
  <si>
    <t>Nisa Ali</t>
  </si>
  <si>
    <t>ROM77212NER</t>
  </si>
  <si>
    <t>Nathan Gelder</t>
  </si>
  <si>
    <t>MAU75430JNT</t>
  </si>
  <si>
    <t>Jack O'Briant</t>
  </si>
  <si>
    <t>MAL29160HAN</t>
  </si>
  <si>
    <t>Hilmi Ivan</t>
  </si>
  <si>
    <t>MAL30043WDI</t>
  </si>
  <si>
    <t>Wendy Rasshidi</t>
  </si>
  <si>
    <t>MAL92534ION</t>
  </si>
  <si>
    <t>Ivan Liston</t>
  </si>
  <si>
    <t>MAL42079BLL</t>
  </si>
  <si>
    <t>Becky Castell</t>
  </si>
  <si>
    <t>MAL60759JTT</t>
  </si>
  <si>
    <t>Julia Barnett</t>
  </si>
  <si>
    <t>MAL24406SAR</t>
  </si>
  <si>
    <t>Sharifah Ammar</t>
  </si>
  <si>
    <t>SWI74357MAN</t>
  </si>
  <si>
    <t>Michelle Tran</t>
  </si>
  <si>
    <t>NOR44574NLK</t>
  </si>
  <si>
    <t>Nona Balk</t>
  </si>
  <si>
    <t>JAP59720MNI</t>
  </si>
  <si>
    <t>Mike Vittorini</t>
  </si>
  <si>
    <t>EQU88465CAM</t>
  </si>
  <si>
    <t>Chad Cunningham</t>
  </si>
  <si>
    <t>BUR50765TWN</t>
  </si>
  <si>
    <t>Trudy Brown</t>
  </si>
  <si>
    <t>MAL58553CAR</t>
  </si>
  <si>
    <t>Carmen Aisar</t>
  </si>
  <si>
    <t>MAL57873AAY</t>
  </si>
  <si>
    <t>Adriana Jay</t>
  </si>
  <si>
    <t>FRA42633EER</t>
  </si>
  <si>
    <t>Edward Becker</t>
  </si>
  <si>
    <t>FRA28901DNI</t>
  </si>
  <si>
    <t>Debra Catini</t>
  </si>
  <si>
    <t>MAL44212KER</t>
  </si>
  <si>
    <t>QAT50617FON</t>
  </si>
  <si>
    <t>Frank Atkinson</t>
  </si>
  <si>
    <t>MOR69141BAN</t>
  </si>
  <si>
    <t>Brenda Bowman</t>
  </si>
  <si>
    <t>MOR16529FTH</t>
  </si>
  <si>
    <t>Fred McMath</t>
  </si>
  <si>
    <t>MAL92888SEN</t>
  </si>
  <si>
    <t>Scott Cohen</t>
  </si>
  <si>
    <t>ICE71836PLL</t>
  </si>
  <si>
    <t>Patrick O'Brill</t>
  </si>
  <si>
    <t>ALB73177ERY</t>
  </si>
  <si>
    <t>MAL29496ADI</t>
  </si>
  <si>
    <t>Alya Rasshidi</t>
  </si>
  <si>
    <t>MAL21216RAN</t>
  </si>
  <si>
    <t>Roy Phan</t>
  </si>
  <si>
    <t>MAL68324AIF</t>
  </si>
  <si>
    <t>Anna Alif</t>
  </si>
  <si>
    <t>SIN27174EDY</t>
  </si>
  <si>
    <t>Emily Grady</t>
  </si>
  <si>
    <t>BAN12698MAN</t>
  </si>
  <si>
    <t>Matt Abelman</t>
  </si>
  <si>
    <t>USA36220RNG</t>
  </si>
  <si>
    <t>Resi Polking</t>
  </si>
  <si>
    <t>MAL73987FDI</t>
  </si>
  <si>
    <t>Farah Rasshidi</t>
  </si>
  <si>
    <t>MAL98773JID</t>
  </si>
  <si>
    <t>Jessie David</t>
  </si>
  <si>
    <t>MAL14874TND</t>
  </si>
  <si>
    <t>Thomas Boland</t>
  </si>
  <si>
    <t>MAL37250LRS</t>
  </si>
  <si>
    <t>Lycoris Saunders</t>
  </si>
  <si>
    <t>MAL72681AIK</t>
  </si>
  <si>
    <t>Alyaa Taufik</t>
  </si>
  <si>
    <t>NAM58518RLY</t>
  </si>
  <si>
    <t>Rob Beeghly</t>
  </si>
  <si>
    <t>MAL21303LAN</t>
  </si>
  <si>
    <t>Laurel Beltran</t>
  </si>
  <si>
    <t>MAL72742RON</t>
  </si>
  <si>
    <t>Ricardo Emerson</t>
  </si>
  <si>
    <t>IRE86076KON</t>
  </si>
  <si>
    <t>Kean Thornton</t>
  </si>
  <si>
    <t>JAP88422RED</t>
  </si>
  <si>
    <t>Rick Reed</t>
  </si>
  <si>
    <t>DEN90442BAN</t>
  </si>
  <si>
    <t>Ben Peterman</t>
  </si>
  <si>
    <t>MEX81466NTZ</t>
  </si>
  <si>
    <t>Nathan Mautz</t>
  </si>
  <si>
    <t>MAL17124AAL</t>
  </si>
  <si>
    <t>Angel Akmal</t>
  </si>
  <si>
    <t>MAL39431CEN</t>
  </si>
  <si>
    <t>Christina VanderZanden</t>
  </si>
  <si>
    <t>MAL89129ANE</t>
  </si>
  <si>
    <t>Adrian Hane</t>
  </si>
  <si>
    <t>SWE58867JON</t>
  </si>
  <si>
    <t>Jack Lebron</t>
  </si>
  <si>
    <t>SIN85836TON</t>
  </si>
  <si>
    <t>Thomas Thornton</t>
  </si>
  <si>
    <t>MAL39011QND</t>
  </si>
  <si>
    <t>Qistina Parvind</t>
  </si>
  <si>
    <t>MAL93074ANG</t>
  </si>
  <si>
    <t>Anna Chung</t>
  </si>
  <si>
    <t>MAL78682SCE</t>
  </si>
  <si>
    <t>Shaun Chance</t>
  </si>
  <si>
    <t>NEP82954KIN</t>
  </si>
  <si>
    <t>Kelly Lampkin</t>
  </si>
  <si>
    <t>ECU68642MLE</t>
  </si>
  <si>
    <t>Max Engle</t>
  </si>
  <si>
    <t>SAU49442NKY</t>
  </si>
  <si>
    <t>Nick Zandusky</t>
  </si>
  <si>
    <t>COS47297JON</t>
  </si>
  <si>
    <t>Justin Ellison</t>
  </si>
  <si>
    <t>LEB29160JUM</t>
  </si>
  <si>
    <t>Jim Mitchum</t>
  </si>
  <si>
    <t>MAL46681YIQ</t>
  </si>
  <si>
    <t>Yazid Haziq</t>
  </si>
  <si>
    <t>TUR89779CDT</t>
  </si>
  <si>
    <t>Chloris Kastensmidt</t>
  </si>
  <si>
    <t>MAL18106NAN</t>
  </si>
  <si>
    <t>Nicole Jonathan</t>
  </si>
  <si>
    <t>MAL39844REN</t>
  </si>
  <si>
    <t>Ricardo Sperren</t>
  </si>
  <si>
    <t>MAL43101NMI</t>
  </si>
  <si>
    <t>Nate Syahmi</t>
  </si>
  <si>
    <t>MAL41431NEY</t>
  </si>
  <si>
    <t>Najihah Grey</t>
  </si>
  <si>
    <t>PAN92795KER</t>
  </si>
  <si>
    <t>Kelly Collister</t>
  </si>
  <si>
    <t>EGY29612DYD</t>
  </si>
  <si>
    <t>Dionis Lloyd</t>
  </si>
  <si>
    <t>SAU87055MNG</t>
  </si>
  <si>
    <t>Maribeth Schnelling</t>
  </si>
  <si>
    <t>POR67053GON</t>
  </si>
  <si>
    <t>Grant Thornton</t>
  </si>
  <si>
    <t>MAL37121DND</t>
  </si>
  <si>
    <t>Damia Parvind</t>
  </si>
  <si>
    <t>MAL34849DIN</t>
  </si>
  <si>
    <t>MAL82300RIR</t>
  </si>
  <si>
    <t>Roger Demir</t>
  </si>
  <si>
    <t>USA86061JPO</t>
  </si>
  <si>
    <t>Jesus Ocampo</t>
  </si>
  <si>
    <t>MAL77268SAN</t>
  </si>
  <si>
    <t>Sabrina Luqman</t>
  </si>
  <si>
    <t>MAU43143EAN</t>
  </si>
  <si>
    <t>Emily Phan</t>
  </si>
  <si>
    <t>ANG28769TDT</t>
  </si>
  <si>
    <t>Toby Braunhardt</t>
  </si>
  <si>
    <t>VEN72000MIN</t>
  </si>
  <si>
    <t>Mark Haberlin</t>
  </si>
  <si>
    <t>SRI94526LTH</t>
  </si>
  <si>
    <t>Lynn Smith</t>
  </si>
  <si>
    <t>MAL21595NON</t>
  </si>
  <si>
    <t>Neil Knudson</t>
  </si>
  <si>
    <t>BRA28912RAN</t>
  </si>
  <si>
    <t>SPA92755TIN</t>
  </si>
  <si>
    <t>Tracy Blumstein</t>
  </si>
  <si>
    <t>RUS45411MDY</t>
  </si>
  <si>
    <t>Mike Kennedy</t>
  </si>
  <si>
    <t>RUS26009GSA</t>
  </si>
  <si>
    <t>George Zrebassa</t>
  </si>
  <si>
    <t>BRA62776BAN</t>
  </si>
  <si>
    <t>Brosina Hoffman</t>
  </si>
  <si>
    <t>BEL40410JIN</t>
  </si>
  <si>
    <t>Janet Martin</t>
  </si>
  <si>
    <t>NEW52441VKA</t>
  </si>
  <si>
    <t>Victoria Pisteka</t>
  </si>
  <si>
    <t>ECU41521SON</t>
  </si>
  <si>
    <t>Sarah Jordon</t>
  </si>
  <si>
    <t>MAL68355SIQ</t>
  </si>
  <si>
    <t>Sofia Syafiq</t>
  </si>
  <si>
    <t>MAL53832SDT</t>
  </si>
  <si>
    <t>Sean Wendt</t>
  </si>
  <si>
    <t>GRE16000ETH</t>
  </si>
  <si>
    <t>Erin Smith</t>
  </si>
  <si>
    <t>MAL71826AAN</t>
  </si>
  <si>
    <t>Aishah Ivan</t>
  </si>
  <si>
    <t>ECU31518LAS</t>
  </si>
  <si>
    <t>Linda Cazamias</t>
  </si>
  <si>
    <t>MAL43756IIM</t>
  </si>
  <si>
    <t>Ivan Lim</t>
  </si>
  <si>
    <t>MAL98167TDT</t>
  </si>
  <si>
    <t>IND62054SNG</t>
  </si>
  <si>
    <t>BAH68681MNS</t>
  </si>
  <si>
    <t>Matt Collins</t>
  </si>
  <si>
    <t>MAL42489AAM</t>
  </si>
  <si>
    <t>Ammar Hisyam</t>
  </si>
  <si>
    <t>MAL65241JAH</t>
  </si>
  <si>
    <t>Jay Syah</t>
  </si>
  <si>
    <t>MAL71581UAN</t>
  </si>
  <si>
    <t>Ungku Tan</t>
  </si>
  <si>
    <t>GHA47118AEN</t>
  </si>
  <si>
    <t>Allen Golden</t>
  </si>
  <si>
    <t>MAL54236MIG</t>
  </si>
  <si>
    <t>Max Ludwig</t>
  </si>
  <si>
    <t>SWI90189CIN</t>
  </si>
  <si>
    <t>Charles McCrossin</t>
  </si>
  <si>
    <t>MAL21893IAD</t>
  </si>
  <si>
    <t>Iman Ahmad</t>
  </si>
  <si>
    <t>MYA45317EOK</t>
  </si>
  <si>
    <t>Erin Ashbrook</t>
  </si>
  <si>
    <t>FIJ31074MIG</t>
  </si>
  <si>
    <t>MON60812LNG</t>
  </si>
  <si>
    <t>Laura Armstrong</t>
  </si>
  <si>
    <t>MAL16540MON</t>
  </si>
  <si>
    <t>Mimi Jon</t>
  </si>
  <si>
    <t>PAR33067SON</t>
  </si>
  <si>
    <t>Sheri Gordon</t>
  </si>
  <si>
    <t>MAL25842TAR</t>
  </si>
  <si>
    <t>Tiffany Aisar</t>
  </si>
  <si>
    <t>MAL80478AAT</t>
  </si>
  <si>
    <t>Auni Aizat</t>
  </si>
  <si>
    <t>UNI33779DER</t>
  </si>
  <si>
    <t>ISR24000ION</t>
  </si>
  <si>
    <t>Ivan Gibson</t>
  </si>
  <si>
    <t>MAL89034MAY</t>
  </si>
  <si>
    <t>Michelle Moray</t>
  </si>
  <si>
    <t>MAL12699BNG</t>
  </si>
  <si>
    <t>Batrisyia Awang</t>
  </si>
  <si>
    <t>MAL71618MES</t>
  </si>
  <si>
    <t>Mira James</t>
  </si>
  <si>
    <t>SWI12304CAN</t>
  </si>
  <si>
    <t>Christine Phan</t>
  </si>
  <si>
    <t>ALB25094ABS</t>
  </si>
  <si>
    <t>Anthony Jacobs</t>
  </si>
  <si>
    <t>MAL87400AAN</t>
  </si>
  <si>
    <t>Alya Lokman</t>
  </si>
  <si>
    <t>MAL97245SAD</t>
  </si>
  <si>
    <t>Syira Muhammad</t>
  </si>
  <si>
    <t>MAL13270JST</t>
  </si>
  <si>
    <t>Julia West</t>
  </si>
  <si>
    <t>EQU97933MWE</t>
  </si>
  <si>
    <t>Mary Zewe</t>
  </si>
  <si>
    <t>POR80973SEN</t>
  </si>
  <si>
    <t>Sam Craven</t>
  </si>
  <si>
    <t>GRE14399KAN</t>
  </si>
  <si>
    <t>MAL77103MIQ</t>
  </si>
  <si>
    <t>Michelle Afiq</t>
  </si>
  <si>
    <t>MAL98716SAN</t>
  </si>
  <si>
    <t>Sofea Nuqhman</t>
  </si>
  <si>
    <t>IND23209CRA</t>
  </si>
  <si>
    <t>Craig Carreira</t>
  </si>
  <si>
    <t>MAL74107AAH</t>
  </si>
  <si>
    <t>Adlin Syah</t>
  </si>
  <si>
    <t>MAL41445MIR</t>
  </si>
  <si>
    <t>Mira Amir</t>
  </si>
  <si>
    <t>MAL87215ANS</t>
  </si>
  <si>
    <t>Aaron Hawkins</t>
  </si>
  <si>
    <t>POL60834TIO</t>
  </si>
  <si>
    <t>Thomas Seio</t>
  </si>
  <si>
    <t>MOR66880MSE</t>
  </si>
  <si>
    <t>Magdelene Morse</t>
  </si>
  <si>
    <t>FIJ93091JEK</t>
  </si>
  <si>
    <t>Jeremy Pistek</t>
  </si>
  <si>
    <t>MAL35482MAN</t>
  </si>
  <si>
    <t>Marc Harrigan</t>
  </si>
  <si>
    <t>LAO14777CCH</t>
  </si>
  <si>
    <t>Catherine Glotzbach</t>
  </si>
  <si>
    <t>MAL51401AAN</t>
  </si>
  <si>
    <t>Adrian Kirupaagaran</t>
  </si>
  <si>
    <t>IRA88864DBS</t>
  </si>
  <si>
    <t>Doug Jacobs</t>
  </si>
  <si>
    <t>COS90024CER</t>
  </si>
  <si>
    <t>Craig Rider</t>
  </si>
  <si>
    <t>GER34424DRS</t>
  </si>
  <si>
    <t>Darren Powers</t>
  </si>
  <si>
    <t>MEX36877CRT</t>
  </si>
  <si>
    <t>Cindy Stewart</t>
  </si>
  <si>
    <t>MAL60853FIE</t>
  </si>
  <si>
    <t>Farah Syahmie</t>
  </si>
  <si>
    <t>NEW68397JTT</t>
  </si>
  <si>
    <t>Julie Prescott</t>
  </si>
  <si>
    <t>MAL89720CNG</t>
  </si>
  <si>
    <t>Cari Schnelling</t>
  </si>
  <si>
    <t>CHI83189JON</t>
  </si>
  <si>
    <t>Julie Creighton</t>
  </si>
  <si>
    <t>MAL27046AAN</t>
  </si>
  <si>
    <t>Alia Kirupaagaran</t>
  </si>
  <si>
    <t>PHI71996MEE</t>
  </si>
  <si>
    <t>Muhammed Lee</t>
  </si>
  <si>
    <t>MAL62942NAM</t>
  </si>
  <si>
    <t>Nadia Sam</t>
  </si>
  <si>
    <t>IRA74801DUE</t>
  </si>
  <si>
    <t>VIE30903TDT</t>
  </si>
  <si>
    <t>Trudy Schmidt</t>
  </si>
  <si>
    <t>MAL35936BRR</t>
  </si>
  <si>
    <t>BAH25695JLT</t>
  </si>
  <si>
    <t>Joseph Holt</t>
  </si>
  <si>
    <t>USA88539CNG</t>
  </si>
  <si>
    <t>BRA73196GRG</t>
  </si>
  <si>
    <t>Georgia Rosenberg</t>
  </si>
  <si>
    <t>COS43688MLE</t>
  </si>
  <si>
    <t>Monica Federle</t>
  </si>
  <si>
    <t>CHI22565HIE</t>
  </si>
  <si>
    <t>Harry Marie</t>
  </si>
  <si>
    <t>QAT33927RON</t>
  </si>
  <si>
    <t>ISR68414NLD</t>
  </si>
  <si>
    <t>Nicole Fjeld</t>
  </si>
  <si>
    <t>CAM88299HAN</t>
  </si>
  <si>
    <t>Helen Wasserman</t>
  </si>
  <si>
    <t>MAL38393BGE</t>
  </si>
  <si>
    <t>Beth Paige</t>
  </si>
  <si>
    <t>MAU20890MGA</t>
  </si>
  <si>
    <t>Mick Crebagga</t>
  </si>
  <si>
    <t>GHA70085MIN</t>
  </si>
  <si>
    <t>Marina Lichtenstein</t>
  </si>
  <si>
    <t>BOL10326ACK</t>
  </si>
  <si>
    <t>Anthony Garverick</t>
  </si>
  <si>
    <t>MAL59543BLT</t>
  </si>
  <si>
    <t>Bill Overfelt</t>
  </si>
  <si>
    <t>CAM33723LEY</t>
  </si>
  <si>
    <t>Lisa DeCherney</t>
  </si>
  <si>
    <t>MAL32834NCH</t>
  </si>
  <si>
    <t>Neil Französisch</t>
  </si>
  <si>
    <t>SOU47267JHN</t>
  </si>
  <si>
    <t>Juliana Krohn</t>
  </si>
  <si>
    <t>MAL10887MLE</t>
  </si>
  <si>
    <t>Michelle Lonsdale</t>
  </si>
  <si>
    <t>NEP67968LEZ</t>
  </si>
  <si>
    <t>Lena Hernandez</t>
  </si>
  <si>
    <t>NOR63028ENS</t>
  </si>
  <si>
    <t>Emily Burns</t>
  </si>
  <si>
    <t>NOR84327VNN</t>
  </si>
  <si>
    <t>Vicky Freymann</t>
  </si>
  <si>
    <t>COL78644PTO</t>
  </si>
  <si>
    <t>Pete Takahito</t>
  </si>
  <si>
    <t>KEN78982LER</t>
  </si>
  <si>
    <t>Luke Foster</t>
  </si>
  <si>
    <t>COL80871NER</t>
  </si>
  <si>
    <t>Neola Schneider</t>
  </si>
  <si>
    <t>ITA65417TTT</t>
  </si>
  <si>
    <t>Tom Prescott</t>
  </si>
  <si>
    <t>CUB34005BAT</t>
  </si>
  <si>
    <t>Benjamin Farhat</t>
  </si>
  <si>
    <t>SIN68606DNA</t>
  </si>
  <si>
    <t>Dario Medina</t>
  </si>
  <si>
    <t>NEP71372RIA</t>
  </si>
  <si>
    <t>Roy Skaria</t>
  </si>
  <si>
    <t>MAL84758TGS</t>
  </si>
  <si>
    <t>Thea Hudgings</t>
  </si>
  <si>
    <t>BEL99877MCH</t>
  </si>
  <si>
    <t>Mike Gockenbach</t>
  </si>
  <si>
    <t>LAO26440TNT</t>
  </si>
  <si>
    <t>Theresa Swint</t>
  </si>
  <si>
    <t>MAL54586SIB</t>
  </si>
  <si>
    <t>Siti Adib</t>
  </si>
  <si>
    <t>PAN58961POX</t>
  </si>
  <si>
    <t>Philip Fox</t>
  </si>
  <si>
    <t>MAL48132MON</t>
  </si>
  <si>
    <t>Mark Hamilton</t>
  </si>
  <si>
    <t>JAP93271CAB</t>
  </si>
  <si>
    <t>Craig Yedwab</t>
  </si>
  <si>
    <t>GHA59832JRY</t>
  </si>
  <si>
    <t>Jeremy Farry</t>
  </si>
  <si>
    <t>POL13161ANG</t>
  </si>
  <si>
    <t>Ann Chong</t>
  </si>
  <si>
    <t>BEL64567CEY</t>
  </si>
  <si>
    <t>Carol Darley</t>
  </si>
  <si>
    <t>MAL27758HAN</t>
  </si>
  <si>
    <t>Hana Harfan</t>
  </si>
  <si>
    <t>VEN89915JNS</t>
  </si>
  <si>
    <t>Joel Jenkins</t>
  </si>
  <si>
    <t>IRA42084BLK</t>
  </si>
  <si>
    <t>Bart Folk</t>
  </si>
  <si>
    <t>BOL16908SAN</t>
  </si>
  <si>
    <t>Stefanie Holloman</t>
  </si>
  <si>
    <t>MAL76677FAN</t>
  </si>
  <si>
    <t>Fred Wasserman</t>
  </si>
  <si>
    <t>FRA23138CGS</t>
  </si>
  <si>
    <t>Carol Triggs</t>
  </si>
  <si>
    <t>BRA90642JON</t>
  </si>
  <si>
    <t>John Huston</t>
  </si>
  <si>
    <t>BOL60815CON</t>
  </si>
  <si>
    <t>Candace McMahon</t>
  </si>
  <si>
    <t>MAL94720NAN</t>
  </si>
  <si>
    <t>Nadrah Lokman</t>
  </si>
  <si>
    <t>MAL46171WCK</t>
  </si>
  <si>
    <t>Wani Jack</t>
  </si>
  <si>
    <t>IRE24641KON</t>
  </si>
  <si>
    <t>Katherine Nockton</t>
  </si>
  <si>
    <t>SWE21977ECH</t>
  </si>
  <si>
    <t>Emily Ducich</t>
  </si>
  <si>
    <t>BUL55217JLL</t>
  </si>
  <si>
    <t>Joy Bell</t>
  </si>
  <si>
    <t>MAL23937AUL</t>
  </si>
  <si>
    <t>Adlin Azizul</t>
  </si>
  <si>
    <t>MAL54663AUN</t>
  </si>
  <si>
    <t>Ameer Jeshurun</t>
  </si>
  <si>
    <t>MAL69017PNG</t>
  </si>
  <si>
    <t>Puteri Awang</t>
  </si>
  <si>
    <t>GER44644JIZ</t>
  </si>
  <si>
    <t>Jim Kriz</t>
  </si>
  <si>
    <t>IRA60688KNN</t>
  </si>
  <si>
    <t>Kristina Nunn</t>
  </si>
  <si>
    <t>MAL98600IAN</t>
  </si>
  <si>
    <t>Irdina Ivan</t>
  </si>
  <si>
    <t>GER57944ANT</t>
  </si>
  <si>
    <t>Amy Hunt</t>
  </si>
  <si>
    <t>MAL34420KAY</t>
  </si>
  <si>
    <t>Katherine Murray</t>
  </si>
  <si>
    <t>MAL48436BON</t>
  </si>
  <si>
    <t>MAL43319VNN</t>
  </si>
  <si>
    <t>IRA19716JPP</t>
  </si>
  <si>
    <t>Jim Epp</t>
  </si>
  <si>
    <t>MAL85776CAN</t>
  </si>
  <si>
    <t>MAL83803FAD</t>
  </si>
  <si>
    <t>Farah Muhammad</t>
  </si>
  <si>
    <t>GHA19743NNO</t>
  </si>
  <si>
    <t>MAL97679MAM</t>
  </si>
  <si>
    <t>Myra Syam</t>
  </si>
  <si>
    <t>MAL57180SEN</t>
  </si>
  <si>
    <t>Shaun Weien</t>
  </si>
  <si>
    <t>MAL50598AAN</t>
  </si>
  <si>
    <t>Amir Sebastian</t>
  </si>
  <si>
    <t>MEX85582BEZ</t>
  </si>
  <si>
    <t>Barry Gonzalez</t>
  </si>
  <si>
    <t>BEL37867TEY</t>
  </si>
  <si>
    <t>Thomas Brumley</t>
  </si>
  <si>
    <t>MAL21927AID</t>
  </si>
  <si>
    <t>Aisyah Khalid</t>
  </si>
  <si>
    <t>MAL96955DIS</t>
  </si>
  <si>
    <t>BUL90546BON</t>
  </si>
  <si>
    <t>Brian Thompson</t>
  </si>
  <si>
    <t>MAL80201EAN</t>
  </si>
  <si>
    <t>Ethan Harfan</t>
  </si>
  <si>
    <t>MAL12753XAS</t>
  </si>
  <si>
    <t>Xin Mathias</t>
  </si>
  <si>
    <t>SWI90293SPS</t>
  </si>
  <si>
    <t>Stephanie Phelps</t>
  </si>
  <si>
    <t>MAL40294MIF</t>
  </si>
  <si>
    <t>Michelle Aarif</t>
  </si>
  <si>
    <t>MAL20385TEN</t>
  </si>
  <si>
    <t>Tamara Dahlen</t>
  </si>
  <si>
    <t>MAL51158WAM</t>
  </si>
  <si>
    <t>Wendy Adam</t>
  </si>
  <si>
    <t>MAL91145TTT</t>
  </si>
  <si>
    <t>GER14090HLO</t>
  </si>
  <si>
    <t>Henia Zydlo</t>
  </si>
  <si>
    <t>MAL86851IUL</t>
  </si>
  <si>
    <t>Irdina Amirul</t>
  </si>
  <si>
    <t>MOR60982DLE</t>
  </si>
  <si>
    <t>Dorothy Wardle</t>
  </si>
  <si>
    <t>MAL19697SLL</t>
  </si>
  <si>
    <t>Sean O'Donnell</t>
  </si>
  <si>
    <t>MAL25667AAN</t>
  </si>
  <si>
    <t>Ayu Kirupaagaran</t>
  </si>
  <si>
    <t>MAL85156CON</t>
  </si>
  <si>
    <t>MAL91962MEE</t>
  </si>
  <si>
    <t>KEN77849AON</t>
  </si>
  <si>
    <t>Alex Grayson</t>
  </si>
  <si>
    <t>DEN55479KER</t>
  </si>
  <si>
    <t>MAL86313NSH</t>
  </si>
  <si>
    <t>Natalie Galwish</t>
  </si>
  <si>
    <t>MAL70472RIK</t>
  </si>
  <si>
    <t>Rachel Taufik</t>
  </si>
  <si>
    <t>NOR19473DON</t>
  </si>
  <si>
    <t>Dianna Wilson</t>
  </si>
  <si>
    <t>MAL39467LDT</t>
  </si>
  <si>
    <t>Luke Schmidt</t>
  </si>
  <si>
    <t>UNI24818JON</t>
  </si>
  <si>
    <t>Jennifer Ferguson</t>
  </si>
  <si>
    <t>MAL19947NNN</t>
  </si>
  <si>
    <t>Nur Isfahann</t>
  </si>
  <si>
    <t>MAL99036KMS</t>
  </si>
  <si>
    <t>MAL76903FAH</t>
  </si>
  <si>
    <t>Fatin Syah</t>
  </si>
  <si>
    <t>GRE63846CLL</t>
  </si>
  <si>
    <t>Craig Carroll</t>
  </si>
  <si>
    <t>MAL27697AER</t>
  </si>
  <si>
    <t>MAL86071FAL</t>
  </si>
  <si>
    <t>Farhana Faizal</t>
  </si>
  <si>
    <t>NAM56540LAN</t>
  </si>
  <si>
    <t>Lela Donovan</t>
  </si>
  <si>
    <t>MAL22896MNN</t>
  </si>
  <si>
    <t>Ming Isfahann</t>
  </si>
  <si>
    <t>MAL36530AAD</t>
  </si>
  <si>
    <t>Ashley Ahmad</t>
  </si>
  <si>
    <t>CHI59078MAN</t>
  </si>
  <si>
    <t>Meg Tillman</t>
  </si>
  <si>
    <t>KEN90229MCE</t>
  </si>
  <si>
    <t>Michael Grace</t>
  </si>
  <si>
    <t>IRA87403JEY</t>
  </si>
  <si>
    <t>Jenna Caffey</t>
  </si>
  <si>
    <t>PER80671ITH</t>
  </si>
  <si>
    <t>Ionia McGrath</t>
  </si>
  <si>
    <t>KEN18203DON</t>
  </si>
  <si>
    <t>Denny Blanton</t>
  </si>
  <si>
    <t>FIJ78212LTH</t>
  </si>
  <si>
    <t>Linda Southworth</t>
  </si>
  <si>
    <t>PAR44371TNS</t>
  </si>
  <si>
    <t>Tracy Hopkins</t>
  </si>
  <si>
    <t>MAL13797NAD</t>
  </si>
  <si>
    <t>Nur Ahmad</t>
  </si>
  <si>
    <t>MAL91126RSO</t>
  </si>
  <si>
    <t>MAL43626CIN</t>
  </si>
  <si>
    <t>Christy Brittain</t>
  </si>
  <si>
    <t>JAP84692CON</t>
  </si>
  <si>
    <t>Charles Sheldon</t>
  </si>
  <si>
    <t>MAL53854LAN</t>
  </si>
  <si>
    <t>Lisa Ryan</t>
  </si>
  <si>
    <t>ANG51894DTT</t>
  </si>
  <si>
    <t>Dianna Arnett</t>
  </si>
  <si>
    <t>BUL14602QES</t>
  </si>
  <si>
    <t>Quincy Jones</t>
  </si>
  <si>
    <t>MAL24078BON</t>
  </si>
  <si>
    <t>Brendan Dodson</t>
  </si>
  <si>
    <t>MAL90693YIL</t>
  </si>
  <si>
    <t>Yasmin Mikail</t>
  </si>
  <si>
    <t>MAL98657AUN</t>
  </si>
  <si>
    <t>Ashley Jeshurun</t>
  </si>
  <si>
    <t>NET31572SDT</t>
  </si>
  <si>
    <t>MAL22194AIN</t>
  </si>
  <si>
    <t>Aqil Alvin</t>
  </si>
  <si>
    <t>USA33502S A</t>
  </si>
  <si>
    <t>Sample Company A</t>
  </si>
  <si>
    <t>FIN14133OCH</t>
  </si>
  <si>
    <t>Olvera Toch</t>
  </si>
  <si>
    <t>MAL82227BRY</t>
  </si>
  <si>
    <t>MAL78658BCH</t>
  </si>
  <si>
    <t>Barry Weirich</t>
  </si>
  <si>
    <t>MAL90227AAN</t>
  </si>
  <si>
    <t>Alia Aiman</t>
  </si>
  <si>
    <t>MAL10070AER</t>
  </si>
  <si>
    <t>Adriana Ameer</t>
  </si>
  <si>
    <t>GRE49836NIN</t>
  </si>
  <si>
    <t>Nat Gilpin</t>
  </si>
  <si>
    <t>MAL16860IEY</t>
  </si>
  <si>
    <t>Iskandar Jeffrey</t>
  </si>
  <si>
    <t>PAK96146LMS</t>
  </si>
  <si>
    <t>Lindsay Williams</t>
  </si>
  <si>
    <t>MAL67299NEY</t>
  </si>
  <si>
    <t>Natalie DeCherney</t>
  </si>
  <si>
    <t>POR38381JTT</t>
  </si>
  <si>
    <t>MAL56037QMI</t>
  </si>
  <si>
    <t>Qistina Syahmi</t>
  </si>
  <si>
    <t>MAL23480RER</t>
  </si>
  <si>
    <t>Ralph Ritter</t>
  </si>
  <si>
    <t>JAP93567SEN</t>
  </si>
  <si>
    <t>Steve Nguyen</t>
  </si>
  <si>
    <t>MAL10559HEX</t>
  </si>
  <si>
    <t>Hani Alex</t>
  </si>
  <si>
    <t>MAL90968NAL</t>
  </si>
  <si>
    <t>Nisa Akmal</t>
  </si>
  <si>
    <t>ROM55957EBS</t>
  </si>
  <si>
    <t>Eva Jacobs</t>
  </si>
  <si>
    <t>MAL73120IAT</t>
  </si>
  <si>
    <t>Isfahann Izzat</t>
  </si>
  <si>
    <t>MAL77547TOK</t>
  </si>
  <si>
    <t>Tom Ashbrook</t>
  </si>
  <si>
    <t>COL31850ADE</t>
  </si>
  <si>
    <t>Andy Gerbode</t>
  </si>
  <si>
    <t>MAL68861CEY</t>
  </si>
  <si>
    <t>CHI33358GKY</t>
  </si>
  <si>
    <t>Gary Zandusky</t>
  </si>
  <si>
    <t>MAL98828WIL</t>
  </si>
  <si>
    <t>Wani Shamil</t>
  </si>
  <si>
    <t>MAL68569AAN</t>
  </si>
  <si>
    <t>Amira Alan</t>
  </si>
  <si>
    <t>QAT61183LON</t>
  </si>
  <si>
    <t>Lori Olson</t>
  </si>
  <si>
    <t>MAL19865JER</t>
  </si>
  <si>
    <t>John Dryer</t>
  </si>
  <si>
    <t>MAL43591ECH</t>
  </si>
  <si>
    <t>MAL94936AMI</t>
  </si>
  <si>
    <t>Auni Hilmi</t>
  </si>
  <si>
    <t>MAL45101FIM</t>
  </si>
  <si>
    <t>Fatin Azim</t>
  </si>
  <si>
    <t>POL35477GNG</t>
  </si>
  <si>
    <t>Gary Hwang</t>
  </si>
  <si>
    <t>NEP61177MEZ</t>
  </si>
  <si>
    <t>Michael Dominguez</t>
  </si>
  <si>
    <t>MAL88991TWN</t>
  </si>
  <si>
    <t>MAL78351KNS</t>
  </si>
  <si>
    <t>Keith Dawkins</t>
  </si>
  <si>
    <t>MAL47913DAN</t>
  </si>
  <si>
    <t>Daniel Adrian</t>
  </si>
  <si>
    <t>MAL63246YER</t>
  </si>
  <si>
    <t>Yana Luther</t>
  </si>
  <si>
    <t>MAL23654HTZ</t>
  </si>
  <si>
    <t>Hunter Glantz</t>
  </si>
  <si>
    <t>FIN84135AOV</t>
  </si>
  <si>
    <t>Andy Yotov</t>
  </si>
  <si>
    <t>BAN13387DCH</t>
  </si>
  <si>
    <t>Denise Leinenbach</t>
  </si>
  <si>
    <t>DEN54467ALD</t>
  </si>
  <si>
    <t>Allen Armold</t>
  </si>
  <si>
    <t>MAL13428JIF</t>
  </si>
  <si>
    <t>Jannah Aarif</t>
  </si>
  <si>
    <t>MAL36489AIN</t>
  </si>
  <si>
    <t>Aina Nur Ain</t>
  </si>
  <si>
    <t>MAL35418DTT</t>
  </si>
  <si>
    <t>BAN84330SON</t>
  </si>
  <si>
    <t>Sylvia Foulston</t>
  </si>
  <si>
    <t>MAL28844SAF</t>
  </si>
  <si>
    <t>Sya Ashraf</t>
  </si>
  <si>
    <t>MAL56716SIQ</t>
  </si>
  <si>
    <t>Syahmi Syafiq</t>
  </si>
  <si>
    <t>IRA13590GLL</t>
  </si>
  <si>
    <t>Grant Carroll</t>
  </si>
  <si>
    <t>AUS48453SHT</t>
  </si>
  <si>
    <t>Stephanie Ulpright</t>
  </si>
  <si>
    <t>PER51681FON</t>
  </si>
  <si>
    <t>Fred Harton</t>
  </si>
  <si>
    <t>MAL66227SEN</t>
  </si>
  <si>
    <t>Syahirah Arden</t>
  </si>
  <si>
    <t>MAL67292ATE</t>
  </si>
  <si>
    <t>Arden Nate</t>
  </si>
  <si>
    <t>MAL97322SLL</t>
  </si>
  <si>
    <t>KEN31420RAS</t>
  </si>
  <si>
    <t>Rob Lucas</t>
  </si>
  <si>
    <t>ISR63690TLL</t>
  </si>
  <si>
    <t>Tanja Norvell</t>
  </si>
  <si>
    <t>MAL52086MTT</t>
  </si>
  <si>
    <t>Michelle Arnett</t>
  </si>
  <si>
    <t>CHI42277RNS</t>
  </si>
  <si>
    <t>Roy Collins</t>
  </si>
  <si>
    <t>MAL86547JON</t>
  </si>
  <si>
    <t>Jeffrey Jon</t>
  </si>
  <si>
    <t>MAL85210SAN</t>
  </si>
  <si>
    <t>BRA16278JLL</t>
  </si>
  <si>
    <t>COS30267BLT</t>
  </si>
  <si>
    <t>MAL66288HAR</t>
  </si>
  <si>
    <t>Haninah Amsyar</t>
  </si>
  <si>
    <t>BAH41990MND</t>
  </si>
  <si>
    <t>Michael Granlund</t>
  </si>
  <si>
    <t>SWE56177VUM</t>
  </si>
  <si>
    <t>Valerie Mitchum</t>
  </si>
  <si>
    <t>ITA41990JTZ</t>
  </si>
  <si>
    <t>GER86925SCH</t>
  </si>
  <si>
    <t>Sharelle Roach</t>
  </si>
  <si>
    <t>CHI81485JAR</t>
  </si>
  <si>
    <t>Julia Dunbar</t>
  </si>
  <si>
    <t>MAL60497AIF</t>
  </si>
  <si>
    <t>Alvin Alif</t>
  </si>
  <si>
    <t>NEW39884TLL</t>
  </si>
  <si>
    <t>Trudy Bell</t>
  </si>
  <si>
    <t>ECU27331LON</t>
  </si>
  <si>
    <t>Laurel Elliston</t>
  </si>
  <si>
    <t>MAL91268CSH</t>
  </si>
  <si>
    <t>Carlos Galwish</t>
  </si>
  <si>
    <t>CRO45629NER</t>
  </si>
  <si>
    <t>Natalie Webber</t>
  </si>
  <si>
    <t>CAM73905BON</t>
  </si>
  <si>
    <t>MAL34936PER</t>
  </si>
  <si>
    <t>Peter Fuller</t>
  </si>
  <si>
    <t>MAL36001CED</t>
  </si>
  <si>
    <t>Chloe Sohaed</t>
  </si>
  <si>
    <t>MAL63179PNG</t>
  </si>
  <si>
    <t>Puteri Ming</t>
  </si>
  <si>
    <t>MAL70268BTE</t>
  </si>
  <si>
    <t>Batrisyia Nate</t>
  </si>
  <si>
    <t>MAL97621KON</t>
  </si>
  <si>
    <t>MAL56686CRI</t>
  </si>
  <si>
    <t>Craig Molinari</t>
  </si>
  <si>
    <t>POR68270DIT</t>
  </si>
  <si>
    <t>Duane Benoit</t>
  </si>
  <si>
    <t>MAL88205SUL</t>
  </si>
  <si>
    <t>Sarah Amirul</t>
  </si>
  <si>
    <t>MAL23156NED</t>
  </si>
  <si>
    <t>Natasha Syed</t>
  </si>
  <si>
    <t>KUW27444CAM</t>
  </si>
  <si>
    <t>Christine Sundaresam</t>
  </si>
  <si>
    <t>MAL54833GEN</t>
  </si>
  <si>
    <t>Gary Hansen</t>
  </si>
  <si>
    <t>ALB48726SBY</t>
  </si>
  <si>
    <t>Sally Hughsby</t>
  </si>
  <si>
    <t>MAL17553BCE</t>
  </si>
  <si>
    <t>MAL43296SEE</t>
  </si>
  <si>
    <t>Sabrina Lee</t>
  </si>
  <si>
    <t>DEN57672SIN</t>
  </si>
  <si>
    <t>BRU36649HAS</t>
  </si>
  <si>
    <t>MAL69353DAN</t>
  </si>
  <si>
    <t>Duane Huffman</t>
  </si>
  <si>
    <t>MAL67492HAN</t>
  </si>
  <si>
    <t>Helen Abelman</t>
  </si>
  <si>
    <t>MAL14985JHN</t>
  </si>
  <si>
    <t>MAL36933DON</t>
  </si>
  <si>
    <t>MAL85483SNG</t>
  </si>
  <si>
    <t>Siti Teeming</t>
  </si>
  <si>
    <t>ROM31372AES</t>
  </si>
  <si>
    <t>Alan Barnes</t>
  </si>
  <si>
    <t>MAL94825NEE</t>
  </si>
  <si>
    <t>Najah Lee</t>
  </si>
  <si>
    <t>UNI27050MIN</t>
  </si>
  <si>
    <t>Matthew Grinstein</t>
  </si>
  <si>
    <t>CRO49046NCE</t>
  </si>
  <si>
    <t>Nora Price</t>
  </si>
  <si>
    <t>CHI96820JON</t>
  </si>
  <si>
    <t>Jill Stevenson</t>
  </si>
  <si>
    <t>MAL87121JSS</t>
  </si>
  <si>
    <t>Jason Gross</t>
  </si>
  <si>
    <t>SPA52394GEN</t>
  </si>
  <si>
    <t>NOR76948GIE</t>
  </si>
  <si>
    <t>Greg Guthrie</t>
  </si>
  <si>
    <t>UNI18215CER</t>
  </si>
  <si>
    <t>Caroline Jumper</t>
  </si>
  <si>
    <t>GRE24597ART</t>
  </si>
  <si>
    <t>Adam Hart</t>
  </si>
  <si>
    <t>MAL35353SIF</t>
  </si>
  <si>
    <t>Sharon Zulhasif</t>
  </si>
  <si>
    <t>TUR25017LER</t>
  </si>
  <si>
    <t>Liz Pelletier</t>
  </si>
  <si>
    <t>NOR99296CNI</t>
  </si>
  <si>
    <t>Charles Crestani</t>
  </si>
  <si>
    <t>BAH94761ATE</t>
  </si>
  <si>
    <t>Alyssa Tate</t>
  </si>
  <si>
    <t>CHI31447DES</t>
  </si>
  <si>
    <t>Don Jones</t>
  </si>
  <si>
    <t>MAL86824SAD</t>
  </si>
  <si>
    <t>Sharifah Muhammad</t>
  </si>
  <si>
    <t>MAL16160ARC</t>
  </si>
  <si>
    <t>Amira Marc</t>
  </si>
  <si>
    <t>RUS99470JTY</t>
  </si>
  <si>
    <t>Jonathan Doherty</t>
  </si>
  <si>
    <t>MAL61045NIM</t>
  </si>
  <si>
    <t>Nethya Hakim</t>
  </si>
  <si>
    <t>NEW48021TNO</t>
  </si>
  <si>
    <t>Ted Trevino</t>
  </si>
  <si>
    <t>MAL49958DNE</t>
  </si>
  <si>
    <t>Dennis Kane</t>
  </si>
  <si>
    <t>MAL99393AAO</t>
  </si>
  <si>
    <t>Auni Rao</t>
  </si>
  <si>
    <t>MAL59989AAM</t>
  </si>
  <si>
    <t>Ayu Hisyam</t>
  </si>
  <si>
    <t>MAL62285JON</t>
  </si>
  <si>
    <t>BAH95083CSS</t>
  </si>
  <si>
    <t>Carl Weiss</t>
  </si>
  <si>
    <t>ARG71576AER</t>
  </si>
  <si>
    <t>Alan Schoenberger</t>
  </si>
  <si>
    <t>MAL85783SCK</t>
  </si>
  <si>
    <t>Syam Jack</t>
  </si>
  <si>
    <t>MAL13938SNG</t>
  </si>
  <si>
    <t>Sya Teeming</t>
  </si>
  <si>
    <t>AUS77038FIN</t>
  </si>
  <si>
    <t>Frank Merwin</t>
  </si>
  <si>
    <t>MAL75887NCH</t>
  </si>
  <si>
    <t>Neil Ducich</t>
  </si>
  <si>
    <t>MAL52921JAS</t>
  </si>
  <si>
    <t>NAM79158AEN</t>
  </si>
  <si>
    <t>Andrew Allen</t>
  </si>
  <si>
    <t>SIN75529MLL</t>
  </si>
  <si>
    <t>Matt Connell</t>
  </si>
  <si>
    <t>MAL49323IOX</t>
  </si>
  <si>
    <t>Irene Maddox</t>
  </si>
  <si>
    <t>MAL32171ARN</t>
  </si>
  <si>
    <t>Annie Zypern</t>
  </si>
  <si>
    <t>MAL49476AIM</t>
  </si>
  <si>
    <t>Afiqah Lim</t>
  </si>
  <si>
    <t>ICE45899SON</t>
  </si>
  <si>
    <t>Shirley Jackson</t>
  </si>
  <si>
    <t>MAL75897LAM</t>
  </si>
  <si>
    <t>Lina Sam</t>
  </si>
  <si>
    <t>IND85673RON</t>
  </si>
  <si>
    <t>MAL37798TRI</t>
  </si>
  <si>
    <t>DOM11359DER</t>
  </si>
  <si>
    <t>David Bremer</t>
  </si>
  <si>
    <t>MAL24460AER</t>
  </si>
  <si>
    <t>Aisyah Luther</t>
  </si>
  <si>
    <t>NOR45534MLE</t>
  </si>
  <si>
    <t>BRU68027CHS</t>
  </si>
  <si>
    <t>Chuck Sachs</t>
  </si>
  <si>
    <t>RUS28944ADI</t>
  </si>
  <si>
    <t>Anna Andreadi</t>
  </si>
  <si>
    <t>QAT93399TER</t>
  </si>
  <si>
    <t>MON26959LRD</t>
  </si>
  <si>
    <t>Lena Radford</t>
  </si>
  <si>
    <t>MAL51728BNZ</t>
  </si>
  <si>
    <t>Barry Franz</t>
  </si>
  <si>
    <t>MAL77201RHN</t>
  </si>
  <si>
    <t>Ryan John</t>
  </si>
  <si>
    <t>MAL49231QMI</t>
  </si>
  <si>
    <t>Qistina Hilmi</t>
  </si>
  <si>
    <t>BEL40182TLL</t>
  </si>
  <si>
    <t>Troy Blackwell</t>
  </si>
  <si>
    <t>MAL82992SER</t>
  </si>
  <si>
    <t>Shahid Collister</t>
  </si>
  <si>
    <t>IND12429SLE</t>
  </si>
  <si>
    <t>Steven Roelle</t>
  </si>
  <si>
    <t>SAU92779GLY</t>
  </si>
  <si>
    <t>Grace Kelly</t>
  </si>
  <si>
    <t>MAL18092ASH</t>
  </si>
  <si>
    <t>Anna Galwish</t>
  </si>
  <si>
    <t>CAN21573ATS</t>
  </si>
  <si>
    <t>Andrew Roberts</t>
  </si>
  <si>
    <t>SOU13181NEN</t>
  </si>
  <si>
    <t>Nicole Hansen</t>
  </si>
  <si>
    <t>CUB35833ETO</t>
  </si>
  <si>
    <t>Eric Barreto</t>
  </si>
  <si>
    <t>SPA91666EEY</t>
  </si>
  <si>
    <t>ICE49472DAN</t>
  </si>
  <si>
    <t>Duane Noonan</t>
  </si>
  <si>
    <t>MAL15325BRT</t>
  </si>
  <si>
    <t>MAL15244DRS</t>
  </si>
  <si>
    <t>Dorothy Badders</t>
  </si>
  <si>
    <t>MAL43201AAN</t>
  </si>
  <si>
    <t>Atiqah Sebastian</t>
  </si>
  <si>
    <t>MAL93963TLE</t>
  </si>
  <si>
    <t>Toby Carlisle</t>
  </si>
  <si>
    <t>MAL38068KMS</t>
  </si>
  <si>
    <t>MAL41859NAL</t>
  </si>
  <si>
    <t>Nana Akmal</t>
  </si>
  <si>
    <t>MAL94334RAN</t>
  </si>
  <si>
    <t>Rayzal Lokman</t>
  </si>
  <si>
    <t>BOT66533CON</t>
  </si>
  <si>
    <t>MAL76817NAR</t>
  </si>
  <si>
    <t>Najwa Ammar</t>
  </si>
  <si>
    <t>VEN98133AES</t>
  </si>
  <si>
    <t>Alan Haines</t>
  </si>
  <si>
    <t>MAL44471SIB</t>
  </si>
  <si>
    <t>Sam Adib</t>
  </si>
  <si>
    <t>CAM52608BRT</t>
  </si>
  <si>
    <t>Bill Stewart</t>
  </si>
  <si>
    <t>MAL37376AID</t>
  </si>
  <si>
    <t>Amanda Yazid</t>
  </si>
  <si>
    <t>MAL29824AAL</t>
  </si>
  <si>
    <t>Ali Akmal</t>
  </si>
  <si>
    <t>BUR81957KAY</t>
  </si>
  <si>
    <t>TUR65924BNZ</t>
  </si>
  <si>
    <t>QAT16008SST</t>
  </si>
  <si>
    <t>MAL70548RER</t>
  </si>
  <si>
    <t>Richard Bierner</t>
  </si>
  <si>
    <t>ARG69709BAM</t>
  </si>
  <si>
    <t>Brooke Gillingham</t>
  </si>
  <si>
    <t>SOU29095RTT</t>
  </si>
  <si>
    <t>Ralph Arnett</t>
  </si>
  <si>
    <t>South Korea</t>
  </si>
  <si>
    <t>MAL10115DEN</t>
  </si>
  <si>
    <t>Dave Hallsten</t>
  </si>
  <si>
    <t>MAL16252BNA</t>
  </si>
  <si>
    <t>Bella Sena</t>
  </si>
  <si>
    <t>MAL69347HUN</t>
  </si>
  <si>
    <t>Hani Jeshurun</t>
  </si>
  <si>
    <t>MAL17971TDT</t>
  </si>
  <si>
    <t>QAT93355SLS</t>
  </si>
  <si>
    <t>Shirley Daniels</t>
  </si>
  <si>
    <t>GER38071NGE</t>
  </si>
  <si>
    <t>Nora Paige</t>
  </si>
  <si>
    <t>MAL11685AEN</t>
  </si>
  <si>
    <t>Amirah Arden</t>
  </si>
  <si>
    <t>MAL27399CMS</t>
  </si>
  <si>
    <t>MAL55491HKU</t>
  </si>
  <si>
    <t>Haninah Ungku</t>
  </si>
  <si>
    <t>MAL58111AOV</t>
  </si>
  <si>
    <t>MAL56120AIK</t>
  </si>
  <si>
    <t>Amanda Taufik</t>
  </si>
  <si>
    <t>SOU87018HND</t>
  </si>
  <si>
    <t>Hallie Redmond</t>
  </si>
  <si>
    <t>MAL52175NTH</t>
  </si>
  <si>
    <t>Nurul Harith</t>
  </si>
  <si>
    <t>ARG31282JON</t>
  </si>
  <si>
    <t>Jennifer Jackson</t>
  </si>
  <si>
    <t>MAL11043CAN</t>
  </si>
  <si>
    <t>Chloe Chan</t>
  </si>
  <si>
    <t>MAL92174MIN</t>
  </si>
  <si>
    <t>Matt Hagelstein</t>
  </si>
  <si>
    <t>NAM15161MTY</t>
  </si>
  <si>
    <t>Maurice Satty</t>
  </si>
  <si>
    <t>MAL18082MER</t>
  </si>
  <si>
    <t>Maria Zettner</t>
  </si>
  <si>
    <t>IND69447BEY</t>
  </si>
  <si>
    <t>Bruce Money</t>
  </si>
  <si>
    <t>IRA97228MNA</t>
  </si>
  <si>
    <t>Maribeth Dona</t>
  </si>
  <si>
    <t>MAU82543LRI</t>
  </si>
  <si>
    <t>Lindsay Shagiari</t>
  </si>
  <si>
    <t>MAL95851RAY</t>
  </si>
  <si>
    <t>Roland Murray</t>
  </si>
  <si>
    <t>PAN98232AON</t>
  </si>
  <si>
    <t>Art Ferguson</t>
  </si>
  <si>
    <t>MAL50451IAR</t>
  </si>
  <si>
    <t>Iman Iskandar</t>
  </si>
  <si>
    <t>MAL45602AOX</t>
  </si>
  <si>
    <t>Amy Cox</t>
  </si>
  <si>
    <t>HUN96757CIE</t>
  </si>
  <si>
    <t>MAL47377FNG</t>
  </si>
  <si>
    <t>Fred Chung</t>
  </si>
  <si>
    <t>ARG86845ANE</t>
  </si>
  <si>
    <t>Alejandro Ballentine</t>
  </si>
  <si>
    <t>MAL61963NIM</t>
  </si>
  <si>
    <t>Nadia Lim</t>
  </si>
  <si>
    <t>POL28090BPE</t>
  </si>
  <si>
    <t>Berenike Kampe</t>
  </si>
  <si>
    <t>SRI81218GON</t>
  </si>
  <si>
    <t>Guy Thornton</t>
  </si>
  <si>
    <t>MAL87972TDE</t>
  </si>
  <si>
    <t>Toby Gnade</t>
  </si>
  <si>
    <t>MAL59493AOS</t>
  </si>
  <si>
    <t>Azim Carlos</t>
  </si>
  <si>
    <t>MAL83848ZAD</t>
  </si>
  <si>
    <t>Zulhasif Ahmad</t>
  </si>
  <si>
    <t>IND86027PER</t>
  </si>
  <si>
    <t>Pauline Webber</t>
  </si>
  <si>
    <t>MAL48898KAL</t>
  </si>
  <si>
    <t>Kim Rayzal</t>
  </si>
  <si>
    <t>MAL82885CES</t>
  </si>
  <si>
    <t>Crystal James</t>
  </si>
  <si>
    <t>MAL54384JPP</t>
  </si>
  <si>
    <t>HUN98676AAY</t>
  </si>
  <si>
    <t>Aleksandra Gannaway</t>
  </si>
  <si>
    <t>KUW61312PSH</t>
  </si>
  <si>
    <t>Philisse Overcash</t>
  </si>
  <si>
    <t>NEW66607TEL</t>
  </si>
  <si>
    <t>Troy Staebel</t>
  </si>
  <si>
    <t>ROM64446CEE</t>
  </si>
  <si>
    <t>Chris McAfee</t>
  </si>
  <si>
    <t>PHI34882TCE</t>
  </si>
  <si>
    <t>Toby Grace</t>
  </si>
  <si>
    <t>MAL27969LAN</t>
  </si>
  <si>
    <t>Liyana Irfan</t>
  </si>
  <si>
    <t>MAL48425SIM</t>
  </si>
  <si>
    <t>Sohaed Kim</t>
  </si>
  <si>
    <t>CHI94498VIS</t>
  </si>
  <si>
    <t>Vivian Mathis</t>
  </si>
  <si>
    <t>CUB94456SAM</t>
  </si>
  <si>
    <t>Scot Coram</t>
  </si>
  <si>
    <t>CRO95923SHT</t>
  </si>
  <si>
    <t>Steven Cartwright</t>
  </si>
  <si>
    <t>MAL25144RON</t>
  </si>
  <si>
    <t>Rick Wilson</t>
  </si>
  <si>
    <t>MAL65933AVE</t>
  </si>
  <si>
    <t>Alejandro Grove</t>
  </si>
  <si>
    <t>MAL26672JAN</t>
  </si>
  <si>
    <t>Joni Wasserman</t>
  </si>
  <si>
    <t>CAN97796DRD</t>
  </si>
  <si>
    <t>Daniel Byrd</t>
  </si>
  <si>
    <t>UNI23705PBB</t>
  </si>
  <si>
    <t>Pamela Stobb</t>
  </si>
  <si>
    <t>UNI78728MER</t>
  </si>
  <si>
    <t>USA49191ABY</t>
  </si>
  <si>
    <t>Aimee Bixby</t>
  </si>
  <si>
    <t>MAL50438ARG</t>
  </si>
  <si>
    <t>Adam Shillingsburg</t>
  </si>
  <si>
    <t>PAK79196MAN</t>
  </si>
  <si>
    <t>IND96374SRI</t>
  </si>
  <si>
    <t>Shahid Shariari</t>
  </si>
  <si>
    <t>AUS37688CEN</t>
  </si>
  <si>
    <t>Cynthia Arntzen</t>
  </si>
  <si>
    <t>MYA38067AER</t>
  </si>
  <si>
    <t>Arthur Wiediger</t>
  </si>
  <si>
    <t>MAL49823RAY</t>
  </si>
  <si>
    <t>Rachel Jay</t>
  </si>
  <si>
    <t>MAL67133DDD</t>
  </si>
  <si>
    <t>Darren Budd</t>
  </si>
  <si>
    <t>MAL94456CRT</t>
  </si>
  <si>
    <t>MAL54189DOS</t>
  </si>
  <si>
    <t>Dana Kaydos</t>
  </si>
  <si>
    <t>MAL33954AIM</t>
  </si>
  <si>
    <t>Alisa Zaim</t>
  </si>
  <si>
    <t>BUR84317BLS</t>
  </si>
  <si>
    <t>Bryan Mills</t>
  </si>
  <si>
    <t>POR66831RER</t>
  </si>
  <si>
    <t>FIN44908ROK</t>
  </si>
  <si>
    <t>Raymond Book</t>
  </si>
  <si>
    <t>CRO75846VDY</t>
  </si>
  <si>
    <t>EQU47863WWN</t>
  </si>
  <si>
    <t>William Brown</t>
  </si>
  <si>
    <t>MAL59184SIQ</t>
  </si>
  <si>
    <t>Sofia Afiq</t>
  </si>
  <si>
    <t>MAL61320NEN</t>
  </si>
  <si>
    <t>MAL29932JEN</t>
  </si>
  <si>
    <t>James Arden</t>
  </si>
  <si>
    <t>MAL78253AIN</t>
  </si>
  <si>
    <t>Afif Nur Ain</t>
  </si>
  <si>
    <t>MAL19801LND</t>
  </si>
  <si>
    <t>Liyana Raymond</t>
  </si>
  <si>
    <t>MAL76521GRG</t>
  </si>
  <si>
    <t>MAL95619BAK</t>
  </si>
  <si>
    <t>Becky Pak</t>
  </si>
  <si>
    <t>MAL90292DLL</t>
  </si>
  <si>
    <t>Doug O'Connell</t>
  </si>
  <si>
    <t>SWI20211ELL</t>
  </si>
  <si>
    <t>Erin Mull</t>
  </si>
  <si>
    <t>MAL41560CHA</t>
  </si>
  <si>
    <t>Chloe Faizal Idha</t>
  </si>
  <si>
    <t>IND89874CTT</t>
  </si>
  <si>
    <t>Cathy Prescott</t>
  </si>
  <si>
    <t>RUS35487MAY</t>
  </si>
  <si>
    <t>MAL30361WAD</t>
  </si>
  <si>
    <t>Wendy Muhammad</t>
  </si>
  <si>
    <t>HUN89177TND</t>
  </si>
  <si>
    <t>SWE52680BER</t>
  </si>
  <si>
    <t>MAL53457NAF</t>
  </si>
  <si>
    <t>Nadrah Asraf</t>
  </si>
  <si>
    <t>VIE52995BEN</t>
  </si>
  <si>
    <t>Bradley Nguyen</t>
  </si>
  <si>
    <t>MAL88160RAN</t>
  </si>
  <si>
    <t>Rasshidi Alan</t>
  </si>
  <si>
    <t>POR97695DRA</t>
  </si>
  <si>
    <t>Dan Lawera</t>
  </si>
  <si>
    <t>MAL58244BON</t>
  </si>
  <si>
    <t>MAL70235NAR</t>
  </si>
  <si>
    <t>Nurin Iskandar</t>
  </si>
  <si>
    <t>IND76051JLD</t>
  </si>
  <si>
    <t>Jill Fjeld</t>
  </si>
  <si>
    <t>SAU30517SKY</t>
  </si>
  <si>
    <t>Stewart Visinsky</t>
  </si>
  <si>
    <t>NOR88644AON</t>
  </si>
  <si>
    <t>Adrian Barton</t>
  </si>
  <si>
    <t>LAO54160DSS</t>
  </si>
  <si>
    <t>Don Weiss</t>
  </si>
  <si>
    <t>PAK99528TIC</t>
  </si>
  <si>
    <t>Tracy Zic</t>
  </si>
  <si>
    <t>BUL72156KCK</t>
  </si>
  <si>
    <t>Ken Black</t>
  </si>
  <si>
    <t>MAL59950DMI</t>
  </si>
  <si>
    <t>Diyana Syahmi</t>
  </si>
  <si>
    <t>MAL38906ZEY</t>
  </si>
  <si>
    <t>Zahra Jeffrey</t>
  </si>
  <si>
    <t>SOU21306VEZ</t>
  </si>
  <si>
    <t>Valerie Dominguez</t>
  </si>
  <si>
    <t>SOU15576JLS</t>
  </si>
  <si>
    <t>Joy Daniels</t>
  </si>
  <si>
    <t>BAN51864COD</t>
  </si>
  <si>
    <t>Claire Good</t>
  </si>
  <si>
    <t>MAL21326IIF</t>
  </si>
  <si>
    <t>Irdina Alif</t>
  </si>
  <si>
    <t>BRU40845CSS</t>
  </si>
  <si>
    <t>TUR18526LSS</t>
  </si>
  <si>
    <t>Luke Weiss</t>
  </si>
  <si>
    <t>SRI79607KDE</t>
  </si>
  <si>
    <t>Kalyca Meade</t>
  </si>
  <si>
    <t>BRA56838TAN</t>
  </si>
  <si>
    <t>Thais Sissman</t>
  </si>
  <si>
    <t>GHA11196DIN</t>
  </si>
  <si>
    <t>SRI21066MWN</t>
  </si>
  <si>
    <t>Mick Brown</t>
  </si>
  <si>
    <t>MAL98677JEY</t>
  </si>
  <si>
    <t>Jessie Jeffrey</t>
  </si>
  <si>
    <t>MAL63597JL-</t>
  </si>
  <si>
    <t>Joy Bell-</t>
  </si>
  <si>
    <t>MAL36531TLE</t>
  </si>
  <si>
    <t>MAL38215JRD</t>
  </si>
  <si>
    <t>MAL84555JTT</t>
  </si>
  <si>
    <t>Jennifer Patt</t>
  </si>
  <si>
    <t>POR27575JST</t>
  </si>
  <si>
    <t>NOR12793VTO</t>
  </si>
  <si>
    <t>Valerie Takahito</t>
  </si>
  <si>
    <t>MAL90644MLE</t>
  </si>
  <si>
    <t>CAM16295KON</t>
  </si>
  <si>
    <t>Karen Ferguson</t>
  </si>
  <si>
    <t>MAL51690MWN</t>
  </si>
  <si>
    <t>MAL57838MIN</t>
  </si>
  <si>
    <t>Muhammad Muhaimin</t>
  </si>
  <si>
    <t>MAL74062NMI</t>
  </si>
  <si>
    <t>Nini Hilmi</t>
  </si>
  <si>
    <t>CUB98022TGS</t>
  </si>
  <si>
    <t>PAN34415VAM</t>
  </si>
  <si>
    <t>Vivek Sundaresam</t>
  </si>
  <si>
    <t>MAL32061ARC</t>
  </si>
  <si>
    <t>Alia Marc</t>
  </si>
  <si>
    <t>MAL12537INN</t>
  </si>
  <si>
    <t>Izzah Isfahann</t>
  </si>
  <si>
    <t>MAL77307ETO</t>
  </si>
  <si>
    <t>SOU32319BLL</t>
  </si>
  <si>
    <t>MAL84448SAM</t>
  </si>
  <si>
    <t>Syed Adam</t>
  </si>
  <si>
    <t>SWI50653RLD</t>
  </si>
  <si>
    <t>Roland Fjeld</t>
  </si>
  <si>
    <t>IRA90977AME</t>
  </si>
  <si>
    <t>MAL80489DAO</t>
  </si>
  <si>
    <t>Damia Rao</t>
  </si>
  <si>
    <t>VIE50228XCE</t>
  </si>
  <si>
    <t>Xylona Price</t>
  </si>
  <si>
    <t>MAL32759ZND</t>
  </si>
  <si>
    <t>Zahra Raymond</t>
  </si>
  <si>
    <t>ITA19123ATT</t>
  </si>
  <si>
    <t>Anthony Witt</t>
  </si>
  <si>
    <t>MAL23257DNG</t>
  </si>
  <si>
    <t>Diyana Ming</t>
  </si>
  <si>
    <t>MAL69410ANE</t>
  </si>
  <si>
    <t>SOU75576NRD</t>
  </si>
  <si>
    <t>Nick Radford</t>
  </si>
  <si>
    <t>MAL52457SAT</t>
  </si>
  <si>
    <t>Syahirah Izzat</t>
  </si>
  <si>
    <t>TUR14675CEN</t>
  </si>
  <si>
    <t>Christina Vanderzanden</t>
  </si>
  <si>
    <t>MAL63920BEZ</t>
  </si>
  <si>
    <t>HUN90934GOK</t>
  </si>
  <si>
    <t>George Ashbrook</t>
  </si>
  <si>
    <t>MAL63973HIL</t>
  </si>
  <si>
    <t>Hani Mikail</t>
  </si>
  <si>
    <t>MAL89004KIM</t>
  </si>
  <si>
    <t>Kim Lim</t>
  </si>
  <si>
    <t>NEP49815FAN</t>
  </si>
  <si>
    <t>MAL63965CAL</t>
  </si>
  <si>
    <t>Clay Rozendal</t>
  </si>
  <si>
    <t>BAH86740SER</t>
  </si>
  <si>
    <t>Sarah Foster</t>
  </si>
  <si>
    <t>MAL68781AAY</t>
  </si>
  <si>
    <t>MAL46158JEY</t>
  </si>
  <si>
    <t>BUR89397MRE</t>
  </si>
  <si>
    <t>Muhammed MacIntyre</t>
  </si>
  <si>
    <t>MAL50904GAD</t>
  </si>
  <si>
    <t>Grace Muhammad</t>
  </si>
  <si>
    <t>ICE64555JRI</t>
  </si>
  <si>
    <t>Janet Molinari</t>
  </si>
  <si>
    <t>MAL35175AEY</t>
  </si>
  <si>
    <t>Anis Grey</t>
  </si>
  <si>
    <t>CUB84200DCY</t>
  </si>
  <si>
    <t>Daniel Lacy</t>
  </si>
  <si>
    <t>COS65066LAN</t>
  </si>
  <si>
    <t>MAL82186EER</t>
  </si>
  <si>
    <t>Eileen Kiefer</t>
  </si>
  <si>
    <t>MAL53081RZO</t>
  </si>
  <si>
    <t>Russell D'Ascenzo</t>
  </si>
  <si>
    <t>IRE66306LRY</t>
  </si>
  <si>
    <t>Lauren Leatherbury</t>
  </si>
  <si>
    <t>MAL99980JNG</t>
  </si>
  <si>
    <t>James Galang</t>
  </si>
  <si>
    <t>MAL69628AIF</t>
  </si>
  <si>
    <t>Amirah Afif</t>
  </si>
  <si>
    <t>NET34129PEE</t>
  </si>
  <si>
    <t>Peter McVee</t>
  </si>
  <si>
    <t>MAL50549DER</t>
  </si>
  <si>
    <t>MAL14424LON</t>
  </si>
  <si>
    <t>Lim Jason</t>
  </si>
  <si>
    <t>COL27127ANG</t>
  </si>
  <si>
    <t>PAK68099EIG</t>
  </si>
  <si>
    <t>Ed Ludwig</t>
  </si>
  <si>
    <t>MAL57035SWN</t>
  </si>
  <si>
    <t>MAL80598SEX</t>
  </si>
  <si>
    <t>Sara Alex</t>
  </si>
  <si>
    <t>BOT15714SEY</t>
  </si>
  <si>
    <t>Sonia Cooley</t>
  </si>
  <si>
    <t>USA38036MEL</t>
  </si>
  <si>
    <t>Meg O'Connel</t>
  </si>
  <si>
    <t>HUN68125MEN</t>
  </si>
  <si>
    <t>MAL64516ZIL</t>
  </si>
  <si>
    <t>Zaim Aqil</t>
  </si>
  <si>
    <t>NOR48284ECH</t>
  </si>
  <si>
    <t>Elpida Rittenbach</t>
  </si>
  <si>
    <t>UNI71010RIO</t>
  </si>
  <si>
    <t>Roger Barcio</t>
  </si>
  <si>
    <t>MAL64371BAL</t>
  </si>
  <si>
    <t>Balqis Rayzal</t>
  </si>
  <si>
    <t>MAL69675GAR</t>
  </si>
  <si>
    <t>Grace Ammar</t>
  </si>
  <si>
    <t>MAL52009JUN</t>
  </si>
  <si>
    <t>Jessie Jeshurun</t>
  </si>
  <si>
    <t>MAL64145AON</t>
  </si>
  <si>
    <t>MAL29934CEN</t>
  </si>
  <si>
    <t>Cyra Reiten</t>
  </si>
  <si>
    <t>MAL18040SAN</t>
  </si>
  <si>
    <t>Syahmie Alan</t>
  </si>
  <si>
    <t>EGY38017KRA</t>
  </si>
  <si>
    <t>Keith Herrera</t>
  </si>
  <si>
    <t>AUS60162PGH</t>
  </si>
  <si>
    <t>Paul Van Hugh</t>
  </si>
  <si>
    <t>MAL67084DRD</t>
  </si>
  <si>
    <t>Doug Bickford</t>
  </si>
  <si>
    <t>SWE66561EER</t>
  </si>
  <si>
    <t>MAL83246GIQ</t>
  </si>
  <si>
    <t>Grace Abiq</t>
  </si>
  <si>
    <t>SAU26503MTT</t>
  </si>
  <si>
    <t>MAL87791KIO</t>
  </si>
  <si>
    <t>Karen Seio</t>
  </si>
  <si>
    <t>IRE75798CRI</t>
  </si>
  <si>
    <t>MAL35097AIF</t>
  </si>
  <si>
    <t>Angel Alif</t>
  </si>
  <si>
    <t>PER60790JCK</t>
  </si>
  <si>
    <t>Jessica Myrick</t>
  </si>
  <si>
    <t>SOU95117DLL</t>
  </si>
  <si>
    <t>Dan Campbell</t>
  </si>
  <si>
    <t>BOT41136CRE</t>
  </si>
  <si>
    <t>Cari MacIntyre</t>
  </si>
  <si>
    <t>MAL63421SAY</t>
  </si>
  <si>
    <t>Sharon Hay</t>
  </si>
  <si>
    <t>MAL12102DLD</t>
  </si>
  <si>
    <t>Deborah Brumfield</t>
  </si>
  <si>
    <t>MOR86921BLI</t>
  </si>
  <si>
    <t>Bill Donatelli</t>
  </si>
  <si>
    <t>PAK51837DRS</t>
  </si>
  <si>
    <t>MAL27285SAD</t>
  </si>
  <si>
    <t>Syah Muhammad</t>
  </si>
  <si>
    <t>NET27643ALA</t>
  </si>
  <si>
    <t>Alex Avila</t>
  </si>
  <si>
    <t>QAT95796SNO</t>
  </si>
  <si>
    <t>Stefania Perrino</t>
  </si>
  <si>
    <t>CAM12428CER</t>
  </si>
  <si>
    <t>Claudia Miner</t>
  </si>
  <si>
    <t>BUR39649DCK</t>
  </si>
  <si>
    <t>David Kendrick</t>
  </si>
  <si>
    <t>DOM14812MRT</t>
  </si>
  <si>
    <t>Michael Stewart</t>
  </si>
  <si>
    <t>MAL44312AUL</t>
  </si>
  <si>
    <t>Angel Amirul</t>
  </si>
  <si>
    <t>MAL67964RED</t>
  </si>
  <si>
    <t>PER27774JDY</t>
  </si>
  <si>
    <t>John Grady</t>
  </si>
  <si>
    <t>MAL66400MTE</t>
  </si>
  <si>
    <t>Michelle Huthwaite</t>
  </si>
  <si>
    <t>MAL24047AAN</t>
  </si>
  <si>
    <t>Ain Kirupaagaran</t>
  </si>
  <si>
    <t>PAN85484MTZ</t>
  </si>
  <si>
    <t>Maxwell Schwartz</t>
  </si>
  <si>
    <t>MAL69291GER</t>
  </si>
  <si>
    <t>Giulietta Weimer</t>
  </si>
  <si>
    <t>MAL69865RIN</t>
  </si>
  <si>
    <t>COS78058CNT</t>
  </si>
  <si>
    <t>Christopher Conant</t>
  </si>
  <si>
    <t>MAL78717JAY</t>
  </si>
  <si>
    <t>John Murray</t>
  </si>
  <si>
    <t>ICE33531JON</t>
  </si>
  <si>
    <t>Jennifer Braxton</t>
  </si>
  <si>
    <t>MAL95299RSE</t>
  </si>
  <si>
    <t>Raymond Messe</t>
  </si>
  <si>
    <t>MAL98636POS</t>
  </si>
  <si>
    <t>Putri Carlos</t>
  </si>
  <si>
    <t>USA93042ANG</t>
  </si>
  <si>
    <t>Alan Hwang</t>
  </si>
  <si>
    <t>BAN17400RZO</t>
  </si>
  <si>
    <t>ARG88535SER</t>
  </si>
  <si>
    <t>THA69972BIS</t>
  </si>
  <si>
    <t>Bryan Davis</t>
  </si>
  <si>
    <t>FRA52904SEN</t>
  </si>
  <si>
    <t>Scot Wooten</t>
  </si>
  <si>
    <t>MAL99388KAR</t>
  </si>
  <si>
    <t>Kirupaagaran Ammar</t>
  </si>
  <si>
    <t>TUR10363SBS</t>
  </si>
  <si>
    <t>Sanjit Jacobs</t>
  </si>
  <si>
    <t>MAL43805MCH</t>
  </si>
  <si>
    <t>CHI48234KLE</t>
  </si>
  <si>
    <t>Karen Carlisle</t>
  </si>
  <si>
    <t>THA26262CON</t>
  </si>
  <si>
    <t>Carl Jackson</t>
  </si>
  <si>
    <t>MAL58510PER</t>
  </si>
  <si>
    <t>MAL68543LLL</t>
  </si>
  <si>
    <t>BOL23099SCE</t>
  </si>
  <si>
    <t>MAL13263SIM</t>
  </si>
  <si>
    <t>Sya Kim</t>
  </si>
  <si>
    <t>ISR40479RAN</t>
  </si>
  <si>
    <t>Ruben Ausman</t>
  </si>
  <si>
    <t>MAL56168CNG</t>
  </si>
  <si>
    <t>Cathy Armstrong</t>
  </si>
  <si>
    <t>NOR28788GST</t>
  </si>
  <si>
    <t>Giulietta Baptist</t>
  </si>
  <si>
    <t>MAL17411AER</t>
  </si>
  <si>
    <t>Anemone Ratner</t>
  </si>
  <si>
    <t>MAL28963HLO</t>
  </si>
  <si>
    <t>MAL72170BAS</t>
  </si>
  <si>
    <t>MAL13502AIE</t>
  </si>
  <si>
    <t>Aisar Syahmie</t>
  </si>
  <si>
    <t>MAL73509MTZ</t>
  </si>
  <si>
    <t>CRO41493COR</t>
  </si>
  <si>
    <t>Carlos Meador</t>
  </si>
  <si>
    <t>MAU87824AAN</t>
  </si>
  <si>
    <t>Anna Gayman</t>
  </si>
  <si>
    <t>BUR18653TLL</t>
  </si>
  <si>
    <t>Todd Sumrall</t>
  </si>
  <si>
    <t>MAL99823IIM</t>
  </si>
  <si>
    <t>Iman Hakim</t>
  </si>
  <si>
    <t>MAL23975NAN</t>
  </si>
  <si>
    <t>Nadrah Jonathan</t>
  </si>
  <si>
    <t>CAM40311RIS</t>
  </si>
  <si>
    <t>Ross DeVincentis</t>
  </si>
  <si>
    <t>MAL78113HIM</t>
  </si>
  <si>
    <t>Hisyam Azim</t>
  </si>
  <si>
    <t>UNI21589BER</t>
  </si>
  <si>
    <t>Ben Ferrer</t>
  </si>
  <si>
    <t>SOU11153HAN</t>
  </si>
  <si>
    <t>Harold Ryan</t>
  </si>
  <si>
    <t>VIE58612GRE</t>
  </si>
  <si>
    <t>Gene McClure</t>
  </si>
  <si>
    <t>PAR21176CRT</t>
  </si>
  <si>
    <t>Chad Sievert</t>
  </si>
  <si>
    <t>BEL83652PIZ</t>
  </si>
  <si>
    <t>Pete Kriz</t>
  </si>
  <si>
    <t>MAL78089NAM</t>
  </si>
  <si>
    <t>Nethya Syam</t>
  </si>
  <si>
    <t>GRE33638DVE</t>
  </si>
  <si>
    <t>Dorris Love</t>
  </si>
  <si>
    <t>SIN86856BIN</t>
  </si>
  <si>
    <t>Becky Martin</t>
  </si>
  <si>
    <t>DOM12707HDA</t>
  </si>
  <si>
    <t>Helen Andreada</t>
  </si>
  <si>
    <t>MAL68705MSE</t>
  </si>
  <si>
    <t>USA74319BON</t>
  </si>
  <si>
    <t>MYA65545PST</t>
  </si>
  <si>
    <t>MAL37659RER</t>
  </si>
  <si>
    <t>Ritsa Hightower</t>
  </si>
  <si>
    <t>MEX73912AER</t>
  </si>
  <si>
    <t>Art Foster</t>
  </si>
  <si>
    <t>ECU77278DLL</t>
  </si>
  <si>
    <t>MAL11051JIZ</t>
  </si>
  <si>
    <t>MAL52352FAN</t>
  </si>
  <si>
    <t>Farhana Chan</t>
  </si>
  <si>
    <t>MAL85072REX</t>
  </si>
  <si>
    <t>Rao Alex</t>
  </si>
  <si>
    <t>NEP22177ALL</t>
  </si>
  <si>
    <t>MAL58937JAH</t>
  </si>
  <si>
    <t>Joe Elijah</t>
  </si>
  <si>
    <t>MAL23128SCH</t>
  </si>
  <si>
    <t>MAL61764TEL</t>
  </si>
  <si>
    <t>Teeming Daniel</t>
  </si>
  <si>
    <t>MAL47521MER</t>
  </si>
  <si>
    <t>Mike Pelletier</t>
  </si>
  <si>
    <t>MAL42778ZOS</t>
  </si>
  <si>
    <t>Zulaikha Carlos</t>
  </si>
  <si>
    <t>MAL46156FMS</t>
  </si>
  <si>
    <t>Filia McAdams</t>
  </si>
  <si>
    <t>GHA86739RAN</t>
  </si>
  <si>
    <t>Rose O'Brian</t>
  </si>
  <si>
    <t>CHI91236DKS</t>
  </si>
  <si>
    <t>Dave Brooks</t>
  </si>
  <si>
    <t>MAL84638AID</t>
  </si>
  <si>
    <t>Akmal Yazid</t>
  </si>
  <si>
    <t>MOR61990ANG</t>
  </si>
  <si>
    <t>Arianne Irving</t>
  </si>
  <si>
    <t>MAL11066WIE</t>
  </si>
  <si>
    <t>Wendy Syahmie</t>
  </si>
  <si>
    <t>MAL41559ERY</t>
  </si>
  <si>
    <t>MAL95517MIM</t>
  </si>
  <si>
    <t>Muhammad Zaim</t>
  </si>
  <si>
    <t>POL23455SRI</t>
  </si>
  <si>
    <t>Sung Shariari</t>
  </si>
  <si>
    <t>DOM73444JSS</t>
  </si>
  <si>
    <t>ANG53566SON</t>
  </si>
  <si>
    <t>Sally Knutson</t>
  </si>
  <si>
    <t>MAL20127BLY</t>
  </si>
  <si>
    <t>MAL68797LON</t>
  </si>
  <si>
    <t>MAL13056SUN</t>
  </si>
  <si>
    <t>Stuart Calhoun</t>
  </si>
  <si>
    <t>MAL19983SHN</t>
  </si>
  <si>
    <t>Sharon John</t>
  </si>
  <si>
    <t>AUS17904SUN</t>
  </si>
  <si>
    <t>ICE32446SON</t>
  </si>
  <si>
    <t>Sean Braxton</t>
  </si>
  <si>
    <t>MAL32656MAU</t>
  </si>
  <si>
    <t>Mitch Gastineau</t>
  </si>
  <si>
    <t>NEW91213LRS</t>
  </si>
  <si>
    <t>IND32027RRD</t>
  </si>
  <si>
    <t>Ross Baird</t>
  </si>
  <si>
    <t>CAM86272LON</t>
  </si>
  <si>
    <t>Liz Thompson</t>
  </si>
  <si>
    <t>EGY75846JER</t>
  </si>
  <si>
    <t>MAL66303JCK</t>
  </si>
  <si>
    <t>Justin MacKendrick</t>
  </si>
  <si>
    <t>NAM46711NER</t>
  </si>
  <si>
    <t>Natalie Fritzler</t>
  </si>
  <si>
    <t>MAL16051HEN</t>
  </si>
  <si>
    <t>Hanis Ben</t>
  </si>
  <si>
    <t>BOL82975SIR</t>
  </si>
  <si>
    <t>Suzanne McNair</t>
  </si>
  <si>
    <t>MAL70956NER</t>
  </si>
  <si>
    <t>MAU73434BGE</t>
  </si>
  <si>
    <t>BRU52608AER</t>
  </si>
  <si>
    <t>Art Miller</t>
  </si>
  <si>
    <t>MAL88810WIN</t>
  </si>
  <si>
    <t>Wan Nur Ain</t>
  </si>
  <si>
    <t>MAL41498HAN</t>
  </si>
  <si>
    <t>Hanna Luqman</t>
  </si>
  <si>
    <t>ISR32468GER</t>
  </si>
  <si>
    <t>MAL35659ATT</t>
  </si>
  <si>
    <t>ITA38318MER</t>
  </si>
  <si>
    <t>MAL67096NAM</t>
  </si>
  <si>
    <t>Najihah Adam</t>
  </si>
  <si>
    <t>FIN52297MCE</t>
  </si>
  <si>
    <t>Maureen Grace</t>
  </si>
  <si>
    <t>VEN35487SAK</t>
  </si>
  <si>
    <t>Sung Pak</t>
  </si>
  <si>
    <t>ALB28988JKI</t>
  </si>
  <si>
    <t>RUS23708SEL</t>
  </si>
  <si>
    <t>Stewart Carmichael</t>
  </si>
  <si>
    <t>MAL94720MFF</t>
  </si>
  <si>
    <t>Mark Van Huff</t>
  </si>
  <si>
    <t>MAL21761CAD</t>
  </si>
  <si>
    <t>Carmen Ahmad</t>
  </si>
  <si>
    <t>MAL77795HEL</t>
  </si>
  <si>
    <t>Hanis Daniel</t>
  </si>
  <si>
    <t>MAL24999ITH</t>
  </si>
  <si>
    <t>MAL58823WWN</t>
  </si>
  <si>
    <t>POL57977PAS</t>
  </si>
  <si>
    <t>Paul Lucas</t>
  </si>
  <si>
    <t>BAH98595MER</t>
  </si>
  <si>
    <t>Mark Packer</t>
  </si>
  <si>
    <t>MAL51734JIF</t>
  </si>
  <si>
    <t>Jon Zulhasif</t>
  </si>
  <si>
    <t>MAL28962FLE</t>
  </si>
  <si>
    <t>Frank Carlisle</t>
  </si>
  <si>
    <t>MAL83695MCE</t>
  </si>
  <si>
    <t>BOT75674JDO</t>
  </si>
  <si>
    <t>Joseph Airdo</t>
  </si>
  <si>
    <t>AUS88792RTE</t>
  </si>
  <si>
    <t>Russell Applegate</t>
  </si>
  <si>
    <t>MAL97906LSS</t>
  </si>
  <si>
    <t>MAL32040HIL</t>
  </si>
  <si>
    <t>Husna Nabil</t>
  </si>
  <si>
    <t>MAL74911TLL</t>
  </si>
  <si>
    <t>Tonja Turnell</t>
  </si>
  <si>
    <t>BEL76220ARG</t>
  </si>
  <si>
    <t>MAL35166CGS</t>
  </si>
  <si>
    <t>MAL22012LAN</t>
  </si>
  <si>
    <t>ECU93965VCE</t>
  </si>
  <si>
    <t>Victor Price</t>
  </si>
  <si>
    <t>ISR86050MRE</t>
  </si>
  <si>
    <t>Michael Moore</t>
  </si>
  <si>
    <t>MAL21895JE-</t>
  </si>
  <si>
    <t>Jason Fortune-</t>
  </si>
  <si>
    <t>SWE25296KTO</t>
  </si>
  <si>
    <t>Kean Takahito</t>
  </si>
  <si>
    <t>MAL81619MRE</t>
  </si>
  <si>
    <t>Maris LaWare</t>
  </si>
  <si>
    <t>MAL97354PAS</t>
  </si>
  <si>
    <t>LAO37456HEN</t>
  </si>
  <si>
    <t>MAL49629ION</t>
  </si>
  <si>
    <t>BRA12224MKE</t>
  </si>
  <si>
    <t>Mary O'Rourke</t>
  </si>
  <si>
    <t>POL46957VEZ</t>
  </si>
  <si>
    <t>Vivek Gonzalez</t>
  </si>
  <si>
    <t>GER77827AOE</t>
  </si>
  <si>
    <t>Ashley Jarboe</t>
  </si>
  <si>
    <t>MAL27040PER</t>
  </si>
  <si>
    <t>Pierre Wener</t>
  </si>
  <si>
    <t>MAL20455EON</t>
  </si>
  <si>
    <t>Erin Creighton</t>
  </si>
  <si>
    <t>DOM68434AEN</t>
  </si>
  <si>
    <t>Andrew Gjertsen</t>
  </si>
  <si>
    <t>MAL62262NAN</t>
  </si>
  <si>
    <t>Nicole Ethan</t>
  </si>
  <si>
    <t>EQU46063JAY</t>
  </si>
  <si>
    <t>CHI38116DON</t>
  </si>
  <si>
    <t>MEX78987RNE</t>
  </si>
  <si>
    <t>Rachel Payne</t>
  </si>
  <si>
    <t>MAL77077AON</t>
  </si>
  <si>
    <t>MAL97745BON</t>
  </si>
  <si>
    <t>MAL87486MER</t>
  </si>
  <si>
    <t>Mitch Webber</t>
  </si>
  <si>
    <t>AUS26711EAS</t>
  </si>
  <si>
    <t>Eugene Barchas</t>
  </si>
  <si>
    <t>MAL21659AIL</t>
  </si>
  <si>
    <t>Ahmad Shamil</t>
  </si>
  <si>
    <t>MAL22535MDI</t>
  </si>
  <si>
    <t>SRI87143ANG</t>
  </si>
  <si>
    <t>MAL68972JAT</t>
  </si>
  <si>
    <t>Jannah Izzat</t>
  </si>
  <si>
    <t>MAL42353NIN</t>
  </si>
  <si>
    <t>Nurin Alvin</t>
  </si>
  <si>
    <t>UNI46976PER</t>
  </si>
  <si>
    <t>Phillip Breyer</t>
  </si>
  <si>
    <t>DOM52073MEN</t>
  </si>
  <si>
    <t>Michael Chen</t>
  </si>
  <si>
    <t xml:space="preserve">MAL40274AD </t>
  </si>
  <si>
    <t xml:space="preserve">Aiman Muhammad </t>
  </si>
  <si>
    <t>MAL41687SOM</t>
  </si>
  <si>
    <t>Shui Tom</t>
  </si>
  <si>
    <t>MAL22854CIL</t>
  </si>
  <si>
    <t>Carmen Shamil</t>
  </si>
  <si>
    <t>MAL89342YAL</t>
  </si>
  <si>
    <t>Yasmin Rayzal</t>
  </si>
  <si>
    <t>MAL31390EAS</t>
  </si>
  <si>
    <t>ARG89355JAS</t>
  </si>
  <si>
    <t>John Lucas</t>
  </si>
  <si>
    <t>IND77127ALE</t>
  </si>
  <si>
    <t>Ann Steele</t>
  </si>
  <si>
    <t>ICE32674DON</t>
  </si>
  <si>
    <t>Denise Monton</t>
  </si>
  <si>
    <t>BRA98379RRN</t>
  </si>
  <si>
    <t>Richard Eichhorn</t>
  </si>
  <si>
    <t>MAL60331IIF</t>
  </si>
  <si>
    <t>Irfan Aarif</t>
  </si>
  <si>
    <t>MAL75061SAN</t>
  </si>
  <si>
    <t>Sara Nuqhman</t>
  </si>
  <si>
    <t>DOM45791JIN</t>
  </si>
  <si>
    <t>Joni Blumstein</t>
  </si>
  <si>
    <t>CAN19050LRD</t>
  </si>
  <si>
    <t>Lisa Hazard</t>
  </si>
  <si>
    <t>ALB39449JEL</t>
  </si>
  <si>
    <t>Jay Kimmel</t>
  </si>
  <si>
    <t>MAL36727BIL</t>
  </si>
  <si>
    <t>Balqis Mikail</t>
  </si>
  <si>
    <t>MAL75982CRE</t>
  </si>
  <si>
    <t>Cari Sayre</t>
  </si>
  <si>
    <t>MAL62887SCK</t>
  </si>
  <si>
    <t>Susan MacKendrick</t>
  </si>
  <si>
    <t>MAL23658RTE</t>
  </si>
  <si>
    <t>Rick Huthwaite</t>
  </si>
  <si>
    <t>SPA98153DLD</t>
  </si>
  <si>
    <t>MAL18082MIN</t>
  </si>
  <si>
    <t>Mira Nur Ain</t>
  </si>
  <si>
    <t>MAL91485SIB</t>
  </si>
  <si>
    <t>Sara Adib</t>
  </si>
  <si>
    <t>POL48882MAN</t>
  </si>
  <si>
    <t>MAL69129SEK</t>
  </si>
  <si>
    <t>PAN23533GAN</t>
  </si>
  <si>
    <t>Greg Tran</t>
  </si>
  <si>
    <t>MAL44068DCH</t>
  </si>
  <si>
    <t>MAL38174MAN</t>
  </si>
  <si>
    <t>Maisarah Ivan</t>
  </si>
  <si>
    <t>VEN21689SEN</t>
  </si>
  <si>
    <t>SAU46904JCO</t>
  </si>
  <si>
    <t>SAU29643CAL</t>
  </si>
  <si>
    <t>MAL95588LKS</t>
  </si>
  <si>
    <t>MAL46194BAL</t>
  </si>
  <si>
    <t>Bella Akmal</t>
  </si>
  <si>
    <t>MAL71726GLL</t>
  </si>
  <si>
    <t>RUS53703YEN</t>
  </si>
  <si>
    <t>MAL32222NID</t>
  </si>
  <si>
    <t>Najah Khalid</t>
  </si>
  <si>
    <t>VEN70503KEN</t>
  </si>
  <si>
    <t>GRE52019ETT</t>
  </si>
  <si>
    <t>MAL41791MIN</t>
  </si>
  <si>
    <t>MAL74780SKY</t>
  </si>
  <si>
    <t>MAL32255SAN</t>
  </si>
  <si>
    <t>Sebastian Ryan</t>
  </si>
  <si>
    <t>MAL57243KEE</t>
  </si>
  <si>
    <t>Kim Lee</t>
  </si>
  <si>
    <t>CAM66214JCK</t>
  </si>
  <si>
    <t>MAL43555DON</t>
  </si>
  <si>
    <t>MAL67908KEE</t>
  </si>
  <si>
    <t>Khalid Lee</t>
  </si>
  <si>
    <t>ANG83521NLL</t>
  </si>
  <si>
    <t>Nat Carroll</t>
  </si>
  <si>
    <t>MAL57462DAM</t>
  </si>
  <si>
    <t>David Syam</t>
  </si>
  <si>
    <t>MAL24416PTO</t>
  </si>
  <si>
    <t>BAH81433SON</t>
  </si>
  <si>
    <t>Seth Vernon</t>
  </si>
  <si>
    <t>MAL51759PBB</t>
  </si>
  <si>
    <t>IND14677JNE</t>
  </si>
  <si>
    <t>Jay Fine</t>
  </si>
  <si>
    <t>PHI57435DER</t>
  </si>
  <si>
    <t>Dean Percer</t>
  </si>
  <si>
    <t>MAL32790IES</t>
  </si>
  <si>
    <t>Insyirah James</t>
  </si>
  <si>
    <t>SWE87420BCH</t>
  </si>
  <si>
    <t>SPA24467ATT</t>
  </si>
  <si>
    <t>Allen Rosenblatt</t>
  </si>
  <si>
    <t>FIN11507CNG</t>
  </si>
  <si>
    <t>MAL70935AEY</t>
  </si>
  <si>
    <t>Afiq Grey</t>
  </si>
  <si>
    <t>MAL71122HAN</t>
  </si>
  <si>
    <t>Haziq Imran</t>
  </si>
  <si>
    <t>ITA24074DNE</t>
  </si>
  <si>
    <t>MAL80319CEE</t>
  </si>
  <si>
    <t>FIJ28454KAN</t>
  </si>
  <si>
    <t>Ken Brennan</t>
  </si>
  <si>
    <t>MAL91734BAT</t>
  </si>
  <si>
    <t>SPA31265AOR</t>
  </si>
  <si>
    <t>Anne Pryor</t>
  </si>
  <si>
    <t>MAL93966HAN</t>
  </si>
  <si>
    <t>Hana Irfan</t>
  </si>
  <si>
    <t>MAL63815CTT</t>
  </si>
  <si>
    <t>Corey Catlett</t>
  </si>
  <si>
    <t>MAL55354COS</t>
  </si>
  <si>
    <t>Crystal Carlos</t>
  </si>
  <si>
    <t>MAL17992NON</t>
  </si>
  <si>
    <t>Nana Jason</t>
  </si>
  <si>
    <t>MYA64442SED</t>
  </si>
  <si>
    <t>Sue Ann Reed</t>
  </si>
  <si>
    <t>MAL37788VIS</t>
  </si>
  <si>
    <t>MAL52820SAF</t>
  </si>
  <si>
    <t>Siti Ashraf</t>
  </si>
  <si>
    <t>SPA96405PES</t>
  </si>
  <si>
    <t>Patrick Jones</t>
  </si>
  <si>
    <t>MAL16706WIR</t>
  </si>
  <si>
    <t>Wan Amir</t>
  </si>
  <si>
    <t>MAL67176ALL</t>
  </si>
  <si>
    <t>Anthony O'Donnell</t>
  </si>
  <si>
    <t>IND13898CRE</t>
  </si>
  <si>
    <t>Chad McGuire</t>
  </si>
  <si>
    <t>MON86754SON</t>
  </si>
  <si>
    <t>Scott Williamson</t>
  </si>
  <si>
    <t>SRI53637LAM</t>
  </si>
  <si>
    <t>Liz Willingham</t>
  </si>
  <si>
    <t>PAN87172DAN</t>
  </si>
  <si>
    <t>MAL16742SRN</t>
  </si>
  <si>
    <t>MAL91802KNN</t>
  </si>
  <si>
    <t>PHI53820LES</t>
  </si>
  <si>
    <t>Larry Hughes</t>
  </si>
  <si>
    <t>CRO61104AMI</t>
  </si>
  <si>
    <t>Adrian Shami</t>
  </si>
  <si>
    <t>FIJ33175VON</t>
  </si>
  <si>
    <t>Victoria Wilson</t>
  </si>
  <si>
    <t>FRA28101AHY</t>
  </si>
  <si>
    <t>Alice McCarthy</t>
  </si>
  <si>
    <t>GER23224KNS</t>
  </si>
  <si>
    <t>IRA31149JEE</t>
  </si>
  <si>
    <t>John Lee</t>
  </si>
  <si>
    <t>MAL59580MIQ</t>
  </si>
  <si>
    <t>Maryam Syafiq</t>
  </si>
  <si>
    <t>KEN53692AER</t>
  </si>
  <si>
    <t>Arthur Gainer</t>
  </si>
  <si>
    <t>MAL67070TAN</t>
  </si>
  <si>
    <t>Tony Chapman</t>
  </si>
  <si>
    <t>MAL97493NIK</t>
  </si>
  <si>
    <t>Nuqhman Taufik</t>
  </si>
  <si>
    <t>NET28336PEY</t>
  </si>
  <si>
    <t>Pamela Coakley</t>
  </si>
  <si>
    <t>GER83607MIN</t>
  </si>
  <si>
    <t>MAL27615PLI</t>
  </si>
  <si>
    <t>Putri Ali</t>
  </si>
  <si>
    <t>NOR33896GLE</t>
  </si>
  <si>
    <t>Gene Hale</t>
  </si>
  <si>
    <t>MYA73674JNK</t>
  </si>
  <si>
    <t>Jim Sink</t>
  </si>
  <si>
    <t>MAL53843FAN</t>
  </si>
  <si>
    <t>Fatin Adrian</t>
  </si>
  <si>
    <t>MAL26729MEN</t>
  </si>
  <si>
    <t>MAL12144NAN</t>
  </si>
  <si>
    <t>Nur Ain Luqman</t>
  </si>
  <si>
    <t>THA74624FEN</t>
  </si>
  <si>
    <t>Frank Olsen</t>
  </si>
  <si>
    <t>JAP56573FNG</t>
  </si>
  <si>
    <t>MAL80199ATH</t>
  </si>
  <si>
    <t>Aida Harith</t>
  </si>
  <si>
    <t>MAL35748MDE</t>
  </si>
  <si>
    <t>Maureen Gnade</t>
  </si>
  <si>
    <t>MAL21523MON</t>
  </si>
  <si>
    <t>CRO94558DEN</t>
  </si>
  <si>
    <t>MAL99168AON</t>
  </si>
  <si>
    <t>CHI52278HND</t>
  </si>
  <si>
    <t>Heather Kirkland</t>
  </si>
  <si>
    <t>LAO70004LER</t>
  </si>
  <si>
    <t>Logan Haushalter</t>
  </si>
  <si>
    <t>MAL78693TLL</t>
  </si>
  <si>
    <t>ISR84795DER</t>
  </si>
  <si>
    <t>Deirdre Greer</t>
  </si>
  <si>
    <t>MAL37333JND</t>
  </si>
  <si>
    <t>Jack Raymond</t>
  </si>
  <si>
    <t>MAL14754SRC</t>
  </si>
  <si>
    <t>Shamil Marc</t>
  </si>
  <si>
    <t>MON20877CEN</t>
  </si>
  <si>
    <t>MAL65264TAN</t>
  </si>
  <si>
    <t>Taufik Aiman</t>
  </si>
  <si>
    <t>MAL80805HLE</t>
  </si>
  <si>
    <t>Harold Engle</t>
  </si>
  <si>
    <t>NAM28837JTT</t>
  </si>
  <si>
    <t>MAL31199JNT</t>
  </si>
  <si>
    <t>MAL84080ANT</t>
  </si>
  <si>
    <t>AUS83498MAU</t>
  </si>
  <si>
    <t>MAL44481NEL</t>
  </si>
  <si>
    <t>Nurul Daniel</t>
  </si>
  <si>
    <t>UNI32901NCH</t>
  </si>
  <si>
    <t>Neil French</t>
  </si>
  <si>
    <t>PER69652EON</t>
  </si>
  <si>
    <t>MAL34866KTO</t>
  </si>
  <si>
    <t>MAL26955NAN</t>
  </si>
  <si>
    <t>Nina Luqman</t>
  </si>
  <si>
    <t>VIE76318LIE</t>
  </si>
  <si>
    <t>Logan Currie</t>
  </si>
  <si>
    <t>MAL46569SAD</t>
  </si>
  <si>
    <t>Sofia Muhammad</t>
  </si>
  <si>
    <t>MEX71929CER</t>
  </si>
  <si>
    <t>Corey Roper</t>
  </si>
  <si>
    <t>MAL19529JES</t>
  </si>
  <si>
    <t>Jeremy James</t>
  </si>
  <si>
    <t>MEX47635TAM</t>
  </si>
  <si>
    <t>Tamara Willingham</t>
  </si>
  <si>
    <t>MAL66314JNG</t>
  </si>
  <si>
    <t>MAL49079JLS</t>
  </si>
  <si>
    <t>MAL11974VKA</t>
  </si>
  <si>
    <t>MAL70001FON</t>
  </si>
  <si>
    <t>MAL16520AAN</t>
  </si>
  <si>
    <t>Amy Ryan</t>
  </si>
  <si>
    <t>MAL38040CNT</t>
  </si>
  <si>
    <t>MAL16085SEN</t>
  </si>
  <si>
    <t>MON30208RRF</t>
  </si>
  <si>
    <t>Robert Waldorf</t>
  </si>
  <si>
    <t>MON99929JAH</t>
  </si>
  <si>
    <t>EGY66915BON</t>
  </si>
  <si>
    <t>MAL67564RRN</t>
  </si>
  <si>
    <t>MAL17706TRS</t>
  </si>
  <si>
    <t>MAL83818MNS</t>
  </si>
  <si>
    <t>MAL20635LAM</t>
  </si>
  <si>
    <t>MAL80262ANG</t>
  </si>
  <si>
    <t>CHI54818GLY</t>
  </si>
  <si>
    <t>Guy Phonely</t>
  </si>
  <si>
    <t>TUR73991ETE</t>
  </si>
  <si>
    <t>DEN77456TLD</t>
  </si>
  <si>
    <t>Ted Butterfield</t>
  </si>
  <si>
    <t>MAL61329CIG</t>
  </si>
  <si>
    <t>PAR81234TKY</t>
  </si>
  <si>
    <t>Tom Zandusky</t>
  </si>
  <si>
    <t>COL92896DOY</t>
  </si>
  <si>
    <t>Denny Joy</t>
  </si>
  <si>
    <t>POR93913ALY</t>
  </si>
  <si>
    <t>Alan Shonely</t>
  </si>
  <si>
    <t>MAL75005JUM</t>
  </si>
  <si>
    <t>MAL52940JNN</t>
  </si>
  <si>
    <t>Jane Isfahann</t>
  </si>
  <si>
    <t>MAL25420ANG</t>
  </si>
  <si>
    <t>Alyaa Teeming</t>
  </si>
  <si>
    <t>MAL53201NIQ</t>
  </si>
  <si>
    <t>Nana Abiq</t>
  </si>
  <si>
    <t>MAL10231HAY</t>
  </si>
  <si>
    <t>Hanan Hay</t>
  </si>
  <si>
    <t>SIN67443PKI</t>
  </si>
  <si>
    <t>Patricia Hirasaki</t>
  </si>
  <si>
    <t>MAL67304HIN</t>
  </si>
  <si>
    <t>Hanan Muhaimin</t>
  </si>
  <si>
    <t>MAL58569AIM</t>
  </si>
  <si>
    <t>Aida Hakim</t>
  </si>
  <si>
    <t>LEB34014RHT</t>
  </si>
  <si>
    <t>Ralph Knight</t>
  </si>
  <si>
    <t>MAL27423AEY</t>
  </si>
  <si>
    <t>Aishah Grey</t>
  </si>
  <si>
    <t>ICE16677VAN</t>
  </si>
  <si>
    <t>Victoria Brennan</t>
  </si>
  <si>
    <t>BOL90060KNA</t>
  </si>
  <si>
    <t>Ken Dana</t>
  </si>
  <si>
    <t>GER89974GRR</t>
  </si>
  <si>
    <t>Gary McGarr</t>
  </si>
  <si>
    <t>BUL56317MER</t>
  </si>
  <si>
    <t>MAL65286AID</t>
  </si>
  <si>
    <t>Ahmad Khalid</t>
  </si>
  <si>
    <t>MAL60588LER</t>
  </si>
  <si>
    <t>Luqman Ameer</t>
  </si>
  <si>
    <t>VIE23510CCK</t>
  </si>
  <si>
    <t>Corey Lock</t>
  </si>
  <si>
    <t>MAL97114MAH</t>
  </si>
  <si>
    <t>Michelle Syah</t>
  </si>
  <si>
    <t>MAL25739JED</t>
  </si>
  <si>
    <t>Jane Syed</t>
  </si>
  <si>
    <t>MAL70656MED</t>
  </si>
  <si>
    <t>Mimi Syed</t>
  </si>
  <si>
    <t>MAL72738NER</t>
  </si>
  <si>
    <t>CAN57773SCK</t>
  </si>
  <si>
    <t>LEB70744HAN</t>
  </si>
  <si>
    <t>Harold Pawlan</t>
  </si>
  <si>
    <t>MAL54856AAN</t>
  </si>
  <si>
    <t>Aisyah Tan</t>
  </si>
  <si>
    <t>MEX34101PWN</t>
  </si>
  <si>
    <t>Philip Brown</t>
  </si>
  <si>
    <t>PAR47255RWE</t>
  </si>
  <si>
    <t>Ryan Crowe</t>
  </si>
  <si>
    <t>COL29555JER</t>
  </si>
  <si>
    <t>James Lanier</t>
  </si>
  <si>
    <t>MAL38474MMY</t>
  </si>
  <si>
    <t>Maryam Jeremy</t>
  </si>
  <si>
    <t>DOM65396TND</t>
  </si>
  <si>
    <t>MAL10815HAY</t>
  </si>
  <si>
    <t>Harfan Hay</t>
  </si>
  <si>
    <t>SOU93973CLD</t>
  </si>
  <si>
    <t>Christopher Schild</t>
  </si>
  <si>
    <t>NEP47377REN</t>
  </si>
  <si>
    <t>Rick Hansen</t>
  </si>
  <si>
    <t>UNI84488COW</t>
  </si>
  <si>
    <t>Cassandra Brandow</t>
  </si>
  <si>
    <t>MAL57144HIQ</t>
  </si>
  <si>
    <t>Haninah Haziq</t>
  </si>
  <si>
    <t>MAL25192JTH</t>
  </si>
  <si>
    <t>MAL86531JLD</t>
  </si>
  <si>
    <t>MAL69062JON</t>
  </si>
  <si>
    <t>MAL34596FSH</t>
  </si>
  <si>
    <t>Farah Galwish</t>
  </si>
  <si>
    <t>MAL27307PIN</t>
  </si>
  <si>
    <t>Puteri Alvin</t>
  </si>
  <si>
    <t>MAL37763MON</t>
  </si>
  <si>
    <t>DEN22215KCH</t>
  </si>
  <si>
    <t>Katherine Ducich</t>
  </si>
  <si>
    <t>BUR97879KER</t>
  </si>
  <si>
    <t>Kimberly Carter</t>
  </si>
  <si>
    <t>CHI63172DOS</t>
  </si>
  <si>
    <t>MAL88091CON</t>
  </si>
  <si>
    <t>CAM87515KAN</t>
  </si>
  <si>
    <t>Katrina Willman</t>
  </si>
  <si>
    <t>MAL97187TON</t>
  </si>
  <si>
    <t>KUW49187ETH</t>
  </si>
  <si>
    <t>Erica Smith</t>
  </si>
  <si>
    <t>HUN14183GEN</t>
  </si>
  <si>
    <t>Greg Hansen</t>
  </si>
  <si>
    <t>MAL75656JEX</t>
  </si>
  <si>
    <t>Jessie Alex</t>
  </si>
  <si>
    <t>COL63633JON</t>
  </si>
  <si>
    <t>Jeremy Ellison</t>
  </si>
  <si>
    <t>MAL67473TIQ</t>
  </si>
  <si>
    <t>Tiffany Syafiq</t>
  </si>
  <si>
    <t>QAT58616PND</t>
  </si>
  <si>
    <t>KEN47822RIR</t>
  </si>
  <si>
    <t>MAL99509TNE</t>
  </si>
  <si>
    <t>MAL91597AER</t>
  </si>
  <si>
    <t>Adam Luther</t>
  </si>
  <si>
    <t>FRA56303KGS</t>
  </si>
  <si>
    <t>Kristen Hastings</t>
  </si>
  <si>
    <t>CAM29041LPO</t>
  </si>
  <si>
    <t>Lena Cacioppo</t>
  </si>
  <si>
    <t>MAL67452SON</t>
  </si>
  <si>
    <t>MAL27148MMI</t>
  </si>
  <si>
    <t>Mathias Hilmi</t>
  </si>
  <si>
    <t>MAL24249LHN</t>
  </si>
  <si>
    <t>Liyana John</t>
  </si>
  <si>
    <t>MAL57104KDA</t>
  </si>
  <si>
    <t>ALB93051SEY</t>
  </si>
  <si>
    <t>Sonia Sunley</t>
  </si>
  <si>
    <t>MAL72811YEL</t>
  </si>
  <si>
    <t>Yasmin Daniel</t>
  </si>
  <si>
    <t>MAL66095PAN</t>
  </si>
  <si>
    <t>MAL46881ATE</t>
  </si>
  <si>
    <t>Atiqah Nate</t>
  </si>
  <si>
    <t>MAL73108NAN</t>
  </si>
  <si>
    <t>Nina Sebastian</t>
  </si>
  <si>
    <t>PAR40898DER</t>
  </si>
  <si>
    <t>Dave Poirier</t>
  </si>
  <si>
    <t>MAL57853BLK</t>
  </si>
  <si>
    <t>FIN97407TLL</t>
  </si>
  <si>
    <t>MAL89957VAM</t>
  </si>
  <si>
    <t>MAL47306CLL</t>
  </si>
  <si>
    <t>MAL41219ALL</t>
  </si>
  <si>
    <t>VEN82709PER</t>
  </si>
  <si>
    <t>NET82086ACE</t>
  </si>
  <si>
    <t>Adam Bellavance</t>
  </si>
  <si>
    <t>NOR39878MES</t>
  </si>
  <si>
    <t>Max Jones</t>
  </si>
  <si>
    <t>FRA70584RCK</t>
  </si>
  <si>
    <t>Robert Dilbeck</t>
  </si>
  <si>
    <t>BOT68545MDY</t>
  </si>
  <si>
    <t>Michael Kennedy</t>
  </si>
  <si>
    <t>SOU31257DAY</t>
  </si>
  <si>
    <t>Denny Ordway</t>
  </si>
  <si>
    <t>MAL46529BAN</t>
  </si>
  <si>
    <t>Bella Harfan</t>
  </si>
  <si>
    <t>MAL29051ZAD</t>
  </si>
  <si>
    <t>Zulaikha Ahmad</t>
  </si>
  <si>
    <t>MAL67888BHA</t>
  </si>
  <si>
    <t>Balqis Idha</t>
  </si>
  <si>
    <t>SWI81837SNG</t>
  </si>
  <si>
    <t>Skye Norling</t>
  </si>
  <si>
    <t>ROM72520SAS</t>
  </si>
  <si>
    <t>Sally Matthias</t>
  </si>
  <si>
    <t>MAL24689NIM</t>
  </si>
  <si>
    <t>Najwa Kim</t>
  </si>
  <si>
    <t>MAL90240SIN</t>
  </si>
  <si>
    <t>Sharifah Muhaimin</t>
  </si>
  <si>
    <t>QAT51990TMI</t>
  </si>
  <si>
    <t>NEP60353ANS</t>
  </si>
  <si>
    <t>MAL65064XIL</t>
  </si>
  <si>
    <t>Xin Nabil</t>
  </si>
  <si>
    <t>MAL55206ABY</t>
  </si>
  <si>
    <t>MON24321PON</t>
  </si>
  <si>
    <t>Paul Stevenson</t>
  </si>
  <si>
    <t>MAL59071GNG</t>
  </si>
  <si>
    <t>SPA80243TOK</t>
  </si>
  <si>
    <t>IND62787SEN</t>
  </si>
  <si>
    <t>MAL29870SIQ</t>
  </si>
  <si>
    <t>Sarah Haziq</t>
  </si>
  <si>
    <t>IRE91623SAN</t>
  </si>
  <si>
    <t>Steve Chapman</t>
  </si>
  <si>
    <t>MAL51383JON</t>
  </si>
  <si>
    <t>Jim Karlsson</t>
  </si>
  <si>
    <t>SOU55594BLL</t>
  </si>
  <si>
    <t>Brad Norvell</t>
  </si>
  <si>
    <t>MAL90474SIM</t>
  </si>
  <si>
    <t>Syira Kim</t>
  </si>
  <si>
    <t>MAL57870PER</t>
  </si>
  <si>
    <t>LAO77164JNE</t>
  </si>
  <si>
    <t>Jason Fortune</t>
  </si>
  <si>
    <t>MAL48437CLL</t>
  </si>
  <si>
    <t>MAL25465NTE</t>
  </si>
  <si>
    <t>Nurin Nate</t>
  </si>
  <si>
    <t>JAP71672PON</t>
  </si>
  <si>
    <t>Pauline Johnson</t>
  </si>
  <si>
    <t>MAL59733GST</t>
  </si>
  <si>
    <t>FIN18279EIN</t>
  </si>
  <si>
    <t>Eudokia Martin</t>
  </si>
  <si>
    <t>MAL87790AIN</t>
  </si>
  <si>
    <t>Atiqah Alvin</t>
  </si>
  <si>
    <t>THA11798AES</t>
  </si>
  <si>
    <t>Astrea Jones</t>
  </si>
  <si>
    <t>NOR60022HLE</t>
  </si>
  <si>
    <t>MAL24326AAN</t>
  </si>
  <si>
    <t>Amy Nuqhman</t>
  </si>
  <si>
    <t>ALB48487DPE</t>
  </si>
  <si>
    <t>David Philippe</t>
  </si>
  <si>
    <t>ALB61818DNG</t>
  </si>
  <si>
    <t>David Flashing</t>
  </si>
  <si>
    <t>MAL47151HAD</t>
  </si>
  <si>
    <t>Hanan Muhammad</t>
  </si>
  <si>
    <t>SIN80756GLL</t>
  </si>
  <si>
    <t>George Bell</t>
  </si>
  <si>
    <t>NET30740DTZ</t>
  </si>
  <si>
    <t>Dean Katz</t>
  </si>
  <si>
    <t>MOR89516HER</t>
  </si>
  <si>
    <t>Henry MacAllister</t>
  </si>
  <si>
    <t>MAL39054NDS</t>
  </si>
  <si>
    <t>MAL80865HYE</t>
  </si>
  <si>
    <t>Herbert Flentye</t>
  </si>
  <si>
    <t>EQU93225BSS</t>
  </si>
  <si>
    <t>Brian Moss</t>
  </si>
  <si>
    <t>MAL52198DIL</t>
  </si>
  <si>
    <t>Damia Nabil</t>
  </si>
  <si>
    <t>ISR32259FMS</t>
  </si>
  <si>
    <t>MAL94699CRE</t>
  </si>
  <si>
    <t>MAL49221SIS</t>
  </si>
  <si>
    <t>Speros Goranitis</t>
  </si>
  <si>
    <t>MAL49845MMI</t>
  </si>
  <si>
    <t>Myra Syahmi</t>
  </si>
  <si>
    <t>IRA72188KEL</t>
  </si>
  <si>
    <t>Ken Heidel</t>
  </si>
  <si>
    <t>MAL25081BRT</t>
  </si>
  <si>
    <t>BAH48883KLE</t>
  </si>
  <si>
    <t>Ken Lonsdale</t>
  </si>
  <si>
    <t>UNI95920NEY</t>
  </si>
  <si>
    <t>MAL42718ZLI</t>
  </si>
  <si>
    <t>Zulaikha Ali</t>
  </si>
  <si>
    <t>CAN92066JPO</t>
  </si>
  <si>
    <t>Jasper Cacioppo</t>
  </si>
  <si>
    <t>BAH14843PON</t>
  </si>
  <si>
    <t>Paul Knutson</t>
  </si>
  <si>
    <t>MAL96142SON</t>
  </si>
  <si>
    <t>MAL27902MND</t>
  </si>
  <si>
    <t>MAL38350HEN</t>
  </si>
  <si>
    <t>Hakim Ben</t>
  </si>
  <si>
    <t>MAL94709HAN</t>
  </si>
  <si>
    <t>Hanna Sebastian</t>
  </si>
  <si>
    <t>MAL23637ZON</t>
  </si>
  <si>
    <t>Zoe Jason</t>
  </si>
  <si>
    <t>SRI25313BIN</t>
  </si>
  <si>
    <t>Barry Blumstein</t>
  </si>
  <si>
    <t>MAL67437DIT</t>
  </si>
  <si>
    <t>BAH76665RTT</t>
  </si>
  <si>
    <t>Ruben Dartt</t>
  </si>
  <si>
    <t>MAL91691SRI</t>
  </si>
  <si>
    <t>ECU21061CIN</t>
  </si>
  <si>
    <t>MAL42625RIA</t>
  </si>
  <si>
    <t>COS34437SEN</t>
  </si>
  <si>
    <t>Sean Christensen</t>
  </si>
  <si>
    <t>MAL40915KON</t>
  </si>
  <si>
    <t>MAL95436IIM</t>
  </si>
  <si>
    <t>Izzah Azim</t>
  </si>
  <si>
    <t>MAL65251SEN</t>
  </si>
  <si>
    <t>KUW26747CCK</t>
  </si>
  <si>
    <t>Chris Selesnick</t>
  </si>
  <si>
    <t>MAL44291LAR</t>
  </si>
  <si>
    <t>Lokman Aisar</t>
  </si>
  <si>
    <t>NAM90743NEL</t>
  </si>
  <si>
    <t>Naresj Patel</t>
  </si>
  <si>
    <t>UNI74113PRE</t>
  </si>
  <si>
    <t>Paul MacIntyre</t>
  </si>
  <si>
    <t>SOU20717CAM</t>
  </si>
  <si>
    <t>Clay Cheatham</t>
  </si>
  <si>
    <t>BAH45616SOM</t>
  </si>
  <si>
    <t>GRE80469TAN</t>
  </si>
  <si>
    <t>MAL32827TIR</t>
  </si>
  <si>
    <t>Tan Amir</t>
  </si>
  <si>
    <t>MAL38199LLE</t>
  </si>
  <si>
    <t>Liz Carlisle</t>
  </si>
  <si>
    <t>MAL93774KAR</t>
  </si>
  <si>
    <t>Kim Amsyar</t>
  </si>
  <si>
    <t>BRA60874MEZ</t>
  </si>
  <si>
    <t>Mick Hernandez</t>
  </si>
  <si>
    <t>MAL75115NON</t>
  </si>
  <si>
    <t>Natalie Jason</t>
  </si>
  <si>
    <t>COL29815SLE</t>
  </si>
  <si>
    <t>Sanjit Engle</t>
  </si>
  <si>
    <t>MAL50903BAL</t>
  </si>
  <si>
    <t>Balqis Faizal</t>
  </si>
  <si>
    <t>MON49229AES</t>
  </si>
  <si>
    <t>Anthony Rawles</t>
  </si>
  <si>
    <t>MAL32284AAF</t>
  </si>
  <si>
    <t>Alya Asraf</t>
  </si>
  <si>
    <t>NOR61641DTH</t>
  </si>
  <si>
    <t>David Smith</t>
  </si>
  <si>
    <t>MAL80861HNA</t>
  </si>
  <si>
    <t>Husna Sena</t>
  </si>
  <si>
    <t>MAL70027PEK</t>
  </si>
  <si>
    <t>LEB36690BRS</t>
  </si>
  <si>
    <t>Bart Watters</t>
  </si>
  <si>
    <t>MAL76964COR</t>
  </si>
  <si>
    <t>MAL39048EBS</t>
  </si>
  <si>
    <t>BUL35033TNG</t>
  </si>
  <si>
    <t>Tamara Manning</t>
  </si>
  <si>
    <t>CAM53149EON</t>
  </si>
  <si>
    <t>Ed Braxton</t>
  </si>
  <si>
    <t>THA24637YLL</t>
  </si>
  <si>
    <t>Yoseph Carroll</t>
  </si>
  <si>
    <t>MAL38532ADI</t>
  </si>
  <si>
    <t>MAL21251ACK</t>
  </si>
  <si>
    <t>Ain Jack</t>
  </si>
  <si>
    <t>SWI61856LON</t>
  </si>
  <si>
    <t>Lena Creighton</t>
  </si>
  <si>
    <t>MAL77860CNG</t>
  </si>
  <si>
    <t>MAL94697AIM</t>
  </si>
  <si>
    <t>Adlin Azim</t>
  </si>
  <si>
    <t>CUB92657HYE</t>
  </si>
  <si>
    <t>UNI32062MAB</t>
  </si>
  <si>
    <t>Maribeth Yedwab</t>
  </si>
  <si>
    <t>IRA20088LAN</t>
  </si>
  <si>
    <t>Laurel Workman</t>
  </si>
  <si>
    <t>MAL34132AAF</t>
  </si>
  <si>
    <t>Anis Asraf</t>
  </si>
  <si>
    <t>MAL46723DRD</t>
  </si>
  <si>
    <t>MAL69318RUL</t>
  </si>
  <si>
    <t>Raymond Amirul</t>
  </si>
  <si>
    <t>PHI45788REY</t>
  </si>
  <si>
    <t>Robert Marley</t>
  </si>
  <si>
    <t>PER23301AER</t>
  </si>
  <si>
    <t>IRA32200AON</t>
  </si>
  <si>
    <t>Anthony Johnson</t>
  </si>
  <si>
    <t>MAL62049DNG</t>
  </si>
  <si>
    <t>MAL99067CON</t>
  </si>
  <si>
    <t>BRU28001CRE</t>
  </si>
  <si>
    <t>BOT54160BRD</t>
  </si>
  <si>
    <t>BUL82034SND</t>
  </si>
  <si>
    <t>Sanjit Chand</t>
  </si>
  <si>
    <t>LEB82261BDT</t>
  </si>
  <si>
    <t>Bruce Degenhardt</t>
  </si>
  <si>
    <t>MAL29571DER</t>
  </si>
  <si>
    <t>Dean percer</t>
  </si>
  <si>
    <t>MAL82214SNI</t>
  </si>
  <si>
    <t>UNI71590BAK</t>
  </si>
  <si>
    <t>MAL78769AID</t>
  </si>
  <si>
    <t>Ashley David</t>
  </si>
  <si>
    <t>LAO47814PLL</t>
  </si>
  <si>
    <t>Penelope Sewall</t>
  </si>
  <si>
    <t>MAL20470TAR</t>
  </si>
  <si>
    <t>DEN83420GAS</t>
  </si>
  <si>
    <t>Greg Matthias</t>
  </si>
  <si>
    <t>IRE53208TLL</t>
  </si>
  <si>
    <t>Toby Swindell</t>
  </si>
  <si>
    <t>ANG40702KLS</t>
  </si>
  <si>
    <t>Karen Daniels</t>
  </si>
  <si>
    <t>MAL46988HEN</t>
  </si>
  <si>
    <t>MAL55010FAY</t>
  </si>
  <si>
    <t>Farhana Jay</t>
  </si>
  <si>
    <t>BUR71539SAN</t>
  </si>
  <si>
    <t>Sandra Flanagan</t>
  </si>
  <si>
    <t>QAT38807JAN</t>
  </si>
  <si>
    <t>FIJ15963LDT</t>
  </si>
  <si>
    <t>MAL70681LAN</t>
  </si>
  <si>
    <t>Luther Ethan</t>
  </si>
  <si>
    <t>ROM26296JON</t>
  </si>
  <si>
    <t>John Stevenson</t>
  </si>
  <si>
    <t>MAL11613SEY</t>
  </si>
  <si>
    <t>SAU69732LCE</t>
  </si>
  <si>
    <t>Liz Price</t>
  </si>
  <si>
    <t>MYA25442REY</t>
  </si>
  <si>
    <t>Rick Bensley</t>
  </si>
  <si>
    <t>SWE28481TER</t>
  </si>
  <si>
    <t>Theone Pippenger</t>
  </si>
  <si>
    <t>MAL95372HTH</t>
  </si>
  <si>
    <t>Hanis Harith</t>
  </si>
  <si>
    <t>MAL57021NSA</t>
  </si>
  <si>
    <t>MAL25304ANG</t>
  </si>
  <si>
    <t>FRA41520JVA</t>
  </si>
  <si>
    <t>Joe Kamberova</t>
  </si>
  <si>
    <t>MAL74371IED</t>
  </si>
  <si>
    <t>Imran Syed</t>
  </si>
  <si>
    <t>MAL63903HIE</t>
  </si>
  <si>
    <t>TUR45216CAN</t>
  </si>
  <si>
    <t>Christine Abelman</t>
  </si>
  <si>
    <t>MAL24283EAL</t>
  </si>
  <si>
    <t>Edward Nazzal</t>
  </si>
  <si>
    <t>GHA56139HYN</t>
  </si>
  <si>
    <t>Henry Goldwyn</t>
  </si>
  <si>
    <t>CRO92718RON</t>
  </si>
  <si>
    <t>NOR18589ANE</t>
  </si>
  <si>
    <t>BAH91428MGE</t>
  </si>
  <si>
    <t>Melanie Page</t>
  </si>
  <si>
    <t>MAL12540AAM</t>
  </si>
  <si>
    <t>Afiqah Sam</t>
  </si>
  <si>
    <t>MAL89998DIQ</t>
  </si>
  <si>
    <t>Danny Abiq</t>
  </si>
  <si>
    <t>ANG54157HAN</t>
  </si>
  <si>
    <t>RUS40975PER</t>
  </si>
  <si>
    <t>Phillina Ober</t>
  </si>
  <si>
    <t>ITA13150AOD</t>
  </si>
  <si>
    <t>Angele Hood</t>
  </si>
  <si>
    <t>EQU39988FNS</t>
  </si>
  <si>
    <t>Fred Hopkins</t>
  </si>
  <si>
    <t>MAL22961NRD</t>
  </si>
  <si>
    <t>MAL21936SAN</t>
  </si>
  <si>
    <t>Sofea Ryan</t>
  </si>
  <si>
    <t>BAH63350MFF</t>
  </si>
  <si>
    <t>CAM66534BTT</t>
  </si>
  <si>
    <t>Bradley Talbott</t>
  </si>
  <si>
    <t>MAL46685NEN</t>
  </si>
  <si>
    <t>Nini Ben</t>
  </si>
  <si>
    <t>MYA74168DNO</t>
  </si>
  <si>
    <t>Deanra Eno</t>
  </si>
  <si>
    <t>CAM40198RTE</t>
  </si>
  <si>
    <t>KUW31499CTT</t>
  </si>
  <si>
    <t>MAL85076AAT</t>
  </si>
  <si>
    <t>Amanda Aizat</t>
  </si>
  <si>
    <t>MAL62426HIF</t>
  </si>
  <si>
    <t>Hanan Zulhasif</t>
  </si>
  <si>
    <t>MAL83991NAN</t>
  </si>
  <si>
    <t>Nabilah Ryan</t>
  </si>
  <si>
    <t>MAL35792YAN</t>
  </si>
  <si>
    <t>Yana Aiman</t>
  </si>
  <si>
    <t>ARG58291CON</t>
  </si>
  <si>
    <t>Christina Anderson</t>
  </si>
  <si>
    <t>MAL86949JMY</t>
  </si>
  <si>
    <t>Jason Jeremy</t>
  </si>
  <si>
    <t>MAL80823NNG</t>
  </si>
  <si>
    <t>Nina Awang</t>
  </si>
  <si>
    <t>MAL86916AAN</t>
  </si>
  <si>
    <t>Alex Nuqhman</t>
  </si>
  <si>
    <t>MAL81685HNE</t>
  </si>
  <si>
    <t>MAL27496JIQ</t>
  </si>
  <si>
    <t>Jannah Afiq</t>
  </si>
  <si>
    <t>CUB26061TKS</t>
  </si>
  <si>
    <t>Thea Hendricks</t>
  </si>
  <si>
    <t>MAL21479DNA</t>
  </si>
  <si>
    <t>MAL84049SHT</t>
  </si>
  <si>
    <t>SOU13539JSH</t>
  </si>
  <si>
    <t>Justin Hirsh</t>
  </si>
  <si>
    <t>MAL67300PES</t>
  </si>
  <si>
    <t>MAL51562JTT</t>
  </si>
  <si>
    <t>ALB16295KWN</t>
  </si>
  <si>
    <t>Karl Brown</t>
  </si>
  <si>
    <t>PAR96373NER</t>
  </si>
  <si>
    <t>Nora Pelletier</t>
  </si>
  <si>
    <t>NET53309MER</t>
  </si>
  <si>
    <t>MAL72702AAF</t>
  </si>
  <si>
    <t>Alif Asraf</t>
  </si>
  <si>
    <t>MAL94065KNA</t>
  </si>
  <si>
    <t>CAN46368RDY</t>
  </si>
  <si>
    <t>Ralph Kennedy</t>
  </si>
  <si>
    <t>MAL19868SIQ</t>
  </si>
  <si>
    <t>Sena Afiq</t>
  </si>
  <si>
    <t>MAL72031BLD</t>
  </si>
  <si>
    <t>Bruce Geld</t>
  </si>
  <si>
    <t>MAL73878DON</t>
  </si>
  <si>
    <t>MAL77538SDT</t>
  </si>
  <si>
    <t>MAL68295MNY</t>
  </si>
  <si>
    <t>Muhaimin Danny</t>
  </si>
  <si>
    <t>MAL43939GIL</t>
  </si>
  <si>
    <t>Galwish Mikail</t>
  </si>
  <si>
    <t>MAL40092TAN</t>
  </si>
  <si>
    <t>MAL58012GOK</t>
  </si>
  <si>
    <t>MAL91298TAN</t>
  </si>
  <si>
    <t>Tim Brockman</t>
  </si>
  <si>
    <t>FIJ36739JON</t>
  </si>
  <si>
    <t>Joel Eaton</t>
  </si>
  <si>
    <t>MAL11470AID</t>
  </si>
  <si>
    <t>Ain Khalid</t>
  </si>
  <si>
    <t>CUB63596PER</t>
  </si>
  <si>
    <t>MAL37091AAN</t>
  </si>
  <si>
    <t>MAL22091NIF</t>
  </si>
  <si>
    <t>Nabilah Afif</t>
  </si>
  <si>
    <t>PER22717MRE</t>
  </si>
  <si>
    <t>MAL74779FEY</t>
  </si>
  <si>
    <t>Frank Hawley</t>
  </si>
  <si>
    <t>JAP16269DDD</t>
  </si>
  <si>
    <t>MAL52440VTO</t>
  </si>
  <si>
    <t>MAU25167TNS</t>
  </si>
  <si>
    <t>Tracy Collins</t>
  </si>
  <si>
    <t>PHI41489LAN</t>
  </si>
  <si>
    <t>BAH17204EAL</t>
  </si>
  <si>
    <t>CAM58842SER</t>
  </si>
  <si>
    <t>MAL86881MRE</t>
  </si>
  <si>
    <t>MAL22924ANA</t>
  </si>
  <si>
    <t>Ashraf Sena</t>
  </si>
  <si>
    <t>AUS20890HTZ</t>
  </si>
  <si>
    <t>MAL91489EER</t>
  </si>
  <si>
    <t>MAL16247TKS</t>
  </si>
  <si>
    <t>GRE73988KIO</t>
  </si>
  <si>
    <t>IRE71802KRN</t>
  </si>
  <si>
    <t>Karen Bern</t>
  </si>
  <si>
    <t>BOT64211RER</t>
  </si>
  <si>
    <t>BAN71284THT</t>
  </si>
  <si>
    <t>Toby Knight</t>
  </si>
  <si>
    <t>MAL54648AAD</t>
  </si>
  <si>
    <t>Asraf Ahmad</t>
  </si>
  <si>
    <t>MAL92436SAM</t>
  </si>
  <si>
    <t>CAM81681EET</t>
  </si>
  <si>
    <t>Evan Bailliet</t>
  </si>
  <si>
    <t>MAL34659AAN</t>
  </si>
  <si>
    <t>Angel Irfan</t>
  </si>
  <si>
    <t>MAL45836SAN</t>
  </si>
  <si>
    <t>MAL92511HAY</t>
  </si>
  <si>
    <t>Hanna Hay</t>
  </si>
  <si>
    <t>MAL44186ZAN</t>
  </si>
  <si>
    <t>Zahra Tan</t>
  </si>
  <si>
    <t>VIE37713AOX</t>
  </si>
  <si>
    <t>BAH38292ION</t>
  </si>
  <si>
    <t>MOR98401JER</t>
  </si>
  <si>
    <t>Justin Deggeller</t>
  </si>
  <si>
    <t>MAL47890ANA</t>
  </si>
  <si>
    <t>Alisa Sena</t>
  </si>
  <si>
    <t>PAR14459PIS</t>
  </si>
  <si>
    <t>Parhena Norris</t>
  </si>
  <si>
    <t>KEN56756CES</t>
  </si>
  <si>
    <t>Chris Cortes</t>
  </si>
  <si>
    <t>MAL90664JID</t>
  </si>
  <si>
    <t>Jeshurun David</t>
  </si>
  <si>
    <t>MAL91269YAN</t>
  </si>
  <si>
    <t>Yana Tan</t>
  </si>
  <si>
    <t>MAL14548FLE</t>
  </si>
  <si>
    <t>MAL99745TNG</t>
  </si>
  <si>
    <t>MAL26662MGA</t>
  </si>
  <si>
    <t>BAH46517NOS</t>
  </si>
  <si>
    <t>Noel Staavos</t>
  </si>
  <si>
    <t>MON27186AND</t>
  </si>
  <si>
    <t>MAL51216MAR</t>
  </si>
  <si>
    <t>Muhammad Iskandar</t>
  </si>
  <si>
    <t>LEB24236AAN</t>
  </si>
  <si>
    <t>Annie Thurman</t>
  </si>
  <si>
    <t>UNI98345LON</t>
  </si>
  <si>
    <t>Larry Tron</t>
  </si>
  <si>
    <t>SRI98244SRG</t>
  </si>
  <si>
    <t>Sara Luxemburg</t>
  </si>
  <si>
    <t>LEB19523SKS</t>
  </si>
  <si>
    <t>Sibella Parks</t>
  </si>
  <si>
    <t>IND37353BND</t>
  </si>
  <si>
    <t>MAL24404BNG</t>
  </si>
  <si>
    <t>Ben Ming</t>
  </si>
  <si>
    <t>MAL30070NAS</t>
  </si>
  <si>
    <t>Nabilah Mathias</t>
  </si>
  <si>
    <t>NAM41055BCH</t>
  </si>
  <si>
    <t>Barry French</t>
  </si>
  <si>
    <t>CRO72266RCK</t>
  </si>
  <si>
    <t>Roland Black</t>
  </si>
  <si>
    <t>BAN76402NCO</t>
  </si>
  <si>
    <t>MAL50188JON</t>
  </si>
  <si>
    <t>DEN18740PLL</t>
  </si>
  <si>
    <t>Patrick O'Donnell</t>
  </si>
  <si>
    <t>AUS65457RAY</t>
  </si>
  <si>
    <t>MAL77141RER</t>
  </si>
  <si>
    <t>Rachel Ameer</t>
  </si>
  <si>
    <t>MAL16415AAM</t>
  </si>
  <si>
    <t>Aida Syam</t>
  </si>
  <si>
    <t>MAL42565AER</t>
  </si>
  <si>
    <t>MAL26600MAB</t>
  </si>
  <si>
    <t>MAL56140IED</t>
  </si>
  <si>
    <t>Izzah Sohaed</t>
  </si>
  <si>
    <t>FIJ47880MGE</t>
  </si>
  <si>
    <t>Michael Paige</t>
  </si>
  <si>
    <t>ANG88444LLE</t>
  </si>
  <si>
    <t>MAL20023JED</t>
  </si>
  <si>
    <t>Jane Sohaed</t>
  </si>
  <si>
    <t>KUW99818SIS</t>
  </si>
  <si>
    <t>PHI36772MAM</t>
  </si>
  <si>
    <t>Mitch Willingham</t>
  </si>
  <si>
    <t>BOT65550BEY</t>
  </si>
  <si>
    <t>Brian DeCherney</t>
  </si>
  <si>
    <t>MAU64190MAU</t>
  </si>
  <si>
    <t>Maureen Gastineau</t>
  </si>
  <si>
    <t>MAL50860MEZ</t>
  </si>
  <si>
    <t>BAN61003NCH</t>
  </si>
  <si>
    <t>USA72082BED</t>
  </si>
  <si>
    <t>Brendan Sweed</t>
  </si>
  <si>
    <t>MAL20279AOD</t>
  </si>
  <si>
    <t>MAL69299NER</t>
  </si>
  <si>
    <t>MAL92150MIN</t>
  </si>
  <si>
    <t>ROM58328FAU</t>
  </si>
  <si>
    <t>Frank Gastineau</t>
  </si>
  <si>
    <t>PAK16378MTE</t>
  </si>
  <si>
    <t>HUN47075OON</t>
  </si>
  <si>
    <t>Odella Nelson</t>
  </si>
  <si>
    <t>HUN12172TAN</t>
  </si>
  <si>
    <t>Xiamen University 2018 Student Report</t>
  </si>
  <si>
    <t>Report as of 31st Dec 2018</t>
  </si>
  <si>
    <t>Prepared by: Kelvin Ng</t>
  </si>
  <si>
    <t>Printed on : 5 jan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</si>
</sst>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b/>
      <sz val="14"/>
      <color theme="1"/>
      <name val="Calibri"/>
      <family val="2"/>
      <scheme val="minor"/>
    </font>
    <font>
      <b/>
      <sz val="10"/>
      <color theme="1"/>
      <name val="MS Sans Serif"/>
    </font>
    <font>
      <sz val="16"/>
      <color theme="3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Alignment="1">
      <alignment vertical="center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43" fontId="0" fillId="0" borderId="0" xfId="4" applyFont="1" applyAlignment="1">
      <alignment horizontal="center" vertical="center"/>
    </xf>
    <xf numFmtId="14" fontId="5" fillId="3" borderId="2" xfId="0" applyNumberFormat="1" applyFont="1" applyFill="1" applyBorder="1" applyAlignment="1">
      <alignment horizontal="left" vertical="center"/>
    </xf>
    <xf numFmtId="43" fontId="5" fillId="3" borderId="2" xfId="4" applyFont="1" applyFill="1" applyBorder="1" applyAlignment="1">
      <alignment horizontal="center" vertical="center"/>
    </xf>
    <xf numFmtId="14" fontId="6" fillId="2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4" applyFont="1"/>
    <xf numFmtId="43" fontId="0" fillId="0" borderId="0" xfId="0" applyNumberFormat="1"/>
    <xf numFmtId="1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2" fillId="4" borderId="3" xfId="0" applyFont="1" applyFill="1" applyBorder="1" applyAlignment="1">
      <alignment horizontal="center"/>
    </xf>
    <xf numFmtId="0" fontId="4" fillId="4" borderId="3" xfId="0" applyFont="1" applyFill="1" applyBorder="1"/>
    <xf numFmtId="0" fontId="4" fillId="4" borderId="3" xfId="0" applyFont="1" applyFill="1" applyBorder="1" applyAlignment="1">
      <alignment horizontal="center"/>
    </xf>
    <xf numFmtId="14" fontId="2" fillId="4" borderId="3" xfId="0" applyNumberFormat="1" applyFont="1" applyFill="1" applyBorder="1"/>
  </cellXfs>
  <cellStyles count="5">
    <cellStyle name="Comma" xfId="4" builtinId="3"/>
    <cellStyle name="Comma 2" xfId="3" xr:uid="{00000000-0005-0000-0000-000000000000}"/>
    <cellStyle name="Normal" xfId="0" builtinId="0"/>
    <cellStyle name="Normal 2" xfId="2" xr:uid="{00000000-0005-0000-0000-000002000000}"/>
    <cellStyle name="Normal 4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ng%20Ee%20Mei/Desktop/KIN%20Training/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tudent Data"/>
      <sheetName val="Sheet11"/>
      <sheetName val="Important Fundamental"/>
      <sheetName val="References &amp; Name"/>
      <sheetName val="Summary"/>
      <sheetName val="BA 42532"/>
      <sheetName val="BA 45043"/>
      <sheetName val="BA 47046"/>
      <sheetName val="BA 52236"/>
      <sheetName val="BA 53281"/>
      <sheetName val="BA 58814"/>
    </sheetNames>
    <sheetDataSet>
      <sheetData sheetId="0">
        <row r="2">
          <cell r="I2" t="str">
            <v>No</v>
          </cell>
          <cell r="J2" t="str">
            <v>ProgCode</v>
          </cell>
          <cell r="K2" t="str">
            <v>Program</v>
          </cell>
          <cell r="L2" t="str">
            <v>Year</v>
          </cell>
          <cell r="M2" t="str">
            <v>Total Subject</v>
          </cell>
          <cell r="N2" t="str">
            <v>Total Credit</v>
          </cell>
          <cell r="O2" t="str">
            <v>Total Hours</v>
          </cell>
          <cell r="P2" t="str">
            <v>Local</v>
          </cell>
          <cell r="Q2" t="str">
            <v>Local Total Fee</v>
          </cell>
          <cell r="R2" t="str">
            <v>International</v>
          </cell>
          <cell r="S2" t="str">
            <v>Int Total Fee</v>
          </cell>
        </row>
        <row r="3">
          <cell r="I3">
            <v>1</v>
          </cell>
          <cell r="J3" t="str">
            <v>BA:42532</v>
          </cell>
          <cell r="K3" t="str">
            <v>Bachelor of Arts in Advertising (Honours)</v>
          </cell>
          <cell r="L3">
            <v>3</v>
          </cell>
          <cell r="M3">
            <v>27</v>
          </cell>
          <cell r="N3">
            <v>69</v>
          </cell>
          <cell r="O3">
            <v>343</v>
          </cell>
          <cell r="P3">
            <v>24000</v>
          </cell>
          <cell r="Q3">
            <v>72000</v>
          </cell>
          <cell r="R3">
            <v>25000</v>
          </cell>
          <cell r="S3">
            <v>75000</v>
          </cell>
        </row>
        <row r="4">
          <cell r="I4">
            <v>2</v>
          </cell>
          <cell r="J4" t="str">
            <v>BA:45043</v>
          </cell>
          <cell r="K4" t="str">
            <v>Bachelor of Science in Marine Biotechnology</v>
          </cell>
          <cell r="L4">
            <v>4</v>
          </cell>
          <cell r="M4">
            <v>18</v>
          </cell>
          <cell r="N4">
            <v>40</v>
          </cell>
          <cell r="O4">
            <v>226</v>
          </cell>
          <cell r="P4">
            <v>25000</v>
          </cell>
          <cell r="Q4">
            <v>100000</v>
          </cell>
          <cell r="R4">
            <v>26000</v>
          </cell>
          <cell r="S4">
            <v>104000</v>
          </cell>
        </row>
        <row r="5">
          <cell r="I5">
            <v>3</v>
          </cell>
          <cell r="J5" t="str">
            <v>BA:47046</v>
          </cell>
          <cell r="K5" t="str">
            <v>Bachelor of Science in Mathematics and Applied Mathematics</v>
          </cell>
          <cell r="L5">
            <v>3</v>
          </cell>
          <cell r="M5">
            <v>34</v>
          </cell>
          <cell r="N5">
            <v>90</v>
          </cell>
          <cell r="O5">
            <v>420</v>
          </cell>
          <cell r="P5">
            <v>23000</v>
          </cell>
          <cell r="Q5">
            <v>69000</v>
          </cell>
          <cell r="R5">
            <v>24000</v>
          </cell>
          <cell r="S5">
            <v>72000</v>
          </cell>
        </row>
        <row r="6">
          <cell r="I6">
            <v>4</v>
          </cell>
          <cell r="J6" t="str">
            <v>BA:52236</v>
          </cell>
          <cell r="K6" t="str">
            <v>Bachelor of Management in International Business</v>
          </cell>
          <cell r="L6">
            <v>3</v>
          </cell>
          <cell r="M6">
            <v>25</v>
          </cell>
          <cell r="N6">
            <v>66</v>
          </cell>
          <cell r="O6">
            <v>317</v>
          </cell>
          <cell r="P6">
            <v>23000</v>
          </cell>
          <cell r="Q6">
            <v>69000</v>
          </cell>
          <cell r="R6">
            <v>24000</v>
          </cell>
          <cell r="S6">
            <v>72000</v>
          </cell>
        </row>
        <row r="7">
          <cell r="I7">
            <v>5</v>
          </cell>
          <cell r="J7" t="str">
            <v>BA:53281</v>
          </cell>
          <cell r="K7" t="str">
            <v>Bachelor of Engineering in Computer Science and Technology</v>
          </cell>
          <cell r="L7">
            <v>4</v>
          </cell>
          <cell r="M7">
            <v>23</v>
          </cell>
          <cell r="N7">
            <v>58</v>
          </cell>
          <cell r="O7">
            <v>283</v>
          </cell>
          <cell r="P7">
            <v>25000</v>
          </cell>
          <cell r="Q7">
            <v>100000</v>
          </cell>
          <cell r="R7">
            <v>26000</v>
          </cell>
          <cell r="S7">
            <v>104000</v>
          </cell>
        </row>
        <row r="8">
          <cell r="I8">
            <v>6</v>
          </cell>
          <cell r="J8" t="str">
            <v>BA:58814</v>
          </cell>
          <cell r="K8" t="str">
            <v>Bachelor of Engineering in Digital Media Technology</v>
          </cell>
          <cell r="L8">
            <v>4</v>
          </cell>
          <cell r="M8">
            <v>35</v>
          </cell>
          <cell r="N8">
            <v>82</v>
          </cell>
          <cell r="O8">
            <v>426</v>
          </cell>
          <cell r="P8">
            <v>25000</v>
          </cell>
          <cell r="Q8">
            <v>100000</v>
          </cell>
          <cell r="R8">
            <v>26000</v>
          </cell>
          <cell r="S8">
            <v>104000</v>
          </cell>
        </row>
      </sheetData>
      <sheetData sheetId="1">
        <row r="2">
          <cell r="D2" t="str">
            <v>Student Type</v>
          </cell>
          <cell r="G2" t="str">
            <v>Course</v>
          </cell>
        </row>
        <row r="3">
          <cell r="D3" t="str">
            <v>International</v>
          </cell>
          <cell r="G3" t="str">
            <v>Bachelor of Science in Marine Biotechnology</v>
          </cell>
        </row>
        <row r="4">
          <cell r="D4" t="str">
            <v>Local</v>
          </cell>
          <cell r="G4" t="str">
            <v>Bachelor of Engineering in Digital Media Technology</v>
          </cell>
        </row>
        <row r="5">
          <cell r="D5" t="str">
            <v>Local</v>
          </cell>
          <cell r="G5" t="str">
            <v>Bachelor of Engineering in Digital Media Technology</v>
          </cell>
        </row>
        <row r="6">
          <cell r="D6" t="str">
            <v>Local</v>
          </cell>
          <cell r="G6" t="str">
            <v>Bachelor of Arts in Advertising (Honours)</v>
          </cell>
        </row>
        <row r="7">
          <cell r="D7" t="str">
            <v>Local</v>
          </cell>
          <cell r="G7" t="str">
            <v>Bachelor of Management in International Business</v>
          </cell>
        </row>
        <row r="8">
          <cell r="D8" t="str">
            <v>Local</v>
          </cell>
          <cell r="G8" t="str">
            <v>Bachelor of Arts in Advertising (Honours)</v>
          </cell>
        </row>
        <row r="9">
          <cell r="D9" t="str">
            <v>Local</v>
          </cell>
          <cell r="G9" t="str">
            <v>Bachelor of Science in Mathematics and Applied Mathematics</v>
          </cell>
        </row>
        <row r="10">
          <cell r="D10" t="str">
            <v>Local</v>
          </cell>
          <cell r="G10" t="str">
            <v>Bachelor of Management in International Business</v>
          </cell>
        </row>
        <row r="11">
          <cell r="D11" t="str">
            <v>International</v>
          </cell>
          <cell r="G11" t="str">
            <v>Bachelor of Management in International Business</v>
          </cell>
        </row>
        <row r="12">
          <cell r="D12" t="str">
            <v>Local</v>
          </cell>
          <cell r="G12" t="str">
            <v>Bachelor of Science in Mathematics and Applied Mathematics</v>
          </cell>
        </row>
        <row r="13">
          <cell r="D13" t="str">
            <v>Local</v>
          </cell>
          <cell r="G13" t="str">
            <v>Bachelor of Engineering in Digital Media Technology</v>
          </cell>
        </row>
        <row r="14">
          <cell r="D14" t="str">
            <v>Local</v>
          </cell>
          <cell r="G14" t="str">
            <v>Bachelor of Engineering in Digital Media Technology</v>
          </cell>
        </row>
        <row r="15">
          <cell r="D15" t="str">
            <v>Local</v>
          </cell>
          <cell r="G15" t="str">
            <v>Bachelor of Engineering in Computer Science and Technology</v>
          </cell>
        </row>
        <row r="16">
          <cell r="D16" t="str">
            <v>Local</v>
          </cell>
          <cell r="G16" t="str">
            <v>Bachelor of Arts in Advertising (Honours)</v>
          </cell>
        </row>
        <row r="17">
          <cell r="D17" t="str">
            <v>Local</v>
          </cell>
          <cell r="G17" t="str">
            <v>Bachelor of Arts in Advertising (Honours)</v>
          </cell>
        </row>
        <row r="18">
          <cell r="D18" t="str">
            <v>Local</v>
          </cell>
          <cell r="G18" t="str">
            <v>Bachelor of Arts in Advertising (Honours)</v>
          </cell>
        </row>
        <row r="19">
          <cell r="D19" t="str">
            <v>Local</v>
          </cell>
          <cell r="G19" t="str">
            <v>Bachelor of Arts in Advertising (Honours)</v>
          </cell>
        </row>
        <row r="20">
          <cell r="D20" t="str">
            <v>Local</v>
          </cell>
          <cell r="G20" t="str">
            <v>Bachelor of Science in Marine Biotechnology</v>
          </cell>
        </row>
        <row r="21">
          <cell r="D21" t="str">
            <v>International</v>
          </cell>
          <cell r="G21" t="str">
            <v>Bachelor of Engineering in Computer Science and Technology</v>
          </cell>
        </row>
        <row r="22">
          <cell r="D22" t="str">
            <v>Local</v>
          </cell>
          <cell r="G22" t="str">
            <v>Bachelor of Management in International Business</v>
          </cell>
        </row>
        <row r="23">
          <cell r="D23" t="str">
            <v>Local</v>
          </cell>
          <cell r="G23" t="str">
            <v>Bachelor of Engineering in Digital Media Technology</v>
          </cell>
        </row>
        <row r="24">
          <cell r="D24" t="str">
            <v>International</v>
          </cell>
          <cell r="G24" t="str">
            <v>Bachelor of Management in International Business</v>
          </cell>
        </row>
        <row r="25">
          <cell r="D25" t="str">
            <v>International</v>
          </cell>
          <cell r="G25" t="str">
            <v>Bachelor of Arts in Advertising (Honours)</v>
          </cell>
        </row>
        <row r="26">
          <cell r="D26" t="str">
            <v>Local</v>
          </cell>
          <cell r="G26" t="str">
            <v>Bachelor of Engineering in Computer Science and Technology</v>
          </cell>
        </row>
        <row r="27">
          <cell r="D27" t="str">
            <v>Local</v>
          </cell>
          <cell r="G27" t="str">
            <v>Bachelor of Arts in Advertising (Honours)</v>
          </cell>
        </row>
        <row r="28">
          <cell r="D28" t="str">
            <v>Local</v>
          </cell>
          <cell r="G28" t="str">
            <v>Bachelor of Arts in Advertising (Honours)</v>
          </cell>
        </row>
        <row r="29">
          <cell r="D29" t="str">
            <v>Local</v>
          </cell>
          <cell r="G29" t="str">
            <v>Bachelor of Science in Mathematics and Applied Mathematics</v>
          </cell>
        </row>
        <row r="30">
          <cell r="D30" t="str">
            <v>International</v>
          </cell>
          <cell r="G30" t="str">
            <v>Bachelor of Engineering in Digital Media Technology</v>
          </cell>
        </row>
        <row r="31">
          <cell r="D31" t="str">
            <v>Local</v>
          </cell>
          <cell r="G31" t="str">
            <v>Bachelor of Engineering in Digital Media Technology</v>
          </cell>
        </row>
        <row r="32">
          <cell r="D32" t="str">
            <v>International</v>
          </cell>
          <cell r="G32" t="str">
            <v>Bachelor of Science in Mathematics and Applied Mathematics</v>
          </cell>
        </row>
        <row r="33">
          <cell r="D33" t="str">
            <v>Local</v>
          </cell>
          <cell r="G33" t="str">
            <v>Bachelor of Science in Mathematics and Applied Mathematics</v>
          </cell>
        </row>
        <row r="34">
          <cell r="D34" t="str">
            <v>International</v>
          </cell>
          <cell r="G34" t="str">
            <v>Bachelor of Engineering in Digital Media Technology</v>
          </cell>
        </row>
        <row r="35">
          <cell r="D35" t="str">
            <v>Local</v>
          </cell>
          <cell r="G35" t="str">
            <v>Bachelor of Science in Mathematics and Applied Mathematics</v>
          </cell>
        </row>
        <row r="36">
          <cell r="D36" t="str">
            <v>Local</v>
          </cell>
          <cell r="G36" t="str">
            <v>Bachelor of Engineering in Computer Science and Technology</v>
          </cell>
        </row>
        <row r="37">
          <cell r="D37" t="str">
            <v>International</v>
          </cell>
          <cell r="G37" t="str">
            <v>Bachelor of Management in International Business</v>
          </cell>
        </row>
        <row r="38">
          <cell r="D38" t="str">
            <v>Local</v>
          </cell>
          <cell r="G38" t="str">
            <v>Bachelor of Engineering in Digital Media Technology</v>
          </cell>
        </row>
        <row r="39">
          <cell r="D39" t="str">
            <v>International</v>
          </cell>
          <cell r="G39" t="str">
            <v>Bachelor of Arts in Advertising (Honours)</v>
          </cell>
        </row>
        <row r="40">
          <cell r="D40" t="str">
            <v>International</v>
          </cell>
          <cell r="G40" t="str">
            <v>Bachelor of Arts in Advertising (Honours)</v>
          </cell>
        </row>
        <row r="41">
          <cell r="D41" t="str">
            <v>Local</v>
          </cell>
          <cell r="G41" t="str">
            <v>Bachelor of Arts in Advertising (Honours)</v>
          </cell>
        </row>
        <row r="42">
          <cell r="D42" t="str">
            <v>International</v>
          </cell>
          <cell r="G42" t="str">
            <v>Bachelor of Management in International Business</v>
          </cell>
        </row>
        <row r="43">
          <cell r="D43" t="str">
            <v>International</v>
          </cell>
          <cell r="G43" t="str">
            <v>Bachelor of Science in Mathematics and Applied Mathematics</v>
          </cell>
        </row>
        <row r="44">
          <cell r="D44" t="str">
            <v>International</v>
          </cell>
          <cell r="G44" t="str">
            <v>Bachelor of Science in Mathematics and Applied Mathematics</v>
          </cell>
        </row>
        <row r="45">
          <cell r="D45" t="str">
            <v>International</v>
          </cell>
          <cell r="G45" t="str">
            <v>Bachelor of Arts in Advertising (Honours)</v>
          </cell>
        </row>
        <row r="46">
          <cell r="D46" t="str">
            <v>Local</v>
          </cell>
          <cell r="G46" t="str">
            <v>Bachelor of Arts in Advertising (Honours)</v>
          </cell>
        </row>
        <row r="47">
          <cell r="D47" t="str">
            <v>International</v>
          </cell>
          <cell r="G47" t="str">
            <v>Bachelor of Science in Marine Biotechnology</v>
          </cell>
        </row>
        <row r="48">
          <cell r="D48" t="str">
            <v>International</v>
          </cell>
          <cell r="G48" t="str">
            <v>Bachelor of Science in Mathematics and Applied Mathematics</v>
          </cell>
        </row>
        <row r="49">
          <cell r="D49" t="str">
            <v>International</v>
          </cell>
          <cell r="G49" t="str">
            <v>Bachelor of Engineering in Computer Science and Technology</v>
          </cell>
        </row>
        <row r="50">
          <cell r="D50" t="str">
            <v>Local</v>
          </cell>
          <cell r="G50" t="str">
            <v>Bachelor of Science in Mathematics and Applied Mathematics</v>
          </cell>
        </row>
        <row r="51">
          <cell r="D51" t="str">
            <v>International</v>
          </cell>
          <cell r="G51" t="str">
            <v>Bachelor of Science in Mathematics and Applied Mathematics</v>
          </cell>
        </row>
        <row r="52">
          <cell r="D52" t="str">
            <v>Local</v>
          </cell>
          <cell r="G52" t="str">
            <v>Bachelor of Arts in Advertising (Honours)</v>
          </cell>
        </row>
        <row r="53">
          <cell r="D53" t="str">
            <v>International</v>
          </cell>
          <cell r="G53" t="str">
            <v>Bachelor of Science in Mathematics and Applied Mathematics</v>
          </cell>
        </row>
        <row r="54">
          <cell r="D54" t="str">
            <v>Local</v>
          </cell>
          <cell r="G54" t="str">
            <v>Bachelor of Science in Marine Biotechnology</v>
          </cell>
        </row>
        <row r="55">
          <cell r="D55" t="str">
            <v>International</v>
          </cell>
          <cell r="G55" t="str">
            <v>Bachelor of Arts in Advertising (Honours)</v>
          </cell>
        </row>
        <row r="56">
          <cell r="D56" t="str">
            <v>Local</v>
          </cell>
          <cell r="G56" t="str">
            <v>Bachelor of Engineering in Computer Science and Technology</v>
          </cell>
        </row>
        <row r="57">
          <cell r="D57" t="str">
            <v>International</v>
          </cell>
          <cell r="G57" t="str">
            <v>Bachelor of Science in Marine Biotechnology</v>
          </cell>
        </row>
        <row r="58">
          <cell r="D58" t="str">
            <v>International</v>
          </cell>
          <cell r="G58" t="str">
            <v>Bachelor of Arts in Advertising (Honours)</v>
          </cell>
        </row>
        <row r="59">
          <cell r="D59" t="str">
            <v>Local</v>
          </cell>
          <cell r="G59" t="str">
            <v>Bachelor of Management in International Business</v>
          </cell>
        </row>
        <row r="60">
          <cell r="D60" t="str">
            <v>International</v>
          </cell>
          <cell r="G60" t="str">
            <v>Bachelor of Science in Marine Biotechnology</v>
          </cell>
        </row>
        <row r="61">
          <cell r="D61" t="str">
            <v>International</v>
          </cell>
          <cell r="G61" t="str">
            <v>Bachelor of Management in International Business</v>
          </cell>
        </row>
        <row r="62">
          <cell r="D62" t="str">
            <v>International</v>
          </cell>
          <cell r="G62" t="str">
            <v>Bachelor of Engineering in Computer Science and Technology</v>
          </cell>
        </row>
        <row r="63">
          <cell r="D63" t="str">
            <v>International</v>
          </cell>
          <cell r="G63" t="str">
            <v>Bachelor of Management in International Business</v>
          </cell>
        </row>
        <row r="64">
          <cell r="D64" t="str">
            <v>Local</v>
          </cell>
          <cell r="G64" t="str">
            <v>Bachelor of Arts in Advertising (Honours)</v>
          </cell>
        </row>
        <row r="65">
          <cell r="D65" t="str">
            <v>International</v>
          </cell>
          <cell r="G65" t="str">
            <v>Bachelor of Science in Mathematics and Applied Mathematics</v>
          </cell>
        </row>
        <row r="66">
          <cell r="D66" t="str">
            <v>International</v>
          </cell>
          <cell r="G66" t="str">
            <v>Bachelor of Management in International Business</v>
          </cell>
        </row>
        <row r="67">
          <cell r="D67" t="str">
            <v>Local</v>
          </cell>
          <cell r="G67" t="str">
            <v>Bachelor of Engineering in Digital Media Technology</v>
          </cell>
        </row>
        <row r="68">
          <cell r="D68" t="str">
            <v>International</v>
          </cell>
          <cell r="G68" t="str">
            <v>Bachelor of Science in Mathematics and Applied Mathematics</v>
          </cell>
        </row>
        <row r="69">
          <cell r="D69" t="str">
            <v>International</v>
          </cell>
          <cell r="G69" t="str">
            <v>Bachelor of Arts in Advertising (Honours)</v>
          </cell>
        </row>
        <row r="70">
          <cell r="D70" t="str">
            <v>International</v>
          </cell>
          <cell r="G70" t="str">
            <v>Bachelor of Engineering in Computer Science and Technology</v>
          </cell>
        </row>
        <row r="71">
          <cell r="D71" t="str">
            <v>International</v>
          </cell>
          <cell r="G71" t="str">
            <v>Bachelor of Engineering in Computer Science and Technology</v>
          </cell>
        </row>
        <row r="72">
          <cell r="D72" t="str">
            <v>Local</v>
          </cell>
          <cell r="G72" t="str">
            <v>Bachelor of Management in International Business</v>
          </cell>
        </row>
        <row r="73">
          <cell r="D73" t="str">
            <v>International</v>
          </cell>
          <cell r="G73" t="str">
            <v>Bachelor of Science in Marine Biotechnology</v>
          </cell>
        </row>
        <row r="74">
          <cell r="D74" t="str">
            <v>International</v>
          </cell>
          <cell r="G74" t="str">
            <v>Bachelor of Engineering in Computer Science and Technology</v>
          </cell>
        </row>
        <row r="75">
          <cell r="D75" t="str">
            <v>Local</v>
          </cell>
          <cell r="G75" t="str">
            <v>Bachelor of Science in Mathematics and Applied Mathematics</v>
          </cell>
        </row>
        <row r="76">
          <cell r="D76" t="str">
            <v>International</v>
          </cell>
          <cell r="G76" t="str">
            <v>Bachelor of Management in International Business</v>
          </cell>
        </row>
        <row r="77">
          <cell r="D77" t="str">
            <v>Local</v>
          </cell>
          <cell r="G77" t="str">
            <v>Bachelor of Science in Mathematics and Applied Mathematics</v>
          </cell>
        </row>
        <row r="78">
          <cell r="D78" t="str">
            <v>International</v>
          </cell>
          <cell r="G78" t="str">
            <v>Bachelor of Science in Marine Biotechnology</v>
          </cell>
        </row>
        <row r="79">
          <cell r="D79" t="str">
            <v>Local</v>
          </cell>
          <cell r="G79" t="str">
            <v>Bachelor of Arts in Advertising (Honours)</v>
          </cell>
        </row>
        <row r="80">
          <cell r="D80" t="str">
            <v>Local</v>
          </cell>
          <cell r="G80" t="str">
            <v>Bachelor of Science in Marine Biotechnology</v>
          </cell>
        </row>
        <row r="81">
          <cell r="D81" t="str">
            <v>International</v>
          </cell>
          <cell r="G81" t="str">
            <v>Bachelor of Science in Mathematics and Applied Mathematics</v>
          </cell>
        </row>
        <row r="82">
          <cell r="D82" t="str">
            <v>Local</v>
          </cell>
          <cell r="G82" t="str">
            <v>Bachelor of Arts in Advertising (Honours)</v>
          </cell>
        </row>
        <row r="83">
          <cell r="D83" t="str">
            <v>International</v>
          </cell>
          <cell r="G83" t="str">
            <v>Bachelor of Management in International Business</v>
          </cell>
        </row>
        <row r="84">
          <cell r="D84" t="str">
            <v>Local</v>
          </cell>
          <cell r="G84" t="str">
            <v>Bachelor of Science in Mathematics and Applied Mathematics</v>
          </cell>
        </row>
        <row r="85">
          <cell r="D85" t="str">
            <v>Local</v>
          </cell>
          <cell r="G85" t="str">
            <v>Bachelor of Engineering in Digital Media Technology</v>
          </cell>
        </row>
        <row r="86">
          <cell r="D86" t="str">
            <v>International</v>
          </cell>
          <cell r="G86" t="str">
            <v>Bachelor of Engineering in Computer Science and Technology</v>
          </cell>
        </row>
        <row r="87">
          <cell r="D87" t="str">
            <v>International</v>
          </cell>
          <cell r="G87" t="str">
            <v>Bachelor of Science in Marine Biotechnology</v>
          </cell>
        </row>
        <row r="88">
          <cell r="D88" t="str">
            <v>International</v>
          </cell>
          <cell r="G88" t="str">
            <v>Bachelor of Management in International Business</v>
          </cell>
        </row>
        <row r="89">
          <cell r="D89" t="str">
            <v>International</v>
          </cell>
          <cell r="G89" t="str">
            <v>Bachelor of Science in Mathematics and Applied Mathematics</v>
          </cell>
        </row>
        <row r="90">
          <cell r="D90" t="str">
            <v>Local</v>
          </cell>
          <cell r="G90" t="str">
            <v>Bachelor of Arts in Advertising (Honours)</v>
          </cell>
        </row>
        <row r="91">
          <cell r="D91" t="str">
            <v>International</v>
          </cell>
          <cell r="G91" t="str">
            <v>Bachelor of Science in Marine Biotechnology</v>
          </cell>
        </row>
        <row r="92">
          <cell r="D92" t="str">
            <v>International</v>
          </cell>
          <cell r="G92" t="str">
            <v>Bachelor of Science in Marine Biotechnology</v>
          </cell>
        </row>
        <row r="93">
          <cell r="D93" t="str">
            <v>International</v>
          </cell>
          <cell r="G93" t="str">
            <v>Bachelor of Engineering in Digital Media Technology</v>
          </cell>
        </row>
        <row r="94">
          <cell r="D94" t="str">
            <v>International</v>
          </cell>
          <cell r="G94" t="str">
            <v>Bachelor of Management in International Business</v>
          </cell>
        </row>
        <row r="95">
          <cell r="D95" t="str">
            <v>Local</v>
          </cell>
          <cell r="G95" t="str">
            <v>Bachelor of Management in International Business</v>
          </cell>
        </row>
        <row r="96">
          <cell r="D96" t="str">
            <v>Local</v>
          </cell>
          <cell r="G96" t="str">
            <v>Bachelor of Science in Mathematics and Applied Mathematics</v>
          </cell>
        </row>
        <row r="97">
          <cell r="D97" t="str">
            <v>International</v>
          </cell>
          <cell r="G97" t="str">
            <v>Bachelor of Engineering in Digital Media Technology</v>
          </cell>
        </row>
        <row r="98">
          <cell r="D98" t="str">
            <v>Local</v>
          </cell>
          <cell r="G98" t="str">
            <v>Bachelor of Science in Mathematics and Applied Mathematics</v>
          </cell>
        </row>
        <row r="99">
          <cell r="D99" t="str">
            <v>International</v>
          </cell>
          <cell r="G99" t="str">
            <v>Bachelor of Engineering in Digital Media Technology</v>
          </cell>
        </row>
        <row r="100">
          <cell r="D100" t="str">
            <v>Local</v>
          </cell>
          <cell r="G100" t="str">
            <v>Bachelor of Engineering in Digital Media Technology</v>
          </cell>
        </row>
        <row r="101">
          <cell r="D101" t="str">
            <v>Local</v>
          </cell>
          <cell r="G101" t="str">
            <v>Bachelor of Science in Marine Biotechnology</v>
          </cell>
        </row>
        <row r="102">
          <cell r="D102" t="str">
            <v>International</v>
          </cell>
          <cell r="G102" t="str">
            <v>Bachelor of Engineering in Computer Science and Technology</v>
          </cell>
        </row>
        <row r="103">
          <cell r="D103" t="str">
            <v>Local</v>
          </cell>
          <cell r="G103" t="str">
            <v>Bachelor of Management in International Business</v>
          </cell>
        </row>
        <row r="104">
          <cell r="D104" t="str">
            <v>International</v>
          </cell>
          <cell r="G104" t="str">
            <v>Bachelor of Engineering in Computer Science and Technology</v>
          </cell>
        </row>
        <row r="105">
          <cell r="D105" t="str">
            <v>Local</v>
          </cell>
          <cell r="G105" t="str">
            <v>Bachelor of Management in International Business</v>
          </cell>
        </row>
        <row r="106">
          <cell r="D106" t="str">
            <v>International</v>
          </cell>
          <cell r="G106" t="str">
            <v>Bachelor of Engineering in Computer Science and Technology</v>
          </cell>
        </row>
        <row r="107">
          <cell r="D107" t="str">
            <v>International</v>
          </cell>
          <cell r="G107" t="str">
            <v>Bachelor of Engineering in Computer Science and Technology</v>
          </cell>
        </row>
        <row r="108">
          <cell r="D108" t="str">
            <v>International</v>
          </cell>
          <cell r="G108" t="str">
            <v>Bachelor of Management in International Business</v>
          </cell>
        </row>
        <row r="109">
          <cell r="D109" t="str">
            <v>Local</v>
          </cell>
          <cell r="G109" t="str">
            <v>Bachelor of Engineering in Computer Science and Technology</v>
          </cell>
        </row>
        <row r="110">
          <cell r="D110" t="str">
            <v>Local</v>
          </cell>
          <cell r="G110" t="str">
            <v>Bachelor of Engineering in Computer Science and Technology</v>
          </cell>
        </row>
        <row r="111">
          <cell r="D111" t="str">
            <v>International</v>
          </cell>
          <cell r="G111" t="str">
            <v>Bachelor of Science in Mathematics and Applied Mathematics</v>
          </cell>
        </row>
        <row r="112">
          <cell r="D112" t="str">
            <v>International</v>
          </cell>
          <cell r="G112" t="str">
            <v>Bachelor of Science in Marine Biotechnology</v>
          </cell>
        </row>
        <row r="113">
          <cell r="D113" t="str">
            <v>Local</v>
          </cell>
          <cell r="G113" t="str">
            <v>Bachelor of Management in International Business</v>
          </cell>
        </row>
        <row r="114">
          <cell r="D114" t="str">
            <v>International</v>
          </cell>
          <cell r="G114" t="str">
            <v>Bachelor of Management in International Business</v>
          </cell>
        </row>
        <row r="115">
          <cell r="D115" t="str">
            <v>Local</v>
          </cell>
          <cell r="G115" t="str">
            <v>Bachelor of Management in International Business</v>
          </cell>
        </row>
        <row r="116">
          <cell r="D116" t="str">
            <v>Local</v>
          </cell>
          <cell r="G116" t="str">
            <v>Bachelor of Engineering in Digital Media Technology</v>
          </cell>
        </row>
        <row r="117">
          <cell r="D117" t="str">
            <v>Local</v>
          </cell>
          <cell r="G117" t="str">
            <v>Bachelor of Science in Mathematics and Applied Mathematics</v>
          </cell>
        </row>
        <row r="118">
          <cell r="D118" t="str">
            <v>Local</v>
          </cell>
          <cell r="G118" t="str">
            <v>Bachelor of Science in Mathematics and Applied Mathematics</v>
          </cell>
        </row>
        <row r="119">
          <cell r="D119" t="str">
            <v>Local</v>
          </cell>
          <cell r="G119" t="str">
            <v>Bachelor of Management in International Business</v>
          </cell>
        </row>
        <row r="120">
          <cell r="D120" t="str">
            <v>Local</v>
          </cell>
          <cell r="G120" t="str">
            <v>Bachelor of Management in International Business</v>
          </cell>
        </row>
        <row r="121">
          <cell r="D121" t="str">
            <v>Local</v>
          </cell>
          <cell r="G121" t="str">
            <v>Bachelor of Engineering in Digital Media Technology</v>
          </cell>
        </row>
        <row r="122">
          <cell r="D122" t="str">
            <v>International</v>
          </cell>
          <cell r="G122" t="str">
            <v>Bachelor of Arts in Advertising (Honours)</v>
          </cell>
        </row>
        <row r="123">
          <cell r="D123" t="str">
            <v>Local</v>
          </cell>
          <cell r="G123" t="str">
            <v>Bachelor of Engineering in Computer Science and Technology</v>
          </cell>
        </row>
        <row r="124">
          <cell r="D124" t="str">
            <v>International</v>
          </cell>
          <cell r="G124" t="str">
            <v>Bachelor of Management in International Business</v>
          </cell>
        </row>
        <row r="125">
          <cell r="D125" t="str">
            <v>Local</v>
          </cell>
          <cell r="G125" t="str">
            <v>Bachelor of Science in Marine Biotechnology</v>
          </cell>
        </row>
        <row r="126">
          <cell r="D126" t="str">
            <v>Local</v>
          </cell>
          <cell r="G126" t="str">
            <v>Bachelor of Engineering in Computer Science and Technology</v>
          </cell>
        </row>
        <row r="127">
          <cell r="D127" t="str">
            <v>Local</v>
          </cell>
          <cell r="G127" t="str">
            <v>Bachelor of Engineering in Computer Science and Technology</v>
          </cell>
        </row>
        <row r="128">
          <cell r="D128" t="str">
            <v>International</v>
          </cell>
          <cell r="G128" t="str">
            <v>Bachelor of Management in International Business</v>
          </cell>
        </row>
        <row r="129">
          <cell r="D129" t="str">
            <v>Local</v>
          </cell>
          <cell r="G129" t="str">
            <v>Bachelor of Science in Marine Biotechnology</v>
          </cell>
        </row>
        <row r="130">
          <cell r="D130" t="str">
            <v>Local</v>
          </cell>
          <cell r="G130" t="str">
            <v>Bachelor of Science in Marine Biotechnology</v>
          </cell>
        </row>
        <row r="131">
          <cell r="D131" t="str">
            <v>International</v>
          </cell>
          <cell r="G131" t="str">
            <v>Bachelor of Arts in Advertising (Honours)</v>
          </cell>
        </row>
        <row r="132">
          <cell r="D132" t="str">
            <v>International</v>
          </cell>
          <cell r="G132" t="str">
            <v>Bachelor of Management in International Business</v>
          </cell>
        </row>
        <row r="133">
          <cell r="D133" t="str">
            <v>International</v>
          </cell>
          <cell r="G133" t="str">
            <v>Bachelor of Science in Mathematics and Applied Mathematics</v>
          </cell>
        </row>
        <row r="134">
          <cell r="D134" t="str">
            <v>Local</v>
          </cell>
          <cell r="G134" t="str">
            <v>Bachelor of Science in Mathematics and Applied Mathematics</v>
          </cell>
        </row>
        <row r="135">
          <cell r="D135" t="str">
            <v>Local</v>
          </cell>
          <cell r="G135" t="str">
            <v>Bachelor of Science in Mathematics and Applied Mathematics</v>
          </cell>
        </row>
        <row r="136">
          <cell r="D136" t="str">
            <v>International</v>
          </cell>
          <cell r="G136" t="str">
            <v>Bachelor of Science in Mathematics and Applied Mathematics</v>
          </cell>
        </row>
        <row r="137">
          <cell r="D137" t="str">
            <v>Local</v>
          </cell>
          <cell r="G137" t="str">
            <v>Bachelor of Science in Mathematics and Applied Mathematics</v>
          </cell>
        </row>
        <row r="138">
          <cell r="D138" t="str">
            <v>Local</v>
          </cell>
          <cell r="G138" t="str">
            <v>Bachelor of Management in International Business</v>
          </cell>
        </row>
        <row r="139">
          <cell r="D139" t="str">
            <v>International</v>
          </cell>
          <cell r="G139" t="str">
            <v>Bachelor of Arts in Advertising (Honours)</v>
          </cell>
        </row>
        <row r="140">
          <cell r="D140" t="str">
            <v>International</v>
          </cell>
          <cell r="G140" t="str">
            <v>Bachelor of Science in Mathematics and Applied Mathematics</v>
          </cell>
        </row>
        <row r="141">
          <cell r="D141" t="str">
            <v>International</v>
          </cell>
          <cell r="G141" t="str">
            <v>Bachelor of Engineering in Computer Science and Technology</v>
          </cell>
        </row>
        <row r="142">
          <cell r="D142" t="str">
            <v>International</v>
          </cell>
          <cell r="G142" t="str">
            <v>Bachelor of Management in International Business</v>
          </cell>
        </row>
        <row r="143">
          <cell r="D143" t="str">
            <v>International</v>
          </cell>
          <cell r="G143" t="str">
            <v>Bachelor of Engineering in Computer Science and Technology</v>
          </cell>
        </row>
        <row r="144">
          <cell r="D144" t="str">
            <v>Local</v>
          </cell>
          <cell r="G144" t="str">
            <v>Bachelor of Arts in Advertising (Honours)</v>
          </cell>
        </row>
        <row r="145">
          <cell r="D145" t="str">
            <v>Local</v>
          </cell>
          <cell r="G145" t="str">
            <v>Bachelor of Science in Marine Biotechnology</v>
          </cell>
        </row>
        <row r="146">
          <cell r="D146" t="str">
            <v>International</v>
          </cell>
          <cell r="G146" t="str">
            <v>Bachelor of Science in Mathematics and Applied Mathematics</v>
          </cell>
        </row>
        <row r="147">
          <cell r="D147" t="str">
            <v>Local</v>
          </cell>
          <cell r="G147" t="str">
            <v>Bachelor of Science in Mathematics and Applied Mathematics</v>
          </cell>
        </row>
        <row r="148">
          <cell r="D148" t="str">
            <v>International</v>
          </cell>
          <cell r="G148" t="str">
            <v>Bachelor of Science in Mathematics and Applied Mathematics</v>
          </cell>
        </row>
        <row r="149">
          <cell r="D149" t="str">
            <v>International</v>
          </cell>
          <cell r="G149" t="str">
            <v>Bachelor of Arts in Advertising (Honours)</v>
          </cell>
        </row>
        <row r="150">
          <cell r="D150" t="str">
            <v>Local</v>
          </cell>
          <cell r="G150" t="str">
            <v>Bachelor of Science in Marine Biotechnology</v>
          </cell>
        </row>
        <row r="151">
          <cell r="D151" t="str">
            <v>International</v>
          </cell>
          <cell r="G151" t="str">
            <v>Bachelor of Management in International Business</v>
          </cell>
        </row>
        <row r="152">
          <cell r="D152" t="str">
            <v>Local</v>
          </cell>
          <cell r="G152" t="str">
            <v>Bachelor of Management in International Business</v>
          </cell>
        </row>
        <row r="153">
          <cell r="D153" t="str">
            <v>International</v>
          </cell>
          <cell r="G153" t="str">
            <v>Bachelor of Arts in Advertising (Honours)</v>
          </cell>
        </row>
        <row r="154">
          <cell r="D154" t="str">
            <v>Local</v>
          </cell>
          <cell r="G154" t="str">
            <v>Bachelor of Arts in Advertising (Honours)</v>
          </cell>
        </row>
        <row r="155">
          <cell r="D155" t="str">
            <v>Local</v>
          </cell>
          <cell r="G155" t="str">
            <v>Bachelor of Engineering in Digital Media Technology</v>
          </cell>
        </row>
        <row r="156">
          <cell r="D156" t="str">
            <v>Local</v>
          </cell>
          <cell r="G156" t="str">
            <v>Bachelor of Management in International Business</v>
          </cell>
        </row>
        <row r="157">
          <cell r="D157" t="str">
            <v>Local</v>
          </cell>
          <cell r="G157" t="str">
            <v>Bachelor of Science in Marine Biotechnology</v>
          </cell>
        </row>
        <row r="158">
          <cell r="D158" t="str">
            <v>Local</v>
          </cell>
          <cell r="G158" t="str">
            <v>Bachelor of Science in Marine Biotechnology</v>
          </cell>
        </row>
        <row r="159">
          <cell r="D159" t="str">
            <v>International</v>
          </cell>
          <cell r="G159" t="str">
            <v>Bachelor of Arts in Advertising (Honours)</v>
          </cell>
        </row>
        <row r="160">
          <cell r="D160" t="str">
            <v>Local</v>
          </cell>
          <cell r="G160" t="str">
            <v>Bachelor of Arts in Advertising (Honours)</v>
          </cell>
        </row>
        <row r="161">
          <cell r="D161" t="str">
            <v>International</v>
          </cell>
          <cell r="G161" t="str">
            <v>Bachelor of Management in International Business</v>
          </cell>
        </row>
        <row r="162">
          <cell r="D162" t="str">
            <v>Local</v>
          </cell>
          <cell r="G162" t="str">
            <v>Bachelor of Arts in Advertising (Honours)</v>
          </cell>
        </row>
        <row r="163">
          <cell r="D163" t="str">
            <v>International</v>
          </cell>
          <cell r="G163" t="str">
            <v>Bachelor of Engineering in Digital Media Technology</v>
          </cell>
        </row>
        <row r="164">
          <cell r="D164" t="str">
            <v>International</v>
          </cell>
          <cell r="G164" t="str">
            <v>Bachelor of Engineering in Computer Science and Technology</v>
          </cell>
        </row>
        <row r="165">
          <cell r="D165" t="str">
            <v>Local</v>
          </cell>
          <cell r="G165" t="str">
            <v>Bachelor of Science in Marine Biotechnology</v>
          </cell>
        </row>
        <row r="166">
          <cell r="D166" t="str">
            <v>International</v>
          </cell>
          <cell r="G166" t="str">
            <v>Bachelor of Engineering in Computer Science and Technology</v>
          </cell>
        </row>
        <row r="167">
          <cell r="D167" t="str">
            <v>International</v>
          </cell>
          <cell r="G167" t="str">
            <v>Bachelor of Arts in Advertising (Honours)</v>
          </cell>
        </row>
        <row r="168">
          <cell r="D168" t="str">
            <v>Local</v>
          </cell>
          <cell r="G168" t="str">
            <v>Bachelor of Engineering in Digital Media Technology</v>
          </cell>
        </row>
        <row r="169">
          <cell r="D169" t="str">
            <v>International</v>
          </cell>
          <cell r="G169" t="str">
            <v>Bachelor of Engineering in Computer Science and Technology</v>
          </cell>
        </row>
        <row r="170">
          <cell r="D170" t="str">
            <v>Local</v>
          </cell>
          <cell r="G170" t="str">
            <v>Bachelor of Science in Marine Biotechnology</v>
          </cell>
        </row>
        <row r="171">
          <cell r="D171" t="str">
            <v>International</v>
          </cell>
          <cell r="G171" t="str">
            <v>Bachelor of Engineering in Digital Media Technology</v>
          </cell>
        </row>
        <row r="172">
          <cell r="D172" t="str">
            <v>Local</v>
          </cell>
          <cell r="G172" t="str">
            <v>Bachelor of Engineering in Digital Media Technology</v>
          </cell>
        </row>
        <row r="173">
          <cell r="D173" t="str">
            <v>International</v>
          </cell>
          <cell r="G173" t="str">
            <v>Bachelor of Management in International Business</v>
          </cell>
        </row>
        <row r="174">
          <cell r="D174" t="str">
            <v>International</v>
          </cell>
          <cell r="G174" t="str">
            <v>Bachelor of Science in Mathematics and Applied Mathematics</v>
          </cell>
        </row>
        <row r="175">
          <cell r="D175" t="str">
            <v>International</v>
          </cell>
          <cell r="G175" t="str">
            <v>Bachelor of Engineering in Computer Science and Technology</v>
          </cell>
        </row>
        <row r="176">
          <cell r="D176" t="str">
            <v>International</v>
          </cell>
          <cell r="G176" t="str">
            <v>Bachelor of Science in Marine Biotechnology</v>
          </cell>
        </row>
        <row r="177">
          <cell r="D177" t="str">
            <v>Local</v>
          </cell>
          <cell r="G177" t="str">
            <v>Bachelor of Engineering in Computer Science and Technology</v>
          </cell>
        </row>
        <row r="178">
          <cell r="D178" t="str">
            <v>Local</v>
          </cell>
          <cell r="G178" t="str">
            <v>Bachelor of Science in Mathematics and Applied Mathematics</v>
          </cell>
        </row>
        <row r="179">
          <cell r="D179" t="str">
            <v>International</v>
          </cell>
          <cell r="G179" t="str">
            <v>Bachelor of Science in Mathematics and Applied Mathematics</v>
          </cell>
        </row>
        <row r="180">
          <cell r="D180" t="str">
            <v>International</v>
          </cell>
          <cell r="G180" t="str">
            <v>Bachelor of Arts in Advertising (Honours)</v>
          </cell>
        </row>
        <row r="181">
          <cell r="D181" t="str">
            <v>Local</v>
          </cell>
          <cell r="G181" t="str">
            <v>Bachelor of Science in Mathematics and Applied Mathematics</v>
          </cell>
        </row>
        <row r="182">
          <cell r="D182" t="str">
            <v>International</v>
          </cell>
          <cell r="G182" t="str">
            <v>Bachelor of Engineering in Digital Media Technology</v>
          </cell>
        </row>
        <row r="183">
          <cell r="D183" t="str">
            <v>International</v>
          </cell>
          <cell r="G183" t="str">
            <v>Bachelor of Management in International Business</v>
          </cell>
        </row>
        <row r="184">
          <cell r="D184" t="str">
            <v>Local</v>
          </cell>
          <cell r="G184" t="str">
            <v>Bachelor of Arts in Advertising (Honours)</v>
          </cell>
        </row>
        <row r="185">
          <cell r="D185" t="str">
            <v>Local</v>
          </cell>
          <cell r="G185" t="str">
            <v>Bachelor of Engineering in Computer Science and Technology</v>
          </cell>
        </row>
        <row r="186">
          <cell r="D186" t="str">
            <v>Local</v>
          </cell>
          <cell r="G186" t="str">
            <v>Bachelor of Management in International Business</v>
          </cell>
        </row>
        <row r="187">
          <cell r="D187" t="str">
            <v>Local</v>
          </cell>
          <cell r="G187" t="str">
            <v>Bachelor of Arts in Advertising (Honours)</v>
          </cell>
        </row>
        <row r="188">
          <cell r="D188" t="str">
            <v>International</v>
          </cell>
          <cell r="G188" t="str">
            <v>Bachelor of Arts in Advertising (Honours)</v>
          </cell>
        </row>
        <row r="189">
          <cell r="D189" t="str">
            <v>Local</v>
          </cell>
          <cell r="G189" t="str">
            <v>Bachelor of Arts in Advertising (Honours)</v>
          </cell>
        </row>
        <row r="190">
          <cell r="D190" t="str">
            <v>Local</v>
          </cell>
          <cell r="G190" t="str">
            <v>Bachelor of Engineering in Computer Science and Technology</v>
          </cell>
        </row>
        <row r="191">
          <cell r="D191" t="str">
            <v>International</v>
          </cell>
          <cell r="G191" t="str">
            <v>Bachelor of Science in Mathematics and Applied Mathematics</v>
          </cell>
        </row>
        <row r="192">
          <cell r="D192" t="str">
            <v>Local</v>
          </cell>
          <cell r="G192" t="str">
            <v>Bachelor of Management in International Business</v>
          </cell>
        </row>
        <row r="193">
          <cell r="D193" t="str">
            <v>Local</v>
          </cell>
          <cell r="G193" t="str">
            <v>Bachelor of Science in Marine Biotechnology</v>
          </cell>
        </row>
        <row r="194">
          <cell r="D194" t="str">
            <v>International</v>
          </cell>
          <cell r="G194" t="str">
            <v>Bachelor of Engineering in Digital Media Technology</v>
          </cell>
        </row>
        <row r="195">
          <cell r="D195" t="str">
            <v>International</v>
          </cell>
          <cell r="G195" t="str">
            <v>Bachelor of Management in International Business</v>
          </cell>
        </row>
        <row r="196">
          <cell r="D196" t="str">
            <v>International</v>
          </cell>
          <cell r="G196" t="str">
            <v>Bachelor of Management in International Business</v>
          </cell>
        </row>
        <row r="197">
          <cell r="D197" t="str">
            <v>International</v>
          </cell>
          <cell r="G197" t="str">
            <v>Bachelor of Science in Mathematics and Applied Mathematics</v>
          </cell>
        </row>
        <row r="198">
          <cell r="D198" t="str">
            <v>International</v>
          </cell>
          <cell r="G198" t="str">
            <v>Bachelor of Engineering in Digital Media Technology</v>
          </cell>
        </row>
        <row r="199">
          <cell r="D199" t="str">
            <v>International</v>
          </cell>
          <cell r="G199" t="str">
            <v>Bachelor of Management in International Business</v>
          </cell>
        </row>
        <row r="200">
          <cell r="D200" t="str">
            <v>Local</v>
          </cell>
          <cell r="G200" t="str">
            <v>Bachelor of Management in International Business</v>
          </cell>
        </row>
        <row r="201">
          <cell r="D201" t="str">
            <v>Local</v>
          </cell>
          <cell r="G201" t="str">
            <v>Bachelor of Science in Mathematics and Applied Mathematics</v>
          </cell>
        </row>
        <row r="202">
          <cell r="D202" t="str">
            <v>International</v>
          </cell>
          <cell r="G202" t="str">
            <v>Bachelor of Management in International Business</v>
          </cell>
        </row>
        <row r="203">
          <cell r="D203" t="str">
            <v>Local</v>
          </cell>
          <cell r="G203" t="str">
            <v>Bachelor of Arts in Advertising (Honours)</v>
          </cell>
        </row>
        <row r="204">
          <cell r="D204" t="str">
            <v>Local</v>
          </cell>
          <cell r="G204" t="str">
            <v>Bachelor of Science in Marine Biotechnology</v>
          </cell>
        </row>
        <row r="205">
          <cell r="D205" t="str">
            <v>International</v>
          </cell>
          <cell r="G205" t="str">
            <v>Bachelor of Arts in Advertising (Honours)</v>
          </cell>
        </row>
        <row r="206">
          <cell r="D206" t="str">
            <v>International</v>
          </cell>
          <cell r="G206" t="str">
            <v>Bachelor of Engineering in Digital Media Technology</v>
          </cell>
        </row>
        <row r="207">
          <cell r="D207" t="str">
            <v>Local</v>
          </cell>
          <cell r="G207" t="str">
            <v>Bachelor of Management in International Business</v>
          </cell>
        </row>
        <row r="208">
          <cell r="D208" t="str">
            <v>Local</v>
          </cell>
          <cell r="G208" t="str">
            <v>Bachelor of Management in International Business</v>
          </cell>
        </row>
        <row r="209">
          <cell r="D209" t="str">
            <v>International</v>
          </cell>
          <cell r="G209" t="str">
            <v>Bachelor of Science in Mathematics and Applied Mathematics</v>
          </cell>
        </row>
        <row r="210">
          <cell r="D210" t="str">
            <v>International</v>
          </cell>
          <cell r="G210" t="str">
            <v>Bachelor of Arts in Advertising (Honours)</v>
          </cell>
        </row>
        <row r="211">
          <cell r="D211" t="str">
            <v>Local</v>
          </cell>
          <cell r="G211" t="str">
            <v>Bachelor of Engineering in Digital Media Technology</v>
          </cell>
        </row>
        <row r="212">
          <cell r="D212" t="str">
            <v>Local</v>
          </cell>
          <cell r="G212" t="str">
            <v>Bachelor of Engineering in Computer Science and Technology</v>
          </cell>
        </row>
        <row r="213">
          <cell r="D213" t="str">
            <v>Local</v>
          </cell>
          <cell r="G213" t="str">
            <v>Bachelor of Arts in Advertising (Honours)</v>
          </cell>
        </row>
        <row r="214">
          <cell r="D214" t="str">
            <v>Local</v>
          </cell>
          <cell r="G214" t="str">
            <v>Bachelor of Science in Marine Biotechnology</v>
          </cell>
        </row>
        <row r="215">
          <cell r="D215" t="str">
            <v>International</v>
          </cell>
          <cell r="G215" t="str">
            <v>Bachelor of Management in International Business</v>
          </cell>
        </row>
        <row r="216">
          <cell r="D216" t="str">
            <v>International</v>
          </cell>
          <cell r="G216" t="str">
            <v>Bachelor of Arts in Advertising (Honours)</v>
          </cell>
        </row>
        <row r="217">
          <cell r="D217" t="str">
            <v>International</v>
          </cell>
          <cell r="G217" t="str">
            <v>Bachelor of Engineering in Computer Science and Technology</v>
          </cell>
        </row>
        <row r="218">
          <cell r="D218" t="str">
            <v>International</v>
          </cell>
          <cell r="G218" t="str">
            <v>Bachelor of Management in International Business</v>
          </cell>
        </row>
        <row r="219">
          <cell r="D219" t="str">
            <v>International</v>
          </cell>
          <cell r="G219" t="str">
            <v>Bachelor of Management in International Business</v>
          </cell>
        </row>
        <row r="220">
          <cell r="D220" t="str">
            <v>International</v>
          </cell>
          <cell r="G220" t="str">
            <v>Bachelor of Management in International Business</v>
          </cell>
        </row>
        <row r="221">
          <cell r="D221" t="str">
            <v>Local</v>
          </cell>
          <cell r="G221" t="str">
            <v>Bachelor of Management in International Business</v>
          </cell>
        </row>
        <row r="222">
          <cell r="D222" t="str">
            <v>Local</v>
          </cell>
          <cell r="G222" t="str">
            <v>Bachelor of Science in Marine Biotechnology</v>
          </cell>
        </row>
        <row r="223">
          <cell r="D223" t="str">
            <v>International</v>
          </cell>
          <cell r="G223" t="str">
            <v>Bachelor of Science in Marine Biotechnology</v>
          </cell>
        </row>
        <row r="224">
          <cell r="D224" t="str">
            <v>Local</v>
          </cell>
          <cell r="G224" t="str">
            <v>Bachelor of Science in Marine Biotechnology</v>
          </cell>
        </row>
        <row r="225">
          <cell r="D225" t="str">
            <v>International</v>
          </cell>
          <cell r="G225" t="str">
            <v>Bachelor of Engineering in Computer Science and Technology</v>
          </cell>
        </row>
        <row r="226">
          <cell r="D226" t="str">
            <v>Local</v>
          </cell>
          <cell r="G226" t="str">
            <v>Bachelor of Science in Marine Biotechnology</v>
          </cell>
        </row>
        <row r="227">
          <cell r="D227" t="str">
            <v>Local</v>
          </cell>
          <cell r="G227" t="str">
            <v>Bachelor of Arts in Advertising (Honours)</v>
          </cell>
        </row>
        <row r="228">
          <cell r="D228" t="str">
            <v>Local</v>
          </cell>
          <cell r="G228" t="str">
            <v>Bachelor of Science in Marine Biotechnology</v>
          </cell>
        </row>
        <row r="229">
          <cell r="D229" t="str">
            <v>International</v>
          </cell>
          <cell r="G229" t="str">
            <v>Bachelor of Arts in Advertising (Honours)</v>
          </cell>
        </row>
        <row r="230">
          <cell r="D230" t="str">
            <v>International</v>
          </cell>
          <cell r="G230" t="str">
            <v>Bachelor of Science in Marine Biotechnology</v>
          </cell>
        </row>
        <row r="231">
          <cell r="D231" t="str">
            <v>International</v>
          </cell>
          <cell r="G231" t="str">
            <v>Bachelor of Engineering in Digital Media Technology</v>
          </cell>
        </row>
        <row r="232">
          <cell r="D232" t="str">
            <v>International</v>
          </cell>
          <cell r="G232" t="str">
            <v>Bachelor of Engineering in Digital Media Technology</v>
          </cell>
        </row>
        <row r="233">
          <cell r="D233" t="str">
            <v>International</v>
          </cell>
          <cell r="G233" t="str">
            <v>Bachelor of Science in Mathematics and Applied Mathematics</v>
          </cell>
        </row>
        <row r="234">
          <cell r="D234" t="str">
            <v>International</v>
          </cell>
          <cell r="G234" t="str">
            <v>Bachelor of Engineering in Digital Media Technology</v>
          </cell>
        </row>
        <row r="235">
          <cell r="D235" t="str">
            <v>Local</v>
          </cell>
          <cell r="G235" t="str">
            <v>Bachelor of Science in Marine Biotechnology</v>
          </cell>
        </row>
        <row r="236">
          <cell r="D236" t="str">
            <v>International</v>
          </cell>
          <cell r="G236" t="str">
            <v>Bachelor of Science in Mathematics and Applied Mathematics</v>
          </cell>
        </row>
        <row r="237">
          <cell r="D237" t="str">
            <v>International</v>
          </cell>
          <cell r="G237" t="str">
            <v>Bachelor of Arts in Advertising (Honours)</v>
          </cell>
        </row>
        <row r="238">
          <cell r="D238" t="str">
            <v>International</v>
          </cell>
          <cell r="G238" t="str">
            <v>Bachelor of Engineering in Computer Science and Technology</v>
          </cell>
        </row>
        <row r="239">
          <cell r="D239" t="str">
            <v>Local</v>
          </cell>
          <cell r="G239" t="str">
            <v>Bachelor of Management in International Business</v>
          </cell>
        </row>
        <row r="240">
          <cell r="D240" t="str">
            <v>International</v>
          </cell>
          <cell r="G240" t="str">
            <v>Bachelor of Engineering in Computer Science and Technology</v>
          </cell>
        </row>
        <row r="241">
          <cell r="D241" t="str">
            <v>Local</v>
          </cell>
          <cell r="G241" t="str">
            <v>Bachelor of Science in Marine Biotechnology</v>
          </cell>
        </row>
        <row r="242">
          <cell r="D242" t="str">
            <v>International</v>
          </cell>
          <cell r="G242" t="str">
            <v>Bachelor of Management in International Business</v>
          </cell>
        </row>
        <row r="243">
          <cell r="D243" t="str">
            <v>Local</v>
          </cell>
          <cell r="G243" t="str">
            <v>Bachelor of Science in Mathematics and Applied Mathematics</v>
          </cell>
        </row>
        <row r="244">
          <cell r="D244" t="str">
            <v>International</v>
          </cell>
          <cell r="G244" t="str">
            <v>Bachelor of Engineering in Computer Science and Technology</v>
          </cell>
        </row>
        <row r="245">
          <cell r="D245" t="str">
            <v>International</v>
          </cell>
          <cell r="G245" t="str">
            <v>Bachelor of Arts in Advertising (Honours)</v>
          </cell>
        </row>
        <row r="246">
          <cell r="D246" t="str">
            <v>Local</v>
          </cell>
          <cell r="G246" t="str">
            <v>Bachelor of Science in Marine Biotechnology</v>
          </cell>
        </row>
        <row r="247">
          <cell r="D247" t="str">
            <v>Local</v>
          </cell>
          <cell r="G247" t="str">
            <v>Bachelor of Science in Marine Biotechnology</v>
          </cell>
        </row>
        <row r="248">
          <cell r="D248" t="str">
            <v>Local</v>
          </cell>
          <cell r="G248" t="str">
            <v>Bachelor of Engineering in Computer Science and Technology</v>
          </cell>
        </row>
        <row r="249">
          <cell r="D249" t="str">
            <v>International</v>
          </cell>
          <cell r="G249" t="str">
            <v>Bachelor of Engineering in Digital Media Technology</v>
          </cell>
        </row>
        <row r="250">
          <cell r="D250" t="str">
            <v>International</v>
          </cell>
          <cell r="G250" t="str">
            <v>Bachelor of Arts in Advertising (Honours)</v>
          </cell>
        </row>
        <row r="251">
          <cell r="D251" t="str">
            <v>International</v>
          </cell>
          <cell r="G251" t="str">
            <v>Bachelor of Management in International Business</v>
          </cell>
        </row>
        <row r="252">
          <cell r="D252" t="str">
            <v>International</v>
          </cell>
          <cell r="G252" t="str">
            <v>Bachelor of Science in Marine Biotechnology</v>
          </cell>
        </row>
        <row r="253">
          <cell r="D253" t="str">
            <v>Local</v>
          </cell>
          <cell r="G253" t="str">
            <v>Bachelor of Engineering in Digital Media Technology</v>
          </cell>
        </row>
        <row r="254">
          <cell r="D254" t="str">
            <v>Local</v>
          </cell>
          <cell r="G254" t="str">
            <v>Bachelor of Science in Mathematics and Applied Mathematics</v>
          </cell>
        </row>
        <row r="255">
          <cell r="D255" t="str">
            <v>International</v>
          </cell>
          <cell r="G255" t="str">
            <v>Bachelor of Engineering in Computer Science and Technology</v>
          </cell>
        </row>
        <row r="256">
          <cell r="D256" t="str">
            <v>International</v>
          </cell>
          <cell r="G256" t="str">
            <v>Bachelor of Engineering in Computer Science and Technology</v>
          </cell>
        </row>
        <row r="257">
          <cell r="D257" t="str">
            <v>International</v>
          </cell>
          <cell r="G257" t="str">
            <v>Bachelor of Engineering in Computer Science and Technology</v>
          </cell>
        </row>
        <row r="258">
          <cell r="D258" t="str">
            <v>Local</v>
          </cell>
          <cell r="G258" t="str">
            <v>Bachelor of Engineering in Digital Media Technology</v>
          </cell>
        </row>
        <row r="259">
          <cell r="D259" t="str">
            <v>Local</v>
          </cell>
          <cell r="G259" t="str">
            <v>Bachelor of Engineering in Digital Media Technology</v>
          </cell>
        </row>
        <row r="260">
          <cell r="D260" t="str">
            <v>Local</v>
          </cell>
          <cell r="G260" t="str">
            <v>Bachelor of Engineering in Digital Media Technology</v>
          </cell>
        </row>
        <row r="261">
          <cell r="D261" t="str">
            <v>International</v>
          </cell>
          <cell r="G261" t="str">
            <v>Bachelor of Engineering in Digital Media Technology</v>
          </cell>
        </row>
        <row r="262">
          <cell r="D262" t="str">
            <v>International</v>
          </cell>
          <cell r="G262" t="str">
            <v>Bachelor of Engineering in Digital Media Technology</v>
          </cell>
        </row>
        <row r="263">
          <cell r="D263" t="str">
            <v>International</v>
          </cell>
          <cell r="G263" t="str">
            <v>Bachelor of Science in Marine Biotechnology</v>
          </cell>
        </row>
        <row r="264">
          <cell r="D264" t="str">
            <v>International</v>
          </cell>
          <cell r="G264" t="str">
            <v>Bachelor of Science in Marine Biotechnology</v>
          </cell>
        </row>
        <row r="265">
          <cell r="D265" t="str">
            <v>Local</v>
          </cell>
          <cell r="G265" t="str">
            <v>Bachelor of Arts in Advertising (Honours)</v>
          </cell>
        </row>
        <row r="266">
          <cell r="D266" t="str">
            <v>Local</v>
          </cell>
          <cell r="G266" t="str">
            <v>Bachelor of Science in Mathematics and Applied Mathematics</v>
          </cell>
        </row>
        <row r="267">
          <cell r="D267" t="str">
            <v>Local</v>
          </cell>
          <cell r="G267" t="str">
            <v>Bachelor of Engineering in Computer Science and Technology</v>
          </cell>
        </row>
        <row r="268">
          <cell r="D268" t="str">
            <v>International</v>
          </cell>
          <cell r="G268" t="str">
            <v>Bachelor of Science in Mathematics and Applied Mathematics</v>
          </cell>
        </row>
        <row r="269">
          <cell r="D269" t="str">
            <v>Local</v>
          </cell>
          <cell r="G269" t="str">
            <v>Bachelor of Science in Mathematics and Applied Mathematics</v>
          </cell>
        </row>
        <row r="270">
          <cell r="D270" t="str">
            <v>International</v>
          </cell>
          <cell r="G270" t="str">
            <v>Bachelor of Engineering in Computer Science and Technology</v>
          </cell>
        </row>
        <row r="271">
          <cell r="D271" t="str">
            <v>Local</v>
          </cell>
          <cell r="G271" t="str">
            <v>Bachelor of Science in Marine Biotechnology</v>
          </cell>
        </row>
        <row r="272">
          <cell r="D272" t="str">
            <v>International</v>
          </cell>
          <cell r="G272" t="str">
            <v>Bachelor of Engineering in Digital Media Technology</v>
          </cell>
        </row>
        <row r="273">
          <cell r="D273" t="str">
            <v>Local</v>
          </cell>
          <cell r="G273" t="str">
            <v>Bachelor of Arts in Advertising (Honours)</v>
          </cell>
        </row>
        <row r="274">
          <cell r="D274" t="str">
            <v>Local</v>
          </cell>
          <cell r="G274" t="str">
            <v>Bachelor of Science in Mathematics and Applied Mathematics</v>
          </cell>
        </row>
        <row r="275">
          <cell r="D275" t="str">
            <v>International</v>
          </cell>
          <cell r="G275" t="str">
            <v>Bachelor of Management in International Business</v>
          </cell>
        </row>
        <row r="276">
          <cell r="D276" t="str">
            <v>International</v>
          </cell>
          <cell r="G276" t="str">
            <v>Bachelor of Arts in Advertising (Honours)</v>
          </cell>
        </row>
        <row r="277">
          <cell r="D277" t="str">
            <v>Local</v>
          </cell>
          <cell r="G277" t="str">
            <v>Bachelor of Science in Mathematics and Applied Mathematics</v>
          </cell>
        </row>
        <row r="278">
          <cell r="D278" t="str">
            <v>Local</v>
          </cell>
          <cell r="G278" t="str">
            <v>Bachelor of Science in Marine Biotechnology</v>
          </cell>
        </row>
        <row r="279">
          <cell r="D279" t="str">
            <v>International</v>
          </cell>
          <cell r="G279" t="str">
            <v>Bachelor of Science in Marine Biotechnology</v>
          </cell>
        </row>
        <row r="280">
          <cell r="D280" t="str">
            <v>International</v>
          </cell>
          <cell r="G280" t="str">
            <v>Bachelor of Management in International Business</v>
          </cell>
        </row>
        <row r="281">
          <cell r="D281" t="str">
            <v>Local</v>
          </cell>
          <cell r="G281" t="str">
            <v>Bachelor of Management in International Business</v>
          </cell>
        </row>
        <row r="282">
          <cell r="D282" t="str">
            <v>Local</v>
          </cell>
          <cell r="G282" t="str">
            <v>Bachelor of Arts in Advertising (Honours)</v>
          </cell>
        </row>
        <row r="283">
          <cell r="D283" t="str">
            <v>International</v>
          </cell>
          <cell r="G283" t="str">
            <v>Bachelor of Science in Marine Biotechnology</v>
          </cell>
        </row>
        <row r="284">
          <cell r="D284" t="str">
            <v>Local</v>
          </cell>
          <cell r="G284" t="str">
            <v>Bachelor of Science in Mathematics and Applied Mathematics</v>
          </cell>
        </row>
        <row r="285">
          <cell r="D285" t="str">
            <v>Local</v>
          </cell>
          <cell r="G285" t="str">
            <v>Bachelor of Engineering in Digital Media Technology</v>
          </cell>
        </row>
        <row r="286">
          <cell r="D286" t="str">
            <v>Local</v>
          </cell>
          <cell r="G286" t="str">
            <v>Bachelor of Engineering in Computer Science and Technology</v>
          </cell>
        </row>
        <row r="287">
          <cell r="D287" t="str">
            <v>International</v>
          </cell>
          <cell r="G287" t="str">
            <v>Bachelor of Science in Mathematics and Applied Mathematics</v>
          </cell>
        </row>
        <row r="288">
          <cell r="D288" t="str">
            <v>Local</v>
          </cell>
          <cell r="G288" t="str">
            <v>Bachelor of Science in Marine Biotechnology</v>
          </cell>
        </row>
        <row r="289">
          <cell r="D289" t="str">
            <v>Local</v>
          </cell>
          <cell r="G289" t="str">
            <v>Bachelor of Arts in Advertising (Honours)</v>
          </cell>
        </row>
        <row r="290">
          <cell r="D290" t="str">
            <v>Local</v>
          </cell>
          <cell r="G290" t="str">
            <v>Bachelor of Science in Mathematics and Applied Mathematics</v>
          </cell>
        </row>
        <row r="291">
          <cell r="D291" t="str">
            <v>Local</v>
          </cell>
          <cell r="G291" t="str">
            <v>Bachelor of Science in Mathematics and Applied Mathematics</v>
          </cell>
        </row>
        <row r="292">
          <cell r="D292" t="str">
            <v>Local</v>
          </cell>
          <cell r="G292" t="str">
            <v>Bachelor of Engineering in Digital Media Technology</v>
          </cell>
        </row>
        <row r="293">
          <cell r="D293" t="str">
            <v>Local</v>
          </cell>
          <cell r="G293" t="str">
            <v>Bachelor of Engineering in Computer Science and Technology</v>
          </cell>
        </row>
        <row r="294">
          <cell r="D294" t="str">
            <v>Local</v>
          </cell>
          <cell r="G294" t="str">
            <v>Bachelor of Management in International Business</v>
          </cell>
        </row>
        <row r="295">
          <cell r="D295" t="str">
            <v>Local</v>
          </cell>
          <cell r="G295" t="str">
            <v>Bachelor of Science in Mathematics and Applied Mathematics</v>
          </cell>
        </row>
        <row r="296">
          <cell r="D296" t="str">
            <v>International</v>
          </cell>
          <cell r="G296" t="str">
            <v>Bachelor of Engineering in Digital Media Technology</v>
          </cell>
        </row>
        <row r="297">
          <cell r="D297" t="str">
            <v>Local</v>
          </cell>
          <cell r="G297" t="str">
            <v>Bachelor of Engineering in Computer Science and Technology</v>
          </cell>
        </row>
        <row r="298">
          <cell r="D298" t="str">
            <v>Local</v>
          </cell>
          <cell r="G298" t="str">
            <v>Bachelor of Arts in Advertising (Honours)</v>
          </cell>
        </row>
        <row r="299">
          <cell r="D299" t="str">
            <v>Local</v>
          </cell>
          <cell r="G299" t="str">
            <v>Bachelor of Science in Marine Biotechnology</v>
          </cell>
        </row>
        <row r="300">
          <cell r="D300" t="str">
            <v>International</v>
          </cell>
          <cell r="G300" t="str">
            <v>Bachelor of Arts in Advertising (Honours)</v>
          </cell>
        </row>
        <row r="301">
          <cell r="D301" t="str">
            <v>International</v>
          </cell>
          <cell r="G301" t="str">
            <v>Bachelor of Arts in Advertising (Honours)</v>
          </cell>
        </row>
        <row r="302">
          <cell r="D302" t="str">
            <v>Local</v>
          </cell>
          <cell r="G302" t="str">
            <v>Bachelor of Science in Marine Biotechnology</v>
          </cell>
        </row>
        <row r="303">
          <cell r="D303" t="str">
            <v>Local</v>
          </cell>
          <cell r="G303" t="str">
            <v>Bachelor of Engineering in Computer Science and Technology</v>
          </cell>
        </row>
        <row r="304">
          <cell r="D304" t="str">
            <v>Local</v>
          </cell>
          <cell r="G304" t="str">
            <v>Bachelor of Engineering in Digital Media Technology</v>
          </cell>
        </row>
        <row r="305">
          <cell r="D305" t="str">
            <v>Local</v>
          </cell>
          <cell r="G305" t="str">
            <v>Bachelor of Engineering in Digital Media Technology</v>
          </cell>
        </row>
        <row r="306">
          <cell r="D306" t="str">
            <v>Local</v>
          </cell>
          <cell r="G306" t="str">
            <v>Bachelor of Engineering in Digital Media Technology</v>
          </cell>
        </row>
        <row r="307">
          <cell r="D307" t="str">
            <v>Local</v>
          </cell>
          <cell r="G307" t="str">
            <v>Bachelor of Management in International Business</v>
          </cell>
        </row>
        <row r="308">
          <cell r="D308" t="str">
            <v>International</v>
          </cell>
          <cell r="G308" t="str">
            <v>Bachelor of Engineering in Computer Science and Technology</v>
          </cell>
        </row>
        <row r="309">
          <cell r="D309" t="str">
            <v>International</v>
          </cell>
          <cell r="G309" t="str">
            <v>Bachelor of Management in International Business</v>
          </cell>
        </row>
        <row r="310">
          <cell r="D310" t="str">
            <v>International</v>
          </cell>
          <cell r="G310" t="str">
            <v>Bachelor of Science in Marine Biotechnology</v>
          </cell>
        </row>
        <row r="311">
          <cell r="D311" t="str">
            <v>International</v>
          </cell>
          <cell r="G311" t="str">
            <v>Bachelor of Engineering in Digital Media Technology</v>
          </cell>
        </row>
        <row r="312">
          <cell r="D312" t="str">
            <v>International</v>
          </cell>
          <cell r="G312" t="str">
            <v>Bachelor of Engineering in Digital Media Technology</v>
          </cell>
        </row>
        <row r="313">
          <cell r="D313" t="str">
            <v>Local</v>
          </cell>
          <cell r="G313" t="str">
            <v>Bachelor of Arts in Advertising (Honours)</v>
          </cell>
        </row>
        <row r="314">
          <cell r="D314" t="str">
            <v>Local</v>
          </cell>
          <cell r="G314" t="str">
            <v>Bachelor of Science in Mathematics and Applied Mathematics</v>
          </cell>
        </row>
        <row r="315">
          <cell r="D315" t="str">
            <v>International</v>
          </cell>
          <cell r="G315" t="str">
            <v>Bachelor of Engineering in Computer Science and Technology</v>
          </cell>
        </row>
        <row r="316">
          <cell r="D316" t="str">
            <v>International</v>
          </cell>
          <cell r="G316" t="str">
            <v>Bachelor of Engineering in Digital Media Technology</v>
          </cell>
        </row>
        <row r="317">
          <cell r="D317" t="str">
            <v>Local</v>
          </cell>
          <cell r="G317" t="str">
            <v>Bachelor of Arts in Advertising (Honours)</v>
          </cell>
        </row>
        <row r="318">
          <cell r="D318" t="str">
            <v>International</v>
          </cell>
          <cell r="G318" t="str">
            <v>Bachelor of Engineering in Computer Science and Technology</v>
          </cell>
        </row>
        <row r="319">
          <cell r="D319" t="str">
            <v>International</v>
          </cell>
          <cell r="G319" t="str">
            <v>Bachelor of Engineering in Computer Science and Technology</v>
          </cell>
        </row>
        <row r="320">
          <cell r="D320" t="str">
            <v>International</v>
          </cell>
          <cell r="G320" t="str">
            <v>Bachelor of Arts in Advertising (Honours)</v>
          </cell>
        </row>
        <row r="321">
          <cell r="D321" t="str">
            <v>Local</v>
          </cell>
          <cell r="G321" t="str">
            <v>Bachelor of Arts in Advertising (Honours)</v>
          </cell>
        </row>
        <row r="322">
          <cell r="D322" t="str">
            <v>International</v>
          </cell>
          <cell r="G322" t="str">
            <v>Bachelor of Science in Mathematics and Applied Mathematics</v>
          </cell>
        </row>
        <row r="323">
          <cell r="D323" t="str">
            <v>International</v>
          </cell>
          <cell r="G323" t="str">
            <v>Bachelor of Science in Mathematics and Applied Mathematics</v>
          </cell>
        </row>
        <row r="324">
          <cell r="D324" t="str">
            <v>Local</v>
          </cell>
          <cell r="G324" t="str">
            <v>Bachelor of Engineering in Digital Media Technology</v>
          </cell>
        </row>
        <row r="325">
          <cell r="D325" t="str">
            <v>Local</v>
          </cell>
          <cell r="G325" t="str">
            <v>Bachelor of Management in International Business</v>
          </cell>
        </row>
        <row r="326">
          <cell r="D326" t="str">
            <v>Local</v>
          </cell>
          <cell r="G326" t="str">
            <v>Bachelor of Science in Marine Biotechnology</v>
          </cell>
        </row>
        <row r="327">
          <cell r="D327" t="str">
            <v>International</v>
          </cell>
          <cell r="G327" t="str">
            <v>Bachelor of Arts in Advertising (Honours)</v>
          </cell>
        </row>
        <row r="328">
          <cell r="D328" t="str">
            <v>International</v>
          </cell>
          <cell r="G328" t="str">
            <v>Bachelor of Science in Marine Biotechnology</v>
          </cell>
        </row>
        <row r="329">
          <cell r="D329" t="str">
            <v>International</v>
          </cell>
          <cell r="G329" t="str">
            <v>Bachelor of Science in Marine Biotechnology</v>
          </cell>
        </row>
        <row r="330">
          <cell r="D330" t="str">
            <v>Local</v>
          </cell>
          <cell r="G330" t="str">
            <v>Bachelor of Management in International Business</v>
          </cell>
        </row>
        <row r="331">
          <cell r="D331" t="str">
            <v>Local</v>
          </cell>
          <cell r="G331" t="str">
            <v>Bachelor of Engineering in Computer Science and Technology</v>
          </cell>
        </row>
        <row r="332">
          <cell r="D332" t="str">
            <v>Local</v>
          </cell>
          <cell r="G332" t="str">
            <v>Bachelor of Science in Marine Biotechnology</v>
          </cell>
        </row>
        <row r="333">
          <cell r="D333" t="str">
            <v>Local</v>
          </cell>
          <cell r="G333" t="str">
            <v>Bachelor of Engineering in Digital Media Technology</v>
          </cell>
        </row>
        <row r="334">
          <cell r="D334" t="str">
            <v>Local</v>
          </cell>
          <cell r="G334" t="str">
            <v>Bachelor of Engineering in Digital Media Technology</v>
          </cell>
        </row>
        <row r="335">
          <cell r="D335" t="str">
            <v>International</v>
          </cell>
          <cell r="G335" t="str">
            <v>Bachelor of Science in Mathematics and Applied Mathematics</v>
          </cell>
        </row>
        <row r="336">
          <cell r="D336" t="str">
            <v>Local</v>
          </cell>
          <cell r="G336" t="str">
            <v>Bachelor of Science in Marine Biotechnology</v>
          </cell>
        </row>
        <row r="337">
          <cell r="D337" t="str">
            <v>Local</v>
          </cell>
          <cell r="G337" t="str">
            <v>Bachelor of Arts in Advertising (Honours)</v>
          </cell>
        </row>
        <row r="338">
          <cell r="D338" t="str">
            <v>International</v>
          </cell>
          <cell r="G338" t="str">
            <v>Bachelor of Science in Mathematics and Applied Mathematics</v>
          </cell>
        </row>
        <row r="339">
          <cell r="D339" t="str">
            <v>International</v>
          </cell>
          <cell r="G339" t="str">
            <v>Bachelor of Engineering in Computer Science and Technology</v>
          </cell>
        </row>
        <row r="340">
          <cell r="D340" t="str">
            <v>International</v>
          </cell>
          <cell r="G340" t="str">
            <v>Bachelor of Science in Marine Biotechnology</v>
          </cell>
        </row>
        <row r="341">
          <cell r="D341" t="str">
            <v>International</v>
          </cell>
          <cell r="G341" t="str">
            <v>Bachelor of Engineering in Digital Media Technology</v>
          </cell>
        </row>
        <row r="342">
          <cell r="D342" t="str">
            <v>Local</v>
          </cell>
          <cell r="G342" t="str">
            <v>Bachelor of Arts in Advertising (Honours)</v>
          </cell>
        </row>
        <row r="343">
          <cell r="D343" t="str">
            <v>Local</v>
          </cell>
          <cell r="G343" t="str">
            <v>Bachelor of Science in Mathematics and Applied Mathematics</v>
          </cell>
        </row>
        <row r="344">
          <cell r="D344" t="str">
            <v>Local</v>
          </cell>
          <cell r="G344" t="str">
            <v>Bachelor of Science in Mathematics and Applied Mathematics</v>
          </cell>
        </row>
        <row r="345">
          <cell r="D345" t="str">
            <v>International</v>
          </cell>
          <cell r="G345" t="str">
            <v>Bachelor of Science in Mathematics and Applied Mathematics</v>
          </cell>
        </row>
        <row r="346">
          <cell r="D346" t="str">
            <v>International</v>
          </cell>
          <cell r="G346" t="str">
            <v>Bachelor of Science in Marine Biotechnology</v>
          </cell>
        </row>
        <row r="347">
          <cell r="D347" t="str">
            <v>Local</v>
          </cell>
          <cell r="G347" t="str">
            <v>Bachelor of Arts in Advertising (Honours)</v>
          </cell>
        </row>
        <row r="348">
          <cell r="D348" t="str">
            <v>Local</v>
          </cell>
          <cell r="G348" t="str">
            <v>Bachelor of Management in International Business</v>
          </cell>
        </row>
        <row r="349">
          <cell r="D349" t="str">
            <v>Local</v>
          </cell>
          <cell r="G349" t="str">
            <v>Bachelor of Engineering in Digital Media Technology</v>
          </cell>
        </row>
        <row r="350">
          <cell r="D350" t="str">
            <v>International</v>
          </cell>
          <cell r="G350" t="str">
            <v>Bachelor of Science in Marine Biotechnology</v>
          </cell>
        </row>
        <row r="351">
          <cell r="D351" t="str">
            <v>International</v>
          </cell>
          <cell r="G351" t="str">
            <v>Bachelor of Arts in Advertising (Honours)</v>
          </cell>
        </row>
        <row r="352">
          <cell r="D352" t="str">
            <v>International</v>
          </cell>
          <cell r="G352" t="str">
            <v>Bachelor of Science in Mathematics and Applied Mathematics</v>
          </cell>
        </row>
        <row r="353">
          <cell r="D353" t="str">
            <v>International</v>
          </cell>
          <cell r="G353" t="str">
            <v>Bachelor of Management in International Business</v>
          </cell>
        </row>
        <row r="354">
          <cell r="D354" t="str">
            <v>International</v>
          </cell>
          <cell r="G354" t="str">
            <v>Bachelor of Science in Mathematics and Applied Mathematics</v>
          </cell>
        </row>
        <row r="355">
          <cell r="D355" t="str">
            <v>Local</v>
          </cell>
          <cell r="G355" t="str">
            <v>Bachelor of Science in Mathematics and Applied Mathematics</v>
          </cell>
        </row>
        <row r="356">
          <cell r="D356" t="str">
            <v>International</v>
          </cell>
          <cell r="G356" t="str">
            <v>Bachelor of Engineering in Digital Media Technology</v>
          </cell>
        </row>
        <row r="357">
          <cell r="D357" t="str">
            <v>Local</v>
          </cell>
          <cell r="G357" t="str">
            <v>Bachelor of Science in Mathematics and Applied Mathematics</v>
          </cell>
        </row>
        <row r="358">
          <cell r="D358" t="str">
            <v>Local</v>
          </cell>
          <cell r="G358" t="str">
            <v>Bachelor of Arts in Advertising (Honours)</v>
          </cell>
        </row>
        <row r="359">
          <cell r="D359" t="str">
            <v>Local</v>
          </cell>
          <cell r="G359" t="str">
            <v>Bachelor of Science in Mathematics and Applied Mathematics</v>
          </cell>
        </row>
        <row r="360">
          <cell r="D360" t="str">
            <v>Local</v>
          </cell>
          <cell r="G360" t="str">
            <v>Bachelor of Engineering in Computer Science and Technology</v>
          </cell>
        </row>
        <row r="361">
          <cell r="D361" t="str">
            <v>International</v>
          </cell>
          <cell r="G361" t="str">
            <v>Bachelor of Management in International Business</v>
          </cell>
        </row>
        <row r="362">
          <cell r="D362" t="str">
            <v>International</v>
          </cell>
          <cell r="G362" t="str">
            <v>Bachelor of Arts in Advertising (Honours)</v>
          </cell>
        </row>
        <row r="363">
          <cell r="D363" t="str">
            <v>International</v>
          </cell>
          <cell r="G363" t="str">
            <v>Bachelor of Arts in Advertising (Honours)</v>
          </cell>
        </row>
        <row r="364">
          <cell r="D364" t="str">
            <v>International</v>
          </cell>
          <cell r="G364" t="str">
            <v>Bachelor of Engineering in Computer Science and Technology</v>
          </cell>
        </row>
        <row r="365">
          <cell r="D365" t="str">
            <v>Local</v>
          </cell>
          <cell r="G365" t="str">
            <v>Bachelor of Science in Mathematics and Applied Mathematics</v>
          </cell>
        </row>
        <row r="366">
          <cell r="D366" t="str">
            <v>Local</v>
          </cell>
          <cell r="G366" t="str">
            <v>Bachelor of Arts in Advertising (Honours)</v>
          </cell>
        </row>
        <row r="367">
          <cell r="D367" t="str">
            <v>Local</v>
          </cell>
          <cell r="G367" t="str">
            <v>Bachelor of Arts in Advertising (Honours)</v>
          </cell>
        </row>
        <row r="368">
          <cell r="D368" t="str">
            <v>International</v>
          </cell>
          <cell r="G368" t="str">
            <v>Bachelor of Science in Marine Biotechnology</v>
          </cell>
        </row>
        <row r="369">
          <cell r="D369" t="str">
            <v>Local</v>
          </cell>
          <cell r="G369" t="str">
            <v>Bachelor of Science in Marine Biotechnology</v>
          </cell>
        </row>
        <row r="370">
          <cell r="D370" t="str">
            <v>International</v>
          </cell>
          <cell r="G370" t="str">
            <v>Bachelor of Arts in Advertising (Honours)</v>
          </cell>
        </row>
        <row r="371">
          <cell r="D371" t="str">
            <v>International</v>
          </cell>
          <cell r="G371" t="str">
            <v>Bachelor of Science in Marine Biotechnology</v>
          </cell>
        </row>
        <row r="372">
          <cell r="D372" t="str">
            <v>International</v>
          </cell>
          <cell r="G372" t="str">
            <v>Bachelor of Science in Mathematics and Applied Mathematics</v>
          </cell>
        </row>
        <row r="373">
          <cell r="D373" t="str">
            <v>International</v>
          </cell>
          <cell r="G373" t="str">
            <v>Bachelor of Engineering in Digital Media Technology</v>
          </cell>
        </row>
        <row r="374">
          <cell r="D374" t="str">
            <v>International</v>
          </cell>
          <cell r="G374" t="str">
            <v>Bachelor of Engineering in Digital Media Technology</v>
          </cell>
        </row>
        <row r="375">
          <cell r="D375" t="str">
            <v>International</v>
          </cell>
          <cell r="G375" t="str">
            <v>Bachelor of Science in Mathematics and Applied Mathematics</v>
          </cell>
        </row>
        <row r="376">
          <cell r="D376" t="str">
            <v>International</v>
          </cell>
          <cell r="G376" t="str">
            <v>Bachelor of Science in Marine Biotechnology</v>
          </cell>
        </row>
        <row r="377">
          <cell r="D377" t="str">
            <v>International</v>
          </cell>
          <cell r="G377" t="str">
            <v>Bachelor of Management in International Business</v>
          </cell>
        </row>
        <row r="378">
          <cell r="D378" t="str">
            <v>International</v>
          </cell>
          <cell r="G378" t="str">
            <v>Bachelor of Science in Marine Biotechnology</v>
          </cell>
        </row>
        <row r="379">
          <cell r="D379" t="str">
            <v>International</v>
          </cell>
          <cell r="G379" t="str">
            <v>Bachelor of Management in International Business</v>
          </cell>
        </row>
        <row r="380">
          <cell r="D380" t="str">
            <v>International</v>
          </cell>
          <cell r="G380" t="str">
            <v>Bachelor of Arts in Advertising (Honours)</v>
          </cell>
        </row>
        <row r="381">
          <cell r="D381" t="str">
            <v>International</v>
          </cell>
          <cell r="G381" t="str">
            <v>Bachelor of Engineering in Computer Science and Technology</v>
          </cell>
        </row>
        <row r="382">
          <cell r="D382" t="str">
            <v>International</v>
          </cell>
          <cell r="G382" t="str">
            <v>Bachelor of Science in Marine Biotechnology</v>
          </cell>
        </row>
        <row r="383">
          <cell r="D383" t="str">
            <v>Local</v>
          </cell>
          <cell r="G383" t="str">
            <v>Bachelor of Arts in Advertising (Honours)</v>
          </cell>
        </row>
        <row r="384">
          <cell r="D384" t="str">
            <v>Local</v>
          </cell>
          <cell r="G384" t="str">
            <v>Bachelor of Engineering in Computer Science and Technology</v>
          </cell>
        </row>
        <row r="385">
          <cell r="D385" t="str">
            <v>International</v>
          </cell>
          <cell r="G385" t="str">
            <v>Bachelor of Engineering in Digital Media Technology</v>
          </cell>
        </row>
        <row r="386">
          <cell r="D386" t="str">
            <v>Local</v>
          </cell>
          <cell r="G386" t="str">
            <v>Bachelor of Management in International Business</v>
          </cell>
        </row>
        <row r="387">
          <cell r="D387" t="str">
            <v>International</v>
          </cell>
          <cell r="G387" t="str">
            <v>Bachelor of Arts in Advertising (Honours)</v>
          </cell>
        </row>
        <row r="388">
          <cell r="D388" t="str">
            <v>Local</v>
          </cell>
          <cell r="G388" t="str">
            <v>Bachelor of Science in Mathematics and Applied Mathematics</v>
          </cell>
        </row>
        <row r="389">
          <cell r="D389" t="str">
            <v>Local</v>
          </cell>
          <cell r="G389" t="str">
            <v>Bachelor of Science in Mathematics and Applied Mathematics</v>
          </cell>
        </row>
        <row r="390">
          <cell r="D390" t="str">
            <v>International</v>
          </cell>
          <cell r="G390" t="str">
            <v>Bachelor of Science in Marine Biotechnology</v>
          </cell>
        </row>
        <row r="391">
          <cell r="D391" t="str">
            <v>International</v>
          </cell>
          <cell r="G391" t="str">
            <v>Bachelor of Science in Marine Biotechnology</v>
          </cell>
        </row>
        <row r="392">
          <cell r="D392" t="str">
            <v>Local</v>
          </cell>
          <cell r="G392" t="str">
            <v>Bachelor of Engineering in Computer Science and Technology</v>
          </cell>
        </row>
        <row r="393">
          <cell r="D393" t="str">
            <v>Local</v>
          </cell>
          <cell r="G393" t="str">
            <v>Bachelor of Science in Mathematics and Applied Mathematics</v>
          </cell>
        </row>
        <row r="394">
          <cell r="D394" t="str">
            <v>Local</v>
          </cell>
          <cell r="G394" t="str">
            <v>Bachelor of Science in Marine Biotechnology</v>
          </cell>
        </row>
        <row r="395">
          <cell r="D395" t="str">
            <v>International</v>
          </cell>
          <cell r="G395" t="str">
            <v>Bachelor of Management in International Business</v>
          </cell>
        </row>
        <row r="396">
          <cell r="D396" t="str">
            <v>Local</v>
          </cell>
          <cell r="G396" t="str">
            <v>Bachelor of Science in Mathematics and Applied Mathematics</v>
          </cell>
        </row>
        <row r="397">
          <cell r="D397" t="str">
            <v>International</v>
          </cell>
          <cell r="G397" t="str">
            <v>Bachelor of Science in Mathematics and Applied Mathematics</v>
          </cell>
        </row>
        <row r="398">
          <cell r="D398" t="str">
            <v>Local</v>
          </cell>
          <cell r="G398" t="str">
            <v>Bachelor of Science in Marine Biotechnology</v>
          </cell>
        </row>
        <row r="399">
          <cell r="D399" t="str">
            <v>International</v>
          </cell>
          <cell r="G399" t="str">
            <v>Bachelor of Science in Mathematics and Applied Mathematics</v>
          </cell>
        </row>
        <row r="400">
          <cell r="D400" t="str">
            <v>International</v>
          </cell>
          <cell r="G400" t="str">
            <v>Bachelor of Arts in Advertising (Honours)</v>
          </cell>
        </row>
        <row r="401">
          <cell r="D401" t="str">
            <v>International</v>
          </cell>
          <cell r="G401" t="str">
            <v>Bachelor of Management in International Business</v>
          </cell>
        </row>
        <row r="402">
          <cell r="D402" t="str">
            <v>Local</v>
          </cell>
          <cell r="G402" t="str">
            <v>Bachelor of Science in Marine Biotechnology</v>
          </cell>
        </row>
        <row r="403">
          <cell r="D403" t="str">
            <v>International</v>
          </cell>
          <cell r="G403" t="str">
            <v>Bachelor of Science in Marine Biotechnology</v>
          </cell>
        </row>
        <row r="404">
          <cell r="D404" t="str">
            <v>Local</v>
          </cell>
          <cell r="G404" t="str">
            <v>Bachelor of Science in Mathematics and Applied Mathematics</v>
          </cell>
        </row>
        <row r="405">
          <cell r="D405" t="str">
            <v>Local</v>
          </cell>
          <cell r="G405" t="str">
            <v>Bachelor of Engineering in Computer Science and Technology</v>
          </cell>
        </row>
        <row r="406">
          <cell r="D406" t="str">
            <v>International</v>
          </cell>
          <cell r="G406" t="str">
            <v>Bachelor of Science in Mathematics and Applied Mathematics</v>
          </cell>
        </row>
        <row r="407">
          <cell r="D407" t="str">
            <v>International</v>
          </cell>
          <cell r="G407" t="str">
            <v>Bachelor of Science in Mathematics and Applied Mathematics</v>
          </cell>
        </row>
        <row r="408">
          <cell r="D408" t="str">
            <v>Local</v>
          </cell>
          <cell r="G408" t="str">
            <v>Bachelor of Engineering in Computer Science and Technology</v>
          </cell>
        </row>
        <row r="409">
          <cell r="D409" t="str">
            <v>Local</v>
          </cell>
          <cell r="G409" t="str">
            <v>Bachelor of Engineering in Computer Science and Technology</v>
          </cell>
        </row>
        <row r="410">
          <cell r="D410" t="str">
            <v>Local</v>
          </cell>
          <cell r="G410" t="str">
            <v>Bachelor of Engineering in Computer Science and Technology</v>
          </cell>
        </row>
        <row r="411">
          <cell r="D411" t="str">
            <v>International</v>
          </cell>
          <cell r="G411" t="str">
            <v>Bachelor of Science in Mathematics and Applied Mathematics</v>
          </cell>
        </row>
        <row r="412">
          <cell r="D412" t="str">
            <v>International</v>
          </cell>
          <cell r="G412" t="str">
            <v>Bachelor of Engineering in Computer Science and Technology</v>
          </cell>
        </row>
        <row r="413">
          <cell r="D413" t="str">
            <v>Local</v>
          </cell>
          <cell r="G413" t="str">
            <v>Bachelor of Engineering in Computer Science and Technology</v>
          </cell>
        </row>
        <row r="414">
          <cell r="D414" t="str">
            <v>Local</v>
          </cell>
          <cell r="G414" t="str">
            <v>Bachelor of Engineering in Digital Media Technology</v>
          </cell>
        </row>
        <row r="415">
          <cell r="D415" t="str">
            <v>Local</v>
          </cell>
          <cell r="G415" t="str">
            <v>Bachelor of Engineering in Digital Media Technology</v>
          </cell>
        </row>
        <row r="416">
          <cell r="D416" t="str">
            <v>International</v>
          </cell>
          <cell r="G416" t="str">
            <v>Bachelor of Science in Marine Biotechnology</v>
          </cell>
        </row>
        <row r="417">
          <cell r="D417" t="str">
            <v>International</v>
          </cell>
          <cell r="G417" t="str">
            <v>Bachelor of Science in Mathematics and Applied Mathematics</v>
          </cell>
        </row>
        <row r="418">
          <cell r="D418" t="str">
            <v>International</v>
          </cell>
          <cell r="G418" t="str">
            <v>Bachelor of Science in Marine Biotechnology</v>
          </cell>
        </row>
        <row r="419">
          <cell r="D419" t="str">
            <v>Local</v>
          </cell>
          <cell r="G419" t="str">
            <v>Bachelor of Science in Marine Biotechnology</v>
          </cell>
        </row>
        <row r="420">
          <cell r="D420" t="str">
            <v>Local</v>
          </cell>
          <cell r="G420" t="str">
            <v>Bachelor of Science in Mathematics and Applied Mathematics</v>
          </cell>
        </row>
        <row r="421">
          <cell r="D421" t="str">
            <v>International</v>
          </cell>
          <cell r="G421" t="str">
            <v>Bachelor of Arts in Advertising (Honours)</v>
          </cell>
        </row>
        <row r="422">
          <cell r="D422" t="str">
            <v>Local</v>
          </cell>
          <cell r="G422" t="str">
            <v>Bachelor of Science in Mathematics and Applied Mathematics</v>
          </cell>
        </row>
        <row r="423">
          <cell r="D423" t="str">
            <v>Local</v>
          </cell>
          <cell r="G423" t="str">
            <v>Bachelor of Science in Marine Biotechnology</v>
          </cell>
        </row>
        <row r="424">
          <cell r="D424" t="str">
            <v>Local</v>
          </cell>
          <cell r="G424" t="str">
            <v>Bachelor of Arts in Advertising (Honours)</v>
          </cell>
        </row>
        <row r="425">
          <cell r="D425" t="str">
            <v>International</v>
          </cell>
          <cell r="G425" t="str">
            <v>Bachelor of Engineering in Digital Media Technology</v>
          </cell>
        </row>
        <row r="426">
          <cell r="D426" t="str">
            <v>International</v>
          </cell>
          <cell r="G426" t="str">
            <v>Bachelor of Management in International Business</v>
          </cell>
        </row>
        <row r="427">
          <cell r="D427" t="str">
            <v>International</v>
          </cell>
          <cell r="G427" t="str">
            <v>Bachelor of Management in International Business</v>
          </cell>
        </row>
        <row r="428">
          <cell r="D428" t="str">
            <v>Local</v>
          </cell>
          <cell r="G428" t="str">
            <v>Bachelor of Science in Mathematics and Applied Mathematics</v>
          </cell>
        </row>
        <row r="429">
          <cell r="D429" t="str">
            <v>International</v>
          </cell>
          <cell r="G429" t="str">
            <v>Bachelor of Arts in Advertising (Honours)</v>
          </cell>
        </row>
        <row r="430">
          <cell r="D430" t="str">
            <v>Local</v>
          </cell>
          <cell r="G430" t="str">
            <v>Bachelor of Engineering in Digital Media Technology</v>
          </cell>
        </row>
        <row r="431">
          <cell r="D431" t="str">
            <v>International</v>
          </cell>
          <cell r="G431" t="str">
            <v>Bachelor of Science in Marine Biotechnology</v>
          </cell>
        </row>
        <row r="432">
          <cell r="D432" t="str">
            <v>International</v>
          </cell>
          <cell r="G432" t="str">
            <v>Bachelor of Engineering in Computer Science and Technology</v>
          </cell>
        </row>
        <row r="433">
          <cell r="D433" t="str">
            <v>International</v>
          </cell>
          <cell r="G433" t="str">
            <v>Bachelor of Engineering in Computer Science and Technology</v>
          </cell>
        </row>
        <row r="434">
          <cell r="D434" t="str">
            <v>International</v>
          </cell>
          <cell r="G434" t="str">
            <v>Bachelor of Science in Mathematics and Applied Mathematics</v>
          </cell>
        </row>
        <row r="435">
          <cell r="D435" t="str">
            <v>Local</v>
          </cell>
          <cell r="G435" t="str">
            <v>Bachelor of Science in Marine Biotechnology</v>
          </cell>
        </row>
        <row r="436">
          <cell r="D436" t="str">
            <v>International</v>
          </cell>
          <cell r="G436" t="str">
            <v>Bachelor of Engineering in Digital Media Technology</v>
          </cell>
        </row>
        <row r="437">
          <cell r="D437" t="str">
            <v>Local</v>
          </cell>
          <cell r="G437" t="str">
            <v>Bachelor of Management in International Business</v>
          </cell>
        </row>
        <row r="438">
          <cell r="D438" t="str">
            <v>International</v>
          </cell>
          <cell r="G438" t="str">
            <v>Bachelor of Management in International Business</v>
          </cell>
        </row>
        <row r="439">
          <cell r="D439" t="str">
            <v>Local</v>
          </cell>
          <cell r="G439" t="str">
            <v>Bachelor of Engineering in Computer Science and Technology</v>
          </cell>
        </row>
        <row r="440">
          <cell r="D440" t="str">
            <v>International</v>
          </cell>
          <cell r="G440" t="str">
            <v>Bachelor of Arts in Advertising (Honours)</v>
          </cell>
        </row>
        <row r="441">
          <cell r="D441" t="str">
            <v>Local</v>
          </cell>
          <cell r="G441" t="str">
            <v>Bachelor of Management in International Business</v>
          </cell>
        </row>
        <row r="442">
          <cell r="D442" t="str">
            <v>International</v>
          </cell>
          <cell r="G442" t="str">
            <v>Bachelor of Arts in Advertising (Honours)</v>
          </cell>
        </row>
        <row r="443">
          <cell r="D443" t="str">
            <v>International</v>
          </cell>
          <cell r="G443" t="str">
            <v>Bachelor of Engineering in Computer Science and Technology</v>
          </cell>
        </row>
        <row r="444">
          <cell r="D444" t="str">
            <v>Local</v>
          </cell>
          <cell r="G444" t="str">
            <v>Bachelor of Science in Mathematics and Applied Mathematics</v>
          </cell>
        </row>
        <row r="445">
          <cell r="D445" t="str">
            <v>International</v>
          </cell>
          <cell r="G445" t="str">
            <v>Bachelor of Management in International Business</v>
          </cell>
        </row>
        <row r="446">
          <cell r="D446" t="str">
            <v>International</v>
          </cell>
          <cell r="G446" t="str">
            <v>Bachelor of Arts in Advertising (Honours)</v>
          </cell>
        </row>
        <row r="447">
          <cell r="D447" t="str">
            <v>International</v>
          </cell>
          <cell r="G447" t="str">
            <v>Bachelor of Arts in Advertising (Honours)</v>
          </cell>
        </row>
        <row r="448">
          <cell r="D448" t="str">
            <v>International</v>
          </cell>
          <cell r="G448" t="str">
            <v>Bachelor of Arts in Advertising (Honours)</v>
          </cell>
        </row>
        <row r="449">
          <cell r="D449" t="str">
            <v>International</v>
          </cell>
          <cell r="G449" t="str">
            <v>Bachelor of Science in Mathematics and Applied Mathematics</v>
          </cell>
        </row>
        <row r="450">
          <cell r="D450" t="str">
            <v>International</v>
          </cell>
          <cell r="G450" t="str">
            <v>Bachelor of Engineering in Digital Media Technology</v>
          </cell>
        </row>
        <row r="451">
          <cell r="D451" t="str">
            <v>International</v>
          </cell>
          <cell r="G451" t="str">
            <v>Bachelor of Science in Mathematics and Applied Mathematics</v>
          </cell>
        </row>
        <row r="452">
          <cell r="D452" t="str">
            <v>International</v>
          </cell>
          <cell r="G452" t="str">
            <v>Bachelor of Engineering in Digital Media Technology</v>
          </cell>
        </row>
        <row r="453">
          <cell r="D453" t="str">
            <v>Local</v>
          </cell>
          <cell r="G453" t="str">
            <v>Bachelor of Science in Mathematics and Applied Mathematics</v>
          </cell>
        </row>
        <row r="454">
          <cell r="D454" t="str">
            <v>International</v>
          </cell>
          <cell r="G454" t="str">
            <v>Bachelor of Engineering in Digital Media Technology</v>
          </cell>
        </row>
        <row r="455">
          <cell r="D455" t="str">
            <v>International</v>
          </cell>
          <cell r="G455" t="str">
            <v>Bachelor of Arts in Advertising (Honours)</v>
          </cell>
        </row>
        <row r="456">
          <cell r="D456" t="str">
            <v>International</v>
          </cell>
          <cell r="G456" t="str">
            <v>Bachelor of Science in Marine Biotechnology</v>
          </cell>
        </row>
        <row r="457">
          <cell r="D457" t="str">
            <v>Local</v>
          </cell>
          <cell r="G457" t="str">
            <v>Bachelor of Science in Mathematics and Applied Mathematics</v>
          </cell>
        </row>
        <row r="458">
          <cell r="D458" t="str">
            <v>International</v>
          </cell>
          <cell r="G458" t="str">
            <v>Bachelor of Engineering in Computer Science and Technology</v>
          </cell>
        </row>
        <row r="459">
          <cell r="D459" t="str">
            <v>Local</v>
          </cell>
          <cell r="G459" t="str">
            <v>Bachelor of Engineering in Digital Media Technology</v>
          </cell>
        </row>
        <row r="460">
          <cell r="D460" t="str">
            <v>International</v>
          </cell>
          <cell r="G460" t="str">
            <v>Bachelor of Engineering in Digital Media Technology</v>
          </cell>
        </row>
        <row r="461">
          <cell r="D461" t="str">
            <v>Local</v>
          </cell>
          <cell r="G461" t="str">
            <v>Bachelor of Engineering in Digital Media Technology</v>
          </cell>
        </row>
        <row r="462">
          <cell r="D462" t="str">
            <v>International</v>
          </cell>
          <cell r="G462" t="str">
            <v>Bachelor of Science in Mathematics and Applied Mathematics</v>
          </cell>
        </row>
        <row r="463">
          <cell r="D463" t="str">
            <v>International</v>
          </cell>
          <cell r="G463" t="str">
            <v>Bachelor of Engineering in Computer Science and Technology</v>
          </cell>
        </row>
        <row r="464">
          <cell r="D464" t="str">
            <v>International</v>
          </cell>
          <cell r="G464" t="str">
            <v>Bachelor of Management in International Business</v>
          </cell>
        </row>
        <row r="465">
          <cell r="D465" t="str">
            <v>International</v>
          </cell>
          <cell r="G465" t="str">
            <v>Bachelor of Science in Marine Biotechnology</v>
          </cell>
        </row>
        <row r="466">
          <cell r="D466" t="str">
            <v>International</v>
          </cell>
          <cell r="G466" t="str">
            <v>Bachelor of Engineering in Digital Media Technology</v>
          </cell>
        </row>
        <row r="467">
          <cell r="D467" t="str">
            <v>International</v>
          </cell>
          <cell r="G467" t="str">
            <v>Bachelor of Science in Marine Biotechnology</v>
          </cell>
        </row>
        <row r="468">
          <cell r="D468" t="str">
            <v>International</v>
          </cell>
          <cell r="G468" t="str">
            <v>Bachelor of Arts in Advertising (Honours)</v>
          </cell>
        </row>
        <row r="469">
          <cell r="D469" t="str">
            <v>International</v>
          </cell>
          <cell r="G469" t="str">
            <v>Bachelor of Engineering in Computer Science and Technology</v>
          </cell>
        </row>
        <row r="470">
          <cell r="D470" t="str">
            <v>International</v>
          </cell>
          <cell r="G470" t="str">
            <v>Bachelor of Science in Mathematics and Applied Mathematics</v>
          </cell>
        </row>
        <row r="471">
          <cell r="D471" t="str">
            <v>International</v>
          </cell>
          <cell r="G471" t="str">
            <v>Bachelor of Management in International Business</v>
          </cell>
        </row>
        <row r="472">
          <cell r="D472" t="str">
            <v>Local</v>
          </cell>
          <cell r="G472" t="str">
            <v>Bachelor of Engineering in Digital Media Technology</v>
          </cell>
        </row>
        <row r="473">
          <cell r="D473" t="str">
            <v>International</v>
          </cell>
          <cell r="G473" t="str">
            <v>Bachelor of Science in Marine Biotechnology</v>
          </cell>
        </row>
        <row r="474">
          <cell r="D474" t="str">
            <v>International</v>
          </cell>
          <cell r="G474" t="str">
            <v>Bachelor of Science in Mathematics and Applied Mathematics</v>
          </cell>
        </row>
        <row r="475">
          <cell r="D475" t="str">
            <v>Local</v>
          </cell>
          <cell r="G475" t="str">
            <v>Bachelor of Engineering in Computer Science and Technology</v>
          </cell>
        </row>
        <row r="476">
          <cell r="D476" t="str">
            <v>International</v>
          </cell>
          <cell r="G476" t="str">
            <v>Bachelor of Engineering in Computer Science and Technology</v>
          </cell>
        </row>
        <row r="477">
          <cell r="D477" t="str">
            <v>International</v>
          </cell>
          <cell r="G477" t="str">
            <v>Bachelor of Arts in Advertising (Honours)</v>
          </cell>
        </row>
        <row r="478">
          <cell r="D478" t="str">
            <v>International</v>
          </cell>
          <cell r="G478" t="str">
            <v>Bachelor of Management in International Business</v>
          </cell>
        </row>
        <row r="479">
          <cell r="D479" t="str">
            <v>International</v>
          </cell>
          <cell r="G479" t="str">
            <v>Bachelor of Arts in Advertising (Honours)</v>
          </cell>
        </row>
        <row r="480">
          <cell r="D480" t="str">
            <v>International</v>
          </cell>
          <cell r="G480" t="str">
            <v>Bachelor of Management in International Business</v>
          </cell>
        </row>
        <row r="481">
          <cell r="D481" t="str">
            <v>International</v>
          </cell>
          <cell r="G481" t="str">
            <v>Bachelor of Science in Marine Biotechnology</v>
          </cell>
        </row>
        <row r="482">
          <cell r="D482" t="str">
            <v>Local</v>
          </cell>
          <cell r="G482" t="str">
            <v>Bachelor of Management in International Business</v>
          </cell>
        </row>
        <row r="483">
          <cell r="D483" t="str">
            <v>International</v>
          </cell>
          <cell r="G483" t="str">
            <v>Bachelor of Science in Mathematics and Applied Mathematics</v>
          </cell>
        </row>
        <row r="484">
          <cell r="D484" t="str">
            <v>International</v>
          </cell>
          <cell r="G484" t="str">
            <v>Bachelor of Science in Mathematics and Applied Mathematics</v>
          </cell>
        </row>
        <row r="485">
          <cell r="D485" t="str">
            <v>International</v>
          </cell>
          <cell r="G485" t="str">
            <v>Bachelor of Engineering in Computer Science and Technology</v>
          </cell>
        </row>
        <row r="486">
          <cell r="D486" t="str">
            <v>Local</v>
          </cell>
          <cell r="G486" t="str">
            <v>Bachelor of Arts in Advertising (Honours)</v>
          </cell>
        </row>
        <row r="487">
          <cell r="D487" t="str">
            <v>International</v>
          </cell>
          <cell r="G487" t="str">
            <v>Bachelor of Engineering in Computer Science and Technology</v>
          </cell>
        </row>
        <row r="488">
          <cell r="D488" t="str">
            <v>International</v>
          </cell>
          <cell r="G488" t="str">
            <v>Bachelor of Engineering in Computer Science and Technology</v>
          </cell>
        </row>
        <row r="489">
          <cell r="D489" t="str">
            <v>International</v>
          </cell>
          <cell r="G489" t="str">
            <v>Bachelor of Science in Marine Biotechnology</v>
          </cell>
        </row>
        <row r="490">
          <cell r="D490" t="str">
            <v>Local</v>
          </cell>
          <cell r="G490" t="str">
            <v>Bachelor of Management in International Business</v>
          </cell>
        </row>
        <row r="491">
          <cell r="D491" t="str">
            <v>Local</v>
          </cell>
          <cell r="G491" t="str">
            <v>Bachelor of Engineering in Digital Media Technology</v>
          </cell>
        </row>
        <row r="492">
          <cell r="D492" t="str">
            <v>International</v>
          </cell>
          <cell r="G492" t="str">
            <v>Bachelor of Science in Mathematics and Applied Mathematics</v>
          </cell>
        </row>
        <row r="493">
          <cell r="D493" t="str">
            <v>International</v>
          </cell>
          <cell r="G493" t="str">
            <v>Bachelor of Engineering in Computer Science and Technology</v>
          </cell>
        </row>
        <row r="494">
          <cell r="D494" t="str">
            <v>International</v>
          </cell>
          <cell r="G494" t="str">
            <v>Bachelor of Arts in Advertising (Honours)</v>
          </cell>
        </row>
        <row r="495">
          <cell r="D495" t="str">
            <v>Local</v>
          </cell>
          <cell r="G495" t="str">
            <v>Bachelor of Science in Mathematics and Applied Mathematics</v>
          </cell>
        </row>
        <row r="496">
          <cell r="D496" t="str">
            <v>Local</v>
          </cell>
          <cell r="G496" t="str">
            <v>Bachelor of Engineering in Computer Science and Technology</v>
          </cell>
        </row>
        <row r="497">
          <cell r="D497" t="str">
            <v>Local</v>
          </cell>
          <cell r="G497" t="str">
            <v>Bachelor of Engineering in Digital Media Technology</v>
          </cell>
        </row>
        <row r="498">
          <cell r="D498" t="str">
            <v>International</v>
          </cell>
          <cell r="G498" t="str">
            <v>Bachelor of Arts in Advertising (Honours)</v>
          </cell>
        </row>
        <row r="499">
          <cell r="D499" t="str">
            <v>International</v>
          </cell>
          <cell r="G499" t="str">
            <v>Bachelor of Management in International Business</v>
          </cell>
        </row>
        <row r="500">
          <cell r="D500" t="str">
            <v>Local</v>
          </cell>
          <cell r="G500" t="str">
            <v>Bachelor of Arts in Advertising (Honours)</v>
          </cell>
        </row>
        <row r="501">
          <cell r="D501" t="str">
            <v>International</v>
          </cell>
          <cell r="G501" t="str">
            <v>Bachelor of Arts in Advertising (Honours)</v>
          </cell>
        </row>
        <row r="502">
          <cell r="D502" t="str">
            <v>Local</v>
          </cell>
          <cell r="G502" t="str">
            <v>Bachelor of Science in Marine Biotechnology</v>
          </cell>
        </row>
        <row r="503">
          <cell r="D503" t="str">
            <v>Local</v>
          </cell>
          <cell r="G503" t="str">
            <v>Bachelor of Science in Mathematics and Applied Mathematics</v>
          </cell>
        </row>
        <row r="504">
          <cell r="D504" t="str">
            <v>Local</v>
          </cell>
          <cell r="G504" t="str">
            <v>Bachelor of Engineering in Digital Media Technology</v>
          </cell>
        </row>
        <row r="505">
          <cell r="D505" t="str">
            <v>International</v>
          </cell>
          <cell r="G505" t="str">
            <v>Bachelor of Science in Marine Biotechnology</v>
          </cell>
        </row>
        <row r="506">
          <cell r="D506" t="str">
            <v>Local</v>
          </cell>
          <cell r="G506" t="str">
            <v>Bachelor of Engineering in Digital Media Technology</v>
          </cell>
        </row>
        <row r="507">
          <cell r="D507" t="str">
            <v>Local</v>
          </cell>
          <cell r="G507" t="str">
            <v>Bachelor of Arts in Advertising (Honours)</v>
          </cell>
        </row>
        <row r="508">
          <cell r="D508" t="str">
            <v>International</v>
          </cell>
          <cell r="G508" t="str">
            <v>Bachelor of Science in Mathematics and Applied Mathematics</v>
          </cell>
        </row>
        <row r="509">
          <cell r="D509" t="str">
            <v>Local</v>
          </cell>
          <cell r="G509" t="str">
            <v>Bachelor of Science in Mathematics and Applied Mathematics</v>
          </cell>
        </row>
        <row r="510">
          <cell r="D510" t="str">
            <v>Local</v>
          </cell>
          <cell r="G510" t="str">
            <v>Bachelor of Engineering in Computer Science and Technology</v>
          </cell>
        </row>
        <row r="511">
          <cell r="D511" t="str">
            <v>Local</v>
          </cell>
          <cell r="G511" t="str">
            <v>Bachelor of Science in Mathematics and Applied Mathematics</v>
          </cell>
        </row>
        <row r="512">
          <cell r="D512" t="str">
            <v>International</v>
          </cell>
          <cell r="G512" t="str">
            <v>Bachelor of Engineering in Computer Science and Technology</v>
          </cell>
        </row>
        <row r="513">
          <cell r="D513" t="str">
            <v>International</v>
          </cell>
          <cell r="G513" t="str">
            <v>Bachelor of Science in Marine Biotechnology</v>
          </cell>
        </row>
        <row r="514">
          <cell r="D514" t="str">
            <v>Local</v>
          </cell>
          <cell r="G514" t="str">
            <v>Bachelor of Science in Marine Biotechnology</v>
          </cell>
        </row>
        <row r="515">
          <cell r="D515" t="str">
            <v>Local</v>
          </cell>
          <cell r="G515" t="str">
            <v>Bachelor of Engineering in Digital Media Technology</v>
          </cell>
        </row>
        <row r="516">
          <cell r="D516" t="str">
            <v>International</v>
          </cell>
          <cell r="G516" t="str">
            <v>Bachelor of Management in International Business</v>
          </cell>
        </row>
        <row r="517">
          <cell r="D517" t="str">
            <v>Local</v>
          </cell>
          <cell r="G517" t="str">
            <v>Bachelor of Arts in Advertising (Honours)</v>
          </cell>
        </row>
        <row r="518">
          <cell r="D518" t="str">
            <v>Local</v>
          </cell>
          <cell r="G518" t="str">
            <v>Bachelor of Engineering in Digital Media Technology</v>
          </cell>
        </row>
        <row r="519">
          <cell r="D519" t="str">
            <v>International</v>
          </cell>
          <cell r="G519" t="str">
            <v>Bachelor of Engineering in Digital Media Technology</v>
          </cell>
        </row>
        <row r="520">
          <cell r="D520" t="str">
            <v>Local</v>
          </cell>
          <cell r="G520" t="str">
            <v>Bachelor of Engineering in Computer Science and Technology</v>
          </cell>
        </row>
        <row r="521">
          <cell r="D521" t="str">
            <v>International</v>
          </cell>
          <cell r="G521" t="str">
            <v>Bachelor of Science in Marine Biotechnology</v>
          </cell>
        </row>
        <row r="522">
          <cell r="D522" t="str">
            <v>Local</v>
          </cell>
          <cell r="G522" t="str">
            <v>Bachelor of Science in Mathematics and Applied Mathematics</v>
          </cell>
        </row>
        <row r="523">
          <cell r="D523" t="str">
            <v>Local</v>
          </cell>
          <cell r="G523" t="str">
            <v>Bachelor of Management in International Business</v>
          </cell>
        </row>
        <row r="524">
          <cell r="D524" t="str">
            <v>International</v>
          </cell>
          <cell r="G524" t="str">
            <v>Bachelor of Engineering in Digital Media Technology</v>
          </cell>
        </row>
        <row r="525">
          <cell r="D525" t="str">
            <v>Local</v>
          </cell>
          <cell r="G525" t="str">
            <v>Bachelor of Engineering in Computer Science and Technology</v>
          </cell>
        </row>
        <row r="526">
          <cell r="D526" t="str">
            <v>International</v>
          </cell>
          <cell r="G526" t="str">
            <v>Bachelor of Arts in Advertising (Honours)</v>
          </cell>
        </row>
        <row r="527">
          <cell r="D527" t="str">
            <v>International</v>
          </cell>
          <cell r="G527" t="str">
            <v>Bachelor of Science in Mathematics and Applied Mathematics</v>
          </cell>
        </row>
        <row r="528">
          <cell r="D528" t="str">
            <v>Local</v>
          </cell>
          <cell r="G528" t="str">
            <v>Bachelor of Engineering in Computer Science and Technology</v>
          </cell>
        </row>
        <row r="529">
          <cell r="D529" t="str">
            <v>Local</v>
          </cell>
          <cell r="G529" t="str">
            <v>Bachelor of Engineering in Computer Science and Technology</v>
          </cell>
        </row>
        <row r="530">
          <cell r="D530" t="str">
            <v>Local</v>
          </cell>
          <cell r="G530" t="str">
            <v>Bachelor of Engineering in Digital Media Technology</v>
          </cell>
        </row>
        <row r="531">
          <cell r="D531" t="str">
            <v>International</v>
          </cell>
          <cell r="G531" t="str">
            <v>Bachelor of Engineering in Digital Media Technology</v>
          </cell>
        </row>
        <row r="532">
          <cell r="D532" t="str">
            <v>International</v>
          </cell>
          <cell r="G532" t="str">
            <v>Bachelor of Management in International Business</v>
          </cell>
        </row>
        <row r="533">
          <cell r="D533" t="str">
            <v>Local</v>
          </cell>
          <cell r="G533" t="str">
            <v>Bachelor of Science in Mathematics and Applied Mathematics</v>
          </cell>
        </row>
        <row r="534">
          <cell r="D534" t="str">
            <v>Local</v>
          </cell>
          <cell r="G534" t="str">
            <v>Bachelor of Science in Mathematics and Applied Mathematics</v>
          </cell>
        </row>
        <row r="535">
          <cell r="D535" t="str">
            <v>International</v>
          </cell>
          <cell r="G535" t="str">
            <v>Bachelor of Science in Mathematics and Applied Mathematics</v>
          </cell>
        </row>
        <row r="536">
          <cell r="D536" t="str">
            <v>Local</v>
          </cell>
          <cell r="G536" t="str">
            <v>Bachelor of Engineering in Computer Science and Technology</v>
          </cell>
        </row>
        <row r="537">
          <cell r="D537" t="str">
            <v>International</v>
          </cell>
          <cell r="G537" t="str">
            <v>Bachelor of Science in Marine Biotechnology</v>
          </cell>
        </row>
        <row r="538">
          <cell r="D538" t="str">
            <v>Local</v>
          </cell>
          <cell r="G538" t="str">
            <v>Bachelor of Science in Marine Biotechnology</v>
          </cell>
        </row>
        <row r="539">
          <cell r="D539" t="str">
            <v>Local</v>
          </cell>
          <cell r="G539" t="str">
            <v>Bachelor of Arts in Advertising (Honours)</v>
          </cell>
        </row>
        <row r="540">
          <cell r="D540" t="str">
            <v>Local</v>
          </cell>
          <cell r="G540" t="str">
            <v>Bachelor of Science in Marine Biotechnology</v>
          </cell>
        </row>
        <row r="541">
          <cell r="D541" t="str">
            <v>International</v>
          </cell>
          <cell r="G541" t="str">
            <v>Bachelor of Engineering in Digital Media Technology</v>
          </cell>
        </row>
        <row r="542">
          <cell r="D542" t="str">
            <v>Local</v>
          </cell>
          <cell r="G542" t="str">
            <v>Bachelor of Engineering in Computer Science and Technology</v>
          </cell>
        </row>
        <row r="543">
          <cell r="D543" t="str">
            <v>Local</v>
          </cell>
          <cell r="G543" t="str">
            <v>Bachelor of Engineering in Computer Science and Technology</v>
          </cell>
        </row>
        <row r="544">
          <cell r="D544" t="str">
            <v>International</v>
          </cell>
          <cell r="G544" t="str">
            <v>Bachelor of Engineering in Computer Science and Technology</v>
          </cell>
        </row>
        <row r="545">
          <cell r="D545" t="str">
            <v>Local</v>
          </cell>
          <cell r="G545" t="str">
            <v>Bachelor of Management in International Business</v>
          </cell>
        </row>
        <row r="546">
          <cell r="D546" t="str">
            <v>Local</v>
          </cell>
          <cell r="G546" t="str">
            <v>Bachelor of Science in Mathematics and Applied Mathematics</v>
          </cell>
        </row>
        <row r="547">
          <cell r="D547" t="str">
            <v>International</v>
          </cell>
          <cell r="G547" t="str">
            <v>Bachelor of Engineering in Computer Science and Technology</v>
          </cell>
        </row>
        <row r="548">
          <cell r="D548" t="str">
            <v>International</v>
          </cell>
          <cell r="G548" t="str">
            <v>Bachelor of Engineering in Computer Science and Technology</v>
          </cell>
        </row>
        <row r="549">
          <cell r="D549" t="str">
            <v>International</v>
          </cell>
          <cell r="G549" t="str">
            <v>Bachelor of Arts in Advertising (Honours)</v>
          </cell>
        </row>
        <row r="550">
          <cell r="D550" t="str">
            <v>International</v>
          </cell>
          <cell r="G550" t="str">
            <v>Bachelor of Science in Marine Biotechnology</v>
          </cell>
        </row>
        <row r="551">
          <cell r="D551" t="str">
            <v>International</v>
          </cell>
          <cell r="G551" t="str">
            <v>Bachelor of Arts in Advertising (Honours)</v>
          </cell>
        </row>
        <row r="552">
          <cell r="D552" t="str">
            <v>International</v>
          </cell>
          <cell r="G552" t="str">
            <v>Bachelor of Arts in Advertising (Honours)</v>
          </cell>
        </row>
        <row r="553">
          <cell r="D553" t="str">
            <v>International</v>
          </cell>
          <cell r="G553" t="str">
            <v>Bachelor of Science in Marine Biotechnology</v>
          </cell>
        </row>
        <row r="554">
          <cell r="D554" t="str">
            <v>Local</v>
          </cell>
          <cell r="G554" t="str">
            <v>Bachelor of Engineering in Computer Science and Technology</v>
          </cell>
        </row>
        <row r="555">
          <cell r="D555" t="str">
            <v>Local</v>
          </cell>
          <cell r="G555" t="str">
            <v>Bachelor of Engineering in Digital Media Technology</v>
          </cell>
        </row>
        <row r="556">
          <cell r="D556" t="str">
            <v>Local</v>
          </cell>
          <cell r="G556" t="str">
            <v>Bachelor of Engineering in Computer Science and Technology</v>
          </cell>
        </row>
        <row r="557">
          <cell r="D557" t="str">
            <v>International</v>
          </cell>
          <cell r="G557" t="str">
            <v>Bachelor of Science in Marine Biotechnology</v>
          </cell>
        </row>
        <row r="558">
          <cell r="D558" t="str">
            <v>Local</v>
          </cell>
          <cell r="G558" t="str">
            <v>Bachelor of Science in Mathematics and Applied Mathematics</v>
          </cell>
        </row>
        <row r="559">
          <cell r="D559" t="str">
            <v>International</v>
          </cell>
          <cell r="G559" t="str">
            <v>Bachelor of Engineering in Computer Science and Technology</v>
          </cell>
        </row>
        <row r="560">
          <cell r="D560" t="str">
            <v>International</v>
          </cell>
          <cell r="G560" t="str">
            <v>Bachelor of Engineering in Computer Science and Technology</v>
          </cell>
        </row>
        <row r="561">
          <cell r="D561" t="str">
            <v>Local</v>
          </cell>
          <cell r="G561" t="str">
            <v>Bachelor of Engineering in Computer Science and Technology</v>
          </cell>
        </row>
        <row r="562">
          <cell r="D562" t="str">
            <v>Local</v>
          </cell>
          <cell r="G562" t="str">
            <v>Bachelor of Science in Marine Biotechnology</v>
          </cell>
        </row>
        <row r="563">
          <cell r="D563" t="str">
            <v>Local</v>
          </cell>
          <cell r="G563" t="str">
            <v>Bachelor of Engineering in Computer Science and Technology</v>
          </cell>
        </row>
        <row r="564">
          <cell r="D564" t="str">
            <v>International</v>
          </cell>
          <cell r="G564" t="str">
            <v>Bachelor of Arts in Advertising (Honours)</v>
          </cell>
        </row>
        <row r="565">
          <cell r="D565" t="str">
            <v>Local</v>
          </cell>
          <cell r="G565" t="str">
            <v>Bachelor of Management in International Business</v>
          </cell>
        </row>
        <row r="566">
          <cell r="D566" t="str">
            <v>International</v>
          </cell>
          <cell r="G566" t="str">
            <v>Bachelor of Engineering in Digital Media Technology</v>
          </cell>
        </row>
        <row r="567">
          <cell r="D567" t="str">
            <v>International</v>
          </cell>
          <cell r="G567" t="str">
            <v>Bachelor of Science in Marine Biotechnology</v>
          </cell>
        </row>
        <row r="568">
          <cell r="D568" t="str">
            <v>Local</v>
          </cell>
          <cell r="G568" t="str">
            <v>Bachelor of Management in International Business</v>
          </cell>
        </row>
        <row r="569">
          <cell r="D569" t="str">
            <v>Local</v>
          </cell>
          <cell r="G569" t="str">
            <v>Bachelor of Engineering in Digital Media Technology</v>
          </cell>
        </row>
        <row r="570">
          <cell r="D570" t="str">
            <v>Local</v>
          </cell>
          <cell r="G570" t="str">
            <v>Bachelor of Management in International Business</v>
          </cell>
        </row>
        <row r="571">
          <cell r="D571" t="str">
            <v>Local</v>
          </cell>
          <cell r="G571" t="str">
            <v>Bachelor of Science in Mathematics and Applied Mathematics</v>
          </cell>
        </row>
        <row r="572">
          <cell r="D572" t="str">
            <v>International</v>
          </cell>
          <cell r="G572" t="str">
            <v>Bachelor of Science in Marine Biotechnology</v>
          </cell>
        </row>
        <row r="573">
          <cell r="D573" t="str">
            <v>Local</v>
          </cell>
          <cell r="G573" t="str">
            <v>Bachelor of Management in International Business</v>
          </cell>
        </row>
        <row r="574">
          <cell r="D574" t="str">
            <v>International</v>
          </cell>
          <cell r="G574" t="str">
            <v>Bachelor of Management in International Business</v>
          </cell>
        </row>
        <row r="575">
          <cell r="D575" t="str">
            <v>Local</v>
          </cell>
          <cell r="G575" t="str">
            <v>Bachelor of Science in Mathematics and Applied Mathematics</v>
          </cell>
        </row>
        <row r="576">
          <cell r="D576" t="str">
            <v>International</v>
          </cell>
          <cell r="G576" t="str">
            <v>Bachelor of Science in Marine Biotechnology</v>
          </cell>
        </row>
        <row r="577">
          <cell r="D577" t="str">
            <v>Local</v>
          </cell>
          <cell r="G577" t="str">
            <v>Bachelor of Management in International Business</v>
          </cell>
        </row>
        <row r="578">
          <cell r="D578" t="str">
            <v>Local</v>
          </cell>
          <cell r="G578" t="str">
            <v>Bachelor of Science in Marine Biotechnology</v>
          </cell>
        </row>
        <row r="579">
          <cell r="D579" t="str">
            <v>International</v>
          </cell>
          <cell r="G579" t="str">
            <v>Bachelor of Science in Marine Biotechnology</v>
          </cell>
        </row>
        <row r="580">
          <cell r="D580" t="str">
            <v>Local</v>
          </cell>
          <cell r="G580" t="str">
            <v>Bachelor of Arts in Advertising (Honours)</v>
          </cell>
        </row>
        <row r="581">
          <cell r="D581" t="str">
            <v>Local</v>
          </cell>
          <cell r="G581" t="str">
            <v>Bachelor of Science in Mathematics and Applied Mathematics</v>
          </cell>
        </row>
        <row r="582">
          <cell r="D582" t="str">
            <v>International</v>
          </cell>
          <cell r="G582" t="str">
            <v>Bachelor of Engineering in Digital Media Technology</v>
          </cell>
        </row>
        <row r="583">
          <cell r="D583" t="str">
            <v>Local</v>
          </cell>
          <cell r="G583" t="str">
            <v>Bachelor of Engineering in Digital Media Technology</v>
          </cell>
        </row>
        <row r="584">
          <cell r="D584" t="str">
            <v>Local</v>
          </cell>
          <cell r="G584" t="str">
            <v>Bachelor of Engineering in Computer Science and Technology</v>
          </cell>
        </row>
        <row r="585">
          <cell r="D585" t="str">
            <v>International</v>
          </cell>
          <cell r="G585" t="str">
            <v>Bachelor of Arts in Advertising (Honours)</v>
          </cell>
        </row>
        <row r="586">
          <cell r="D586" t="str">
            <v>Local</v>
          </cell>
          <cell r="G586" t="str">
            <v>Bachelor of Science in Marine Biotechnology</v>
          </cell>
        </row>
        <row r="587">
          <cell r="D587" t="str">
            <v>International</v>
          </cell>
          <cell r="G587" t="str">
            <v>Bachelor of Science in Mathematics and Applied Mathematics</v>
          </cell>
        </row>
        <row r="588">
          <cell r="D588" t="str">
            <v>Local</v>
          </cell>
          <cell r="G588" t="str">
            <v>Bachelor of Engineering in Computer Science and Technology</v>
          </cell>
        </row>
        <row r="589">
          <cell r="D589" t="str">
            <v>Local</v>
          </cell>
          <cell r="G589" t="str">
            <v>Bachelor of Engineering in Digital Media Technology</v>
          </cell>
        </row>
        <row r="590">
          <cell r="D590" t="str">
            <v>International</v>
          </cell>
          <cell r="G590" t="str">
            <v>Bachelor of Science in Mathematics and Applied Mathematics</v>
          </cell>
        </row>
        <row r="591">
          <cell r="D591" t="str">
            <v>Local</v>
          </cell>
          <cell r="G591" t="str">
            <v>Bachelor of Management in International Business</v>
          </cell>
        </row>
        <row r="592">
          <cell r="D592" t="str">
            <v>Local</v>
          </cell>
          <cell r="G592" t="str">
            <v>Bachelor of Management in International Business</v>
          </cell>
        </row>
        <row r="593">
          <cell r="D593" t="str">
            <v>Local</v>
          </cell>
          <cell r="G593" t="str">
            <v>Bachelor of Engineering in Computer Science and Technology</v>
          </cell>
        </row>
        <row r="594">
          <cell r="D594" t="str">
            <v>Local</v>
          </cell>
          <cell r="G594" t="str">
            <v>Bachelor of Management in International Business</v>
          </cell>
        </row>
        <row r="595">
          <cell r="D595" t="str">
            <v>International</v>
          </cell>
          <cell r="G595" t="str">
            <v>Bachelor of Science in Marine Biotechnology</v>
          </cell>
        </row>
        <row r="596">
          <cell r="D596" t="str">
            <v>International</v>
          </cell>
          <cell r="G596" t="str">
            <v>Bachelor of Science in Mathematics and Applied Mathematics</v>
          </cell>
        </row>
        <row r="597">
          <cell r="D597" t="str">
            <v>Local</v>
          </cell>
          <cell r="G597" t="str">
            <v>Bachelor of Science in Mathematics and Applied Mathematics</v>
          </cell>
        </row>
        <row r="598">
          <cell r="D598" t="str">
            <v>Local</v>
          </cell>
          <cell r="G598" t="str">
            <v>Bachelor of Science in Marine Biotechnology</v>
          </cell>
        </row>
        <row r="599">
          <cell r="D599" t="str">
            <v>Local</v>
          </cell>
          <cell r="G599" t="str">
            <v>Bachelor of Arts in Advertising (Honours)</v>
          </cell>
        </row>
        <row r="600">
          <cell r="D600" t="str">
            <v>Local</v>
          </cell>
          <cell r="G600" t="str">
            <v>Bachelor of Engineering in Digital Media Technology</v>
          </cell>
        </row>
        <row r="601">
          <cell r="D601" t="str">
            <v>Local</v>
          </cell>
          <cell r="G601" t="str">
            <v>Bachelor of Engineering in Digital Media Technology</v>
          </cell>
        </row>
        <row r="602">
          <cell r="D602" t="str">
            <v>International</v>
          </cell>
          <cell r="G602" t="str">
            <v>Bachelor of Science in Mathematics and Applied Mathematics</v>
          </cell>
        </row>
        <row r="603">
          <cell r="D603" t="str">
            <v>International</v>
          </cell>
          <cell r="G603" t="str">
            <v>Bachelor of Management in International Business</v>
          </cell>
        </row>
        <row r="604">
          <cell r="D604" t="str">
            <v>International</v>
          </cell>
          <cell r="G604" t="str">
            <v>Bachelor of Science in Mathematics and Applied Mathematics</v>
          </cell>
        </row>
        <row r="605">
          <cell r="D605" t="str">
            <v>Local</v>
          </cell>
          <cell r="G605" t="str">
            <v>Bachelor of Management in International Business</v>
          </cell>
        </row>
        <row r="606">
          <cell r="D606" t="str">
            <v>Local</v>
          </cell>
          <cell r="G606" t="str">
            <v>Bachelor of Science in Marine Biotechnology</v>
          </cell>
        </row>
        <row r="607">
          <cell r="D607" t="str">
            <v>Local</v>
          </cell>
          <cell r="G607" t="str">
            <v>Bachelor of Science in Mathematics and Applied Mathematics</v>
          </cell>
        </row>
        <row r="608">
          <cell r="D608" t="str">
            <v>International</v>
          </cell>
          <cell r="G608" t="str">
            <v>Bachelor of Engineering in Computer Science and Technology</v>
          </cell>
        </row>
        <row r="609">
          <cell r="D609" t="str">
            <v>Local</v>
          </cell>
          <cell r="G609" t="str">
            <v>Bachelor of Management in International Business</v>
          </cell>
        </row>
        <row r="610">
          <cell r="D610" t="str">
            <v>Local</v>
          </cell>
          <cell r="G610" t="str">
            <v>Bachelor of Engineering in Computer Science and Technology</v>
          </cell>
        </row>
        <row r="611">
          <cell r="D611" t="str">
            <v>International</v>
          </cell>
          <cell r="G611" t="str">
            <v>Bachelor of Engineering in Digital Media Technology</v>
          </cell>
        </row>
        <row r="612">
          <cell r="D612" t="str">
            <v>International</v>
          </cell>
          <cell r="G612" t="str">
            <v>Bachelor of Engineering in Digital Media Technology</v>
          </cell>
        </row>
        <row r="613">
          <cell r="D613" t="str">
            <v>International</v>
          </cell>
          <cell r="G613" t="str">
            <v>Bachelor of Arts in Advertising (Honours)</v>
          </cell>
        </row>
        <row r="614">
          <cell r="D614" t="str">
            <v>Local</v>
          </cell>
          <cell r="G614" t="str">
            <v>Bachelor of Arts in Advertising (Honours)</v>
          </cell>
        </row>
        <row r="615">
          <cell r="D615" t="str">
            <v>Local</v>
          </cell>
          <cell r="G615" t="str">
            <v>Bachelor of Engineering in Digital Media Technology</v>
          </cell>
        </row>
        <row r="616">
          <cell r="D616" t="str">
            <v>Local</v>
          </cell>
          <cell r="G616" t="str">
            <v>Bachelor of Engineering in Digital Media Technology</v>
          </cell>
        </row>
        <row r="617">
          <cell r="D617" t="str">
            <v>International</v>
          </cell>
          <cell r="G617" t="str">
            <v>Bachelor of Arts in Advertising (Honours)</v>
          </cell>
        </row>
        <row r="618">
          <cell r="D618" t="str">
            <v>International</v>
          </cell>
          <cell r="G618" t="str">
            <v>Bachelor of Science in Mathematics and Applied Mathematics</v>
          </cell>
        </row>
        <row r="619">
          <cell r="D619" t="str">
            <v>Local</v>
          </cell>
          <cell r="G619" t="str">
            <v>Bachelor of Science in Marine Biotechnology</v>
          </cell>
        </row>
        <row r="620">
          <cell r="D620" t="str">
            <v>International</v>
          </cell>
          <cell r="G620" t="str">
            <v>Bachelor of Engineering in Computer Science and Technology</v>
          </cell>
        </row>
        <row r="621">
          <cell r="D621" t="str">
            <v>Local</v>
          </cell>
          <cell r="G621" t="str">
            <v>Bachelor of Engineering in Computer Science and Technology</v>
          </cell>
        </row>
        <row r="622">
          <cell r="D622" t="str">
            <v>Local</v>
          </cell>
          <cell r="G622" t="str">
            <v>Bachelor of Management in International Business</v>
          </cell>
        </row>
        <row r="623">
          <cell r="D623" t="str">
            <v>International</v>
          </cell>
          <cell r="G623" t="str">
            <v>Bachelor of Engineering in Digital Media Technology</v>
          </cell>
        </row>
        <row r="624">
          <cell r="D624" t="str">
            <v>International</v>
          </cell>
          <cell r="G624" t="str">
            <v>Bachelor of Science in Mathematics and Applied Mathematics</v>
          </cell>
        </row>
        <row r="625">
          <cell r="D625" t="str">
            <v>Local</v>
          </cell>
          <cell r="G625" t="str">
            <v>Bachelor of Engineering in Digital Media Technology</v>
          </cell>
        </row>
        <row r="626">
          <cell r="D626" t="str">
            <v>International</v>
          </cell>
          <cell r="G626" t="str">
            <v>Bachelor of Arts in Advertising (Honours)</v>
          </cell>
        </row>
        <row r="627">
          <cell r="D627" t="str">
            <v>International</v>
          </cell>
          <cell r="G627" t="str">
            <v>Bachelor of Science in Marine Biotechnology</v>
          </cell>
        </row>
        <row r="628">
          <cell r="D628" t="str">
            <v>International</v>
          </cell>
          <cell r="G628" t="str">
            <v>Bachelor of Engineering in Digital Media Technology</v>
          </cell>
        </row>
        <row r="629">
          <cell r="D629" t="str">
            <v>International</v>
          </cell>
          <cell r="G629" t="str">
            <v>Bachelor of Engineering in Computer Science and Technology</v>
          </cell>
        </row>
        <row r="630">
          <cell r="D630" t="str">
            <v>International</v>
          </cell>
          <cell r="G630" t="str">
            <v>Bachelor of Management in International Business</v>
          </cell>
        </row>
        <row r="631">
          <cell r="D631" t="str">
            <v>Local</v>
          </cell>
          <cell r="G631" t="str">
            <v>Bachelor of Engineering in Computer Science and Technology</v>
          </cell>
        </row>
        <row r="632">
          <cell r="D632" t="str">
            <v>International</v>
          </cell>
          <cell r="G632" t="str">
            <v>Bachelor of Engineering in Digital Media Technology</v>
          </cell>
        </row>
        <row r="633">
          <cell r="D633" t="str">
            <v>International</v>
          </cell>
          <cell r="G633" t="str">
            <v>Bachelor of Science in Marine Biotechnology</v>
          </cell>
        </row>
        <row r="634">
          <cell r="D634" t="str">
            <v>Local</v>
          </cell>
          <cell r="G634" t="str">
            <v>Bachelor of Arts in Advertising (Honours)</v>
          </cell>
        </row>
        <row r="635">
          <cell r="D635" t="str">
            <v>International</v>
          </cell>
          <cell r="G635" t="str">
            <v>Bachelor of Engineering in Computer Science and Technology</v>
          </cell>
        </row>
        <row r="636">
          <cell r="D636" t="str">
            <v>International</v>
          </cell>
          <cell r="G636" t="str">
            <v>Bachelor of Science in Mathematics and Applied Mathematics</v>
          </cell>
        </row>
        <row r="637">
          <cell r="D637" t="str">
            <v>Local</v>
          </cell>
          <cell r="G637" t="str">
            <v>Bachelor of Science in Marine Biotechnology</v>
          </cell>
        </row>
        <row r="638">
          <cell r="D638" t="str">
            <v>Local</v>
          </cell>
          <cell r="G638" t="str">
            <v>Bachelor of Arts in Advertising (Honours)</v>
          </cell>
        </row>
        <row r="639">
          <cell r="D639" t="str">
            <v>Local</v>
          </cell>
          <cell r="G639" t="str">
            <v>Bachelor of Science in Marine Biotechnology</v>
          </cell>
        </row>
        <row r="640">
          <cell r="D640" t="str">
            <v>Local</v>
          </cell>
          <cell r="G640" t="str">
            <v>Bachelor of Engineering in Digital Media Technology</v>
          </cell>
        </row>
        <row r="641">
          <cell r="D641" t="str">
            <v>Local</v>
          </cell>
          <cell r="G641" t="str">
            <v>Bachelor of Science in Mathematics and Applied Mathematics</v>
          </cell>
        </row>
        <row r="642">
          <cell r="D642" t="str">
            <v>Local</v>
          </cell>
          <cell r="G642" t="str">
            <v>Bachelor of Management in International Business</v>
          </cell>
        </row>
        <row r="643">
          <cell r="D643" t="str">
            <v>International</v>
          </cell>
          <cell r="G643" t="str">
            <v>Bachelor of Engineering in Digital Media Technology</v>
          </cell>
        </row>
        <row r="644">
          <cell r="D644" t="str">
            <v>Local</v>
          </cell>
          <cell r="G644" t="str">
            <v>Bachelor of Management in International Business</v>
          </cell>
        </row>
        <row r="645">
          <cell r="D645" t="str">
            <v>Local</v>
          </cell>
          <cell r="G645" t="str">
            <v>Bachelor of Science in Mathematics and Applied Mathematics</v>
          </cell>
        </row>
        <row r="646">
          <cell r="D646" t="str">
            <v>International</v>
          </cell>
          <cell r="G646" t="str">
            <v>Bachelor of Management in International Business</v>
          </cell>
        </row>
        <row r="647">
          <cell r="D647" t="str">
            <v>Local</v>
          </cell>
          <cell r="G647" t="str">
            <v>Bachelor of Science in Mathematics and Applied Mathematics</v>
          </cell>
        </row>
        <row r="648">
          <cell r="D648" t="str">
            <v>International</v>
          </cell>
          <cell r="G648" t="str">
            <v>Bachelor of Management in International Business</v>
          </cell>
        </row>
        <row r="649">
          <cell r="D649" t="str">
            <v>Local</v>
          </cell>
          <cell r="G649" t="str">
            <v>Bachelor of Engineering in Digital Media Technology</v>
          </cell>
        </row>
        <row r="650">
          <cell r="D650" t="str">
            <v>Local</v>
          </cell>
          <cell r="G650" t="str">
            <v>Bachelor of Science in Mathematics and Applied Mathematics</v>
          </cell>
        </row>
        <row r="651">
          <cell r="D651" t="str">
            <v>International</v>
          </cell>
          <cell r="G651" t="str">
            <v>Bachelor of Management in International Business</v>
          </cell>
        </row>
        <row r="652">
          <cell r="D652" t="str">
            <v>International</v>
          </cell>
          <cell r="G652" t="str">
            <v>Bachelor of Management in International Business</v>
          </cell>
        </row>
        <row r="653">
          <cell r="D653" t="str">
            <v>Local</v>
          </cell>
          <cell r="G653" t="str">
            <v>Bachelor of Science in Mathematics and Applied Mathematics</v>
          </cell>
        </row>
        <row r="654">
          <cell r="D654" t="str">
            <v>Local</v>
          </cell>
          <cell r="G654" t="str">
            <v>Bachelor of Engineering in Computer Science and Technology</v>
          </cell>
        </row>
        <row r="655">
          <cell r="D655" t="str">
            <v>Local</v>
          </cell>
          <cell r="G655" t="str">
            <v>Bachelor of Science in Mathematics and Applied Mathematics</v>
          </cell>
        </row>
        <row r="656">
          <cell r="D656" t="str">
            <v>Local</v>
          </cell>
          <cell r="G656" t="str">
            <v>Bachelor of Science in Mathematics and Applied Mathematics</v>
          </cell>
        </row>
        <row r="657">
          <cell r="D657" t="str">
            <v>Local</v>
          </cell>
          <cell r="G657" t="str">
            <v>Bachelor of Engineering in Digital Media Technology</v>
          </cell>
        </row>
        <row r="658">
          <cell r="D658" t="str">
            <v>International</v>
          </cell>
          <cell r="G658" t="str">
            <v>Bachelor of Management in International Business</v>
          </cell>
        </row>
        <row r="659">
          <cell r="D659" t="str">
            <v>Local</v>
          </cell>
          <cell r="G659" t="str">
            <v>Bachelor of Management in International Business</v>
          </cell>
        </row>
        <row r="660">
          <cell r="D660" t="str">
            <v>International</v>
          </cell>
          <cell r="G660" t="str">
            <v>Bachelor of Engineering in Digital Media Technology</v>
          </cell>
        </row>
        <row r="661">
          <cell r="D661" t="str">
            <v>International</v>
          </cell>
          <cell r="G661" t="str">
            <v>Bachelor of Management in International Business</v>
          </cell>
        </row>
        <row r="662">
          <cell r="D662" t="str">
            <v>International</v>
          </cell>
          <cell r="G662" t="str">
            <v>Bachelor of Engineering in Digital Media Technology</v>
          </cell>
        </row>
        <row r="663">
          <cell r="D663" t="str">
            <v>Local</v>
          </cell>
          <cell r="G663" t="str">
            <v>Bachelor of Science in Marine Biotechnology</v>
          </cell>
        </row>
        <row r="664">
          <cell r="D664" t="str">
            <v>International</v>
          </cell>
          <cell r="G664" t="str">
            <v>Bachelor of Engineering in Computer Science and Technology</v>
          </cell>
        </row>
        <row r="665">
          <cell r="D665" t="str">
            <v>International</v>
          </cell>
          <cell r="G665" t="str">
            <v>Bachelor of Science in Mathematics and Applied Mathematics</v>
          </cell>
        </row>
        <row r="666">
          <cell r="D666" t="str">
            <v>International</v>
          </cell>
          <cell r="G666" t="str">
            <v>Bachelor of Engineering in Computer Science and Technology</v>
          </cell>
        </row>
        <row r="667">
          <cell r="D667" t="str">
            <v>International</v>
          </cell>
          <cell r="G667" t="str">
            <v>Bachelor of Science in Mathematics and Applied Mathematics</v>
          </cell>
        </row>
        <row r="668">
          <cell r="D668" t="str">
            <v>Local</v>
          </cell>
          <cell r="G668" t="str">
            <v>Bachelor of Engineering in Computer Science and Technology</v>
          </cell>
        </row>
        <row r="669">
          <cell r="D669" t="str">
            <v>International</v>
          </cell>
          <cell r="G669" t="str">
            <v>Bachelor of Engineering in Computer Science and Technology</v>
          </cell>
        </row>
        <row r="670">
          <cell r="D670" t="str">
            <v>International</v>
          </cell>
          <cell r="G670" t="str">
            <v>Bachelor of Arts in Advertising (Honours)</v>
          </cell>
        </row>
        <row r="671">
          <cell r="D671" t="str">
            <v>International</v>
          </cell>
          <cell r="G671" t="str">
            <v>Bachelor of Management in International Business</v>
          </cell>
        </row>
        <row r="672">
          <cell r="D672" t="str">
            <v>International</v>
          </cell>
          <cell r="G672" t="str">
            <v>Bachelor of Management in International Business</v>
          </cell>
        </row>
        <row r="673">
          <cell r="D673" t="str">
            <v>Local</v>
          </cell>
          <cell r="G673" t="str">
            <v>Bachelor of Science in Mathematics and Applied Mathematics</v>
          </cell>
        </row>
        <row r="674">
          <cell r="D674" t="str">
            <v>Local</v>
          </cell>
          <cell r="G674" t="str">
            <v>Bachelor of Engineering in Digital Media Technology</v>
          </cell>
        </row>
        <row r="675">
          <cell r="D675" t="str">
            <v>International</v>
          </cell>
          <cell r="G675" t="str">
            <v>Bachelor of Engineering in Digital Media Technology</v>
          </cell>
        </row>
        <row r="676">
          <cell r="D676" t="str">
            <v>Local</v>
          </cell>
          <cell r="G676" t="str">
            <v>Bachelor of Management in International Business</v>
          </cell>
        </row>
        <row r="677">
          <cell r="D677" t="str">
            <v>International</v>
          </cell>
          <cell r="G677" t="str">
            <v>Bachelor of Science in Mathematics and Applied Mathematics</v>
          </cell>
        </row>
        <row r="678">
          <cell r="D678" t="str">
            <v>Local</v>
          </cell>
          <cell r="G678" t="str">
            <v>Bachelor of Arts in Advertising (Honours)</v>
          </cell>
        </row>
        <row r="679">
          <cell r="D679" t="str">
            <v>Local</v>
          </cell>
          <cell r="G679" t="str">
            <v>Bachelor of Engineering in Computer Science and Technology</v>
          </cell>
        </row>
        <row r="680">
          <cell r="D680" t="str">
            <v>Local</v>
          </cell>
          <cell r="G680" t="str">
            <v>Bachelor of Management in International Business</v>
          </cell>
        </row>
        <row r="681">
          <cell r="D681" t="str">
            <v>Local</v>
          </cell>
          <cell r="G681" t="str">
            <v>Bachelor of Science in Mathematics and Applied Mathematics</v>
          </cell>
        </row>
        <row r="682">
          <cell r="D682" t="str">
            <v>International</v>
          </cell>
          <cell r="G682" t="str">
            <v>Bachelor of Arts in Advertising (Honours)</v>
          </cell>
        </row>
        <row r="683">
          <cell r="D683" t="str">
            <v>International</v>
          </cell>
          <cell r="G683" t="str">
            <v>Bachelor of Science in Mathematics and Applied Mathematics</v>
          </cell>
        </row>
        <row r="684">
          <cell r="D684" t="str">
            <v>Local</v>
          </cell>
          <cell r="G684" t="str">
            <v>Bachelor of Management in International Business</v>
          </cell>
        </row>
        <row r="685">
          <cell r="D685" t="str">
            <v>Local</v>
          </cell>
          <cell r="G685" t="str">
            <v>Bachelor of Science in Marine Biotechnology</v>
          </cell>
        </row>
        <row r="686">
          <cell r="D686" t="str">
            <v>International</v>
          </cell>
          <cell r="G686" t="str">
            <v>Bachelor of Management in International Business</v>
          </cell>
        </row>
        <row r="687">
          <cell r="D687" t="str">
            <v>Local</v>
          </cell>
          <cell r="G687" t="str">
            <v>Bachelor of Engineering in Computer Science and Technology</v>
          </cell>
        </row>
        <row r="688">
          <cell r="D688" t="str">
            <v>Local</v>
          </cell>
          <cell r="G688" t="str">
            <v>Bachelor of Science in Mathematics and Applied Mathematics</v>
          </cell>
        </row>
        <row r="689">
          <cell r="D689" t="str">
            <v>International</v>
          </cell>
          <cell r="G689" t="str">
            <v>Bachelor of Engineering in Computer Science and Technology</v>
          </cell>
        </row>
        <row r="690">
          <cell r="D690" t="str">
            <v>International</v>
          </cell>
          <cell r="G690" t="str">
            <v>Bachelor of Arts in Advertising (Honours)</v>
          </cell>
        </row>
        <row r="691">
          <cell r="D691" t="str">
            <v>International</v>
          </cell>
          <cell r="G691" t="str">
            <v>Bachelor of Science in Marine Biotechnology</v>
          </cell>
        </row>
        <row r="692">
          <cell r="D692" t="str">
            <v>Local</v>
          </cell>
          <cell r="G692" t="str">
            <v>Bachelor of Engineering in Computer Science and Technology</v>
          </cell>
        </row>
        <row r="693">
          <cell r="D693" t="str">
            <v>Local</v>
          </cell>
          <cell r="G693" t="str">
            <v>Bachelor of Science in Marine Biotechnology</v>
          </cell>
        </row>
        <row r="694">
          <cell r="D694" t="str">
            <v>International</v>
          </cell>
          <cell r="G694" t="str">
            <v>Bachelor of Arts in Advertising (Honours)</v>
          </cell>
        </row>
        <row r="695">
          <cell r="D695" t="str">
            <v>Local</v>
          </cell>
          <cell r="G695" t="str">
            <v>Bachelor of Engineering in Digital Media Technology</v>
          </cell>
        </row>
        <row r="696">
          <cell r="D696" t="str">
            <v>International</v>
          </cell>
          <cell r="G696" t="str">
            <v>Bachelor of Management in International Business</v>
          </cell>
        </row>
        <row r="697">
          <cell r="D697" t="str">
            <v>Local</v>
          </cell>
          <cell r="G697" t="str">
            <v>Bachelor of Engineering in Computer Science and Technology</v>
          </cell>
        </row>
        <row r="698">
          <cell r="D698" t="str">
            <v>International</v>
          </cell>
          <cell r="G698" t="str">
            <v>Bachelor of Engineering in Digital Media Technology</v>
          </cell>
        </row>
        <row r="699">
          <cell r="D699" t="str">
            <v>Local</v>
          </cell>
          <cell r="G699" t="str">
            <v>Bachelor of Engineering in Computer Science and Technology</v>
          </cell>
        </row>
        <row r="700">
          <cell r="D700" t="str">
            <v>International</v>
          </cell>
          <cell r="G700" t="str">
            <v>Bachelor of Arts in Advertising (Honours)</v>
          </cell>
        </row>
        <row r="701">
          <cell r="D701" t="str">
            <v>International</v>
          </cell>
          <cell r="G701" t="str">
            <v>Bachelor of Management in International Business</v>
          </cell>
        </row>
        <row r="702">
          <cell r="D702" t="str">
            <v>International</v>
          </cell>
          <cell r="G702" t="str">
            <v>Bachelor of Engineering in Computer Science and Technology</v>
          </cell>
        </row>
        <row r="703">
          <cell r="D703" t="str">
            <v>International</v>
          </cell>
          <cell r="G703" t="str">
            <v>Bachelor of Management in International Business</v>
          </cell>
        </row>
        <row r="704">
          <cell r="D704" t="str">
            <v>International</v>
          </cell>
          <cell r="G704" t="str">
            <v>Bachelor of Management in International Business</v>
          </cell>
        </row>
        <row r="705">
          <cell r="D705" t="str">
            <v>Local</v>
          </cell>
          <cell r="G705" t="str">
            <v>Bachelor of Management in International Business</v>
          </cell>
        </row>
        <row r="706">
          <cell r="D706" t="str">
            <v>Local</v>
          </cell>
          <cell r="G706" t="str">
            <v>Bachelor of Science in Mathematics and Applied Mathematics</v>
          </cell>
        </row>
        <row r="707">
          <cell r="D707" t="str">
            <v>Local</v>
          </cell>
          <cell r="G707" t="str">
            <v>Bachelor of Engineering in Computer Science and Technology</v>
          </cell>
        </row>
        <row r="708">
          <cell r="D708" t="str">
            <v>International</v>
          </cell>
          <cell r="G708" t="str">
            <v>Bachelor of Management in International Business</v>
          </cell>
        </row>
        <row r="709">
          <cell r="D709" t="str">
            <v>Local</v>
          </cell>
          <cell r="G709" t="str">
            <v>Bachelor of Science in Mathematics and Applied Mathematics</v>
          </cell>
        </row>
        <row r="710">
          <cell r="D710" t="str">
            <v>International</v>
          </cell>
          <cell r="G710" t="str">
            <v>Bachelor of Engineering in Digital Media Technology</v>
          </cell>
        </row>
        <row r="711">
          <cell r="D711" t="str">
            <v>International</v>
          </cell>
          <cell r="G711" t="str">
            <v>Bachelor of Science in Mathematics and Applied Mathematics</v>
          </cell>
        </row>
        <row r="712">
          <cell r="D712" t="str">
            <v>Local</v>
          </cell>
          <cell r="G712" t="str">
            <v>Bachelor of Science in Marine Biotechnology</v>
          </cell>
        </row>
        <row r="713">
          <cell r="D713" t="str">
            <v>International</v>
          </cell>
          <cell r="G713" t="str">
            <v>Bachelor of Arts in Advertising (Honours)</v>
          </cell>
        </row>
        <row r="714">
          <cell r="D714" t="str">
            <v>International</v>
          </cell>
          <cell r="G714" t="str">
            <v>Bachelor of Engineering in Computer Science and Technology</v>
          </cell>
        </row>
        <row r="715">
          <cell r="D715" t="str">
            <v>International</v>
          </cell>
          <cell r="G715" t="str">
            <v>Bachelor of Management in International Business</v>
          </cell>
        </row>
        <row r="716">
          <cell r="D716" t="str">
            <v>International</v>
          </cell>
          <cell r="G716" t="str">
            <v>Bachelor of Engineering in Computer Science and Technology</v>
          </cell>
        </row>
        <row r="717">
          <cell r="D717" t="str">
            <v>International</v>
          </cell>
          <cell r="G717" t="str">
            <v>Bachelor of Arts in Advertising (Honours)</v>
          </cell>
        </row>
        <row r="718">
          <cell r="D718" t="str">
            <v>Local</v>
          </cell>
          <cell r="G718" t="str">
            <v>Bachelor of Management in International Business</v>
          </cell>
        </row>
        <row r="719">
          <cell r="D719" t="str">
            <v>Local</v>
          </cell>
          <cell r="G719" t="str">
            <v>Bachelor of Science in Marine Biotechnology</v>
          </cell>
        </row>
        <row r="720">
          <cell r="D720" t="str">
            <v>Local</v>
          </cell>
          <cell r="G720" t="str">
            <v>Bachelor of Science in Marine Biotechnology</v>
          </cell>
        </row>
        <row r="721">
          <cell r="D721" t="str">
            <v>Local</v>
          </cell>
          <cell r="G721" t="str">
            <v>Bachelor of Science in Marine Biotechnology</v>
          </cell>
        </row>
        <row r="722">
          <cell r="D722" t="str">
            <v>Local</v>
          </cell>
          <cell r="G722" t="str">
            <v>Bachelor of Management in International Business</v>
          </cell>
        </row>
        <row r="723">
          <cell r="D723" t="str">
            <v>Local</v>
          </cell>
          <cell r="G723" t="str">
            <v>Bachelor of Management in International Business</v>
          </cell>
        </row>
        <row r="724">
          <cell r="D724" t="str">
            <v>Local</v>
          </cell>
          <cell r="G724" t="str">
            <v>Bachelor of Engineering in Digital Media Technology</v>
          </cell>
        </row>
        <row r="725">
          <cell r="D725" t="str">
            <v>International</v>
          </cell>
          <cell r="G725" t="str">
            <v>Bachelor of Science in Marine Biotechnology</v>
          </cell>
        </row>
        <row r="726">
          <cell r="D726" t="str">
            <v>Local</v>
          </cell>
          <cell r="G726" t="str">
            <v>Bachelor of Management in International Business</v>
          </cell>
        </row>
        <row r="727">
          <cell r="D727" t="str">
            <v>International</v>
          </cell>
          <cell r="G727" t="str">
            <v>Bachelor of Science in Marine Biotechnology</v>
          </cell>
        </row>
        <row r="728">
          <cell r="D728" t="str">
            <v>Local</v>
          </cell>
          <cell r="G728" t="str">
            <v>Bachelor of Science in Marine Biotechnology</v>
          </cell>
        </row>
        <row r="729">
          <cell r="D729" t="str">
            <v>International</v>
          </cell>
          <cell r="G729" t="str">
            <v>Bachelor of Science in Mathematics and Applied Mathematics</v>
          </cell>
        </row>
        <row r="730">
          <cell r="D730" t="str">
            <v>Local</v>
          </cell>
          <cell r="G730" t="str">
            <v>Bachelor of Science in Marine Biotechnology</v>
          </cell>
        </row>
        <row r="731">
          <cell r="D731" t="str">
            <v>Local</v>
          </cell>
          <cell r="G731" t="str">
            <v>Bachelor of Engineering in Digital Media Technology</v>
          </cell>
        </row>
        <row r="732">
          <cell r="D732" t="str">
            <v>International</v>
          </cell>
          <cell r="G732" t="str">
            <v>Bachelor of Science in Marine Biotechnology</v>
          </cell>
        </row>
        <row r="733">
          <cell r="D733" t="str">
            <v>International</v>
          </cell>
          <cell r="G733" t="str">
            <v>Bachelor of Arts in Advertising (Honours)</v>
          </cell>
        </row>
        <row r="734">
          <cell r="D734" t="str">
            <v>International</v>
          </cell>
          <cell r="G734" t="str">
            <v>Bachelor of Engineering in Computer Science and Technology</v>
          </cell>
        </row>
        <row r="735">
          <cell r="D735" t="str">
            <v>Local</v>
          </cell>
          <cell r="G735" t="str">
            <v>Bachelor of Science in Marine Biotechnology</v>
          </cell>
        </row>
        <row r="736">
          <cell r="D736" t="str">
            <v>International</v>
          </cell>
          <cell r="G736" t="str">
            <v>Bachelor of Engineering in Computer Science and Technology</v>
          </cell>
        </row>
        <row r="737">
          <cell r="D737" t="str">
            <v>International</v>
          </cell>
          <cell r="G737" t="str">
            <v>Bachelor of Engineering in Digital Media Technology</v>
          </cell>
        </row>
        <row r="738">
          <cell r="D738" t="str">
            <v>Local</v>
          </cell>
          <cell r="G738" t="str">
            <v>Bachelor of Arts in Advertising (Honours)</v>
          </cell>
        </row>
        <row r="739">
          <cell r="D739" t="str">
            <v>Local</v>
          </cell>
          <cell r="G739" t="str">
            <v>Bachelor of Science in Mathematics and Applied Mathematics</v>
          </cell>
        </row>
        <row r="740">
          <cell r="D740" t="str">
            <v>Local</v>
          </cell>
          <cell r="G740" t="str">
            <v>Bachelor of Engineering in Digital Media Technology</v>
          </cell>
        </row>
        <row r="741">
          <cell r="D741" t="str">
            <v>Local</v>
          </cell>
          <cell r="G741" t="str">
            <v>Bachelor of Science in Mathematics and Applied Mathematics</v>
          </cell>
        </row>
        <row r="742">
          <cell r="D742" t="str">
            <v>International</v>
          </cell>
          <cell r="G742" t="str">
            <v>Bachelor of Science in Mathematics and Applied Mathematics</v>
          </cell>
        </row>
        <row r="743">
          <cell r="D743" t="str">
            <v>International</v>
          </cell>
          <cell r="G743" t="str">
            <v>Bachelor of Engineering in Digital Media Technology</v>
          </cell>
        </row>
        <row r="744">
          <cell r="D744" t="str">
            <v>Local</v>
          </cell>
          <cell r="G744" t="str">
            <v>Bachelor of Science in Mathematics and Applied Mathematics</v>
          </cell>
        </row>
        <row r="745">
          <cell r="D745" t="str">
            <v>Local</v>
          </cell>
          <cell r="G745" t="str">
            <v>Bachelor of Engineering in Computer Science and Technology</v>
          </cell>
        </row>
        <row r="746">
          <cell r="D746" t="str">
            <v>Local</v>
          </cell>
          <cell r="G746" t="str">
            <v>Bachelor of Management in International Business</v>
          </cell>
        </row>
        <row r="747">
          <cell r="D747" t="str">
            <v>Local</v>
          </cell>
          <cell r="G747" t="str">
            <v>Bachelor of Science in Marine Biotechnology</v>
          </cell>
        </row>
        <row r="748">
          <cell r="D748" t="str">
            <v>Local</v>
          </cell>
          <cell r="G748" t="str">
            <v>Bachelor of Arts in Advertising (Honours)</v>
          </cell>
        </row>
        <row r="749">
          <cell r="D749" t="str">
            <v>International</v>
          </cell>
          <cell r="G749" t="str">
            <v>Bachelor of Science in Mathematics and Applied Mathematics</v>
          </cell>
        </row>
        <row r="750">
          <cell r="D750" t="str">
            <v>Local</v>
          </cell>
          <cell r="G750" t="str">
            <v>Bachelor of Science in Mathematics and Applied Mathematics</v>
          </cell>
        </row>
        <row r="751">
          <cell r="D751" t="str">
            <v>International</v>
          </cell>
          <cell r="G751" t="str">
            <v>Bachelor of Science in Marine Biotechnology</v>
          </cell>
        </row>
        <row r="752">
          <cell r="D752" t="str">
            <v>Local</v>
          </cell>
          <cell r="G752" t="str">
            <v>Bachelor of Science in Marine Biotechnology</v>
          </cell>
        </row>
        <row r="753">
          <cell r="D753" t="str">
            <v>Local</v>
          </cell>
          <cell r="G753" t="str">
            <v>Bachelor of Arts in Advertising (Honours)</v>
          </cell>
        </row>
        <row r="754">
          <cell r="D754" t="str">
            <v>International</v>
          </cell>
          <cell r="G754" t="str">
            <v>Bachelor of Management in International Business</v>
          </cell>
        </row>
        <row r="755">
          <cell r="D755" t="str">
            <v>Local</v>
          </cell>
          <cell r="G755" t="str">
            <v>Bachelor of Engineering in Computer Science and Technology</v>
          </cell>
        </row>
        <row r="756">
          <cell r="D756" t="str">
            <v>International</v>
          </cell>
          <cell r="G756" t="str">
            <v>Bachelor of Engineering in Digital Media Technology</v>
          </cell>
        </row>
        <row r="757">
          <cell r="D757" t="str">
            <v>International</v>
          </cell>
          <cell r="G757" t="str">
            <v>Bachelor of Science in Marine Biotechnology</v>
          </cell>
        </row>
        <row r="758">
          <cell r="D758" t="str">
            <v>International</v>
          </cell>
          <cell r="G758" t="str">
            <v>Bachelor of Arts in Advertising (Honours)</v>
          </cell>
        </row>
        <row r="759">
          <cell r="D759" t="str">
            <v>Local</v>
          </cell>
          <cell r="G759" t="str">
            <v>Bachelor of Arts in Advertising (Honours)</v>
          </cell>
        </row>
        <row r="760">
          <cell r="D760" t="str">
            <v>International</v>
          </cell>
          <cell r="G760" t="str">
            <v>Bachelor of Engineering in Digital Media Technology</v>
          </cell>
        </row>
        <row r="761">
          <cell r="D761" t="str">
            <v>Local</v>
          </cell>
          <cell r="G761" t="str">
            <v>Bachelor of Arts in Advertising (Honours)</v>
          </cell>
        </row>
        <row r="762">
          <cell r="D762" t="str">
            <v>Local</v>
          </cell>
          <cell r="G762" t="str">
            <v>Bachelor of Science in Marine Biotechnology</v>
          </cell>
        </row>
        <row r="763">
          <cell r="D763" t="str">
            <v>International</v>
          </cell>
          <cell r="G763" t="str">
            <v>Bachelor of Science in Mathematics and Applied Mathematics</v>
          </cell>
        </row>
        <row r="764">
          <cell r="D764" t="str">
            <v>Local</v>
          </cell>
          <cell r="G764" t="str">
            <v>Bachelor of Management in International Business</v>
          </cell>
        </row>
        <row r="765">
          <cell r="D765" t="str">
            <v>International</v>
          </cell>
          <cell r="G765" t="str">
            <v>Bachelor of Arts in Advertising (Honours)</v>
          </cell>
        </row>
        <row r="766">
          <cell r="D766" t="str">
            <v>Local</v>
          </cell>
          <cell r="G766" t="str">
            <v>Bachelor of Engineering in Digital Media Technology</v>
          </cell>
        </row>
        <row r="767">
          <cell r="D767" t="str">
            <v>International</v>
          </cell>
          <cell r="G767" t="str">
            <v>Bachelor of Engineering in Digital Media Technology</v>
          </cell>
        </row>
        <row r="768">
          <cell r="D768" t="str">
            <v>International</v>
          </cell>
          <cell r="G768" t="str">
            <v>Bachelor of Science in Marine Biotechnology</v>
          </cell>
        </row>
        <row r="769">
          <cell r="D769" t="str">
            <v>Local</v>
          </cell>
          <cell r="G769" t="str">
            <v>Bachelor of Management in International Business</v>
          </cell>
        </row>
        <row r="770">
          <cell r="D770" t="str">
            <v>Local</v>
          </cell>
          <cell r="G770" t="str">
            <v>Bachelor of Science in Marine Biotechnology</v>
          </cell>
        </row>
        <row r="771">
          <cell r="D771" t="str">
            <v>Local</v>
          </cell>
          <cell r="G771" t="str">
            <v>Bachelor of Management in International Business</v>
          </cell>
        </row>
        <row r="772">
          <cell r="D772" t="str">
            <v>International</v>
          </cell>
          <cell r="G772" t="str">
            <v>Bachelor of Arts in Advertising (Honours)</v>
          </cell>
        </row>
        <row r="773">
          <cell r="D773" t="str">
            <v>Local</v>
          </cell>
          <cell r="G773" t="str">
            <v>Bachelor of Engineering in Digital Media Technology</v>
          </cell>
        </row>
        <row r="774">
          <cell r="D774" t="str">
            <v>Local</v>
          </cell>
          <cell r="G774" t="str">
            <v>Bachelor of Management in International Business</v>
          </cell>
        </row>
        <row r="775">
          <cell r="D775" t="str">
            <v>Local</v>
          </cell>
          <cell r="G775" t="str">
            <v>Bachelor of Science in Mathematics and Applied Mathematics</v>
          </cell>
        </row>
        <row r="776">
          <cell r="D776" t="str">
            <v>International</v>
          </cell>
          <cell r="G776" t="str">
            <v>Bachelor of Management in International Business</v>
          </cell>
        </row>
        <row r="777">
          <cell r="D777" t="str">
            <v>International</v>
          </cell>
          <cell r="G777" t="str">
            <v>Bachelor of Engineering in Digital Media Technology</v>
          </cell>
        </row>
        <row r="778">
          <cell r="D778" t="str">
            <v>International</v>
          </cell>
          <cell r="G778" t="str">
            <v>Bachelor of Engineering in Digital Media Technology</v>
          </cell>
        </row>
        <row r="779">
          <cell r="D779" t="str">
            <v>International</v>
          </cell>
          <cell r="G779" t="str">
            <v>Bachelor of Science in Mathematics and Applied Mathematics</v>
          </cell>
        </row>
        <row r="780">
          <cell r="D780" t="str">
            <v>International</v>
          </cell>
          <cell r="G780" t="str">
            <v>Bachelor of Engineering in Computer Science and Technology</v>
          </cell>
        </row>
        <row r="781">
          <cell r="D781" t="str">
            <v>Local</v>
          </cell>
          <cell r="G781" t="str">
            <v>Bachelor of Science in Marine Biotechnology</v>
          </cell>
        </row>
        <row r="782">
          <cell r="D782" t="str">
            <v>Local</v>
          </cell>
          <cell r="G782" t="str">
            <v>Bachelor of Engineering in Digital Media Technology</v>
          </cell>
        </row>
        <row r="783">
          <cell r="D783" t="str">
            <v>International</v>
          </cell>
          <cell r="G783" t="str">
            <v>Bachelor of Science in Mathematics and Applied Mathematics</v>
          </cell>
        </row>
        <row r="784">
          <cell r="D784" t="str">
            <v>International</v>
          </cell>
          <cell r="G784" t="str">
            <v>Bachelor of Management in International Business</v>
          </cell>
        </row>
        <row r="785">
          <cell r="D785" t="str">
            <v>International</v>
          </cell>
          <cell r="G785" t="str">
            <v>Bachelor of Engineering in Digital Media Technology</v>
          </cell>
        </row>
        <row r="786">
          <cell r="D786" t="str">
            <v>Local</v>
          </cell>
          <cell r="G786" t="str">
            <v>Bachelor of Arts in Advertising (Honours)</v>
          </cell>
        </row>
        <row r="787">
          <cell r="D787" t="str">
            <v>International</v>
          </cell>
          <cell r="G787" t="str">
            <v>Bachelor of Management in International Business</v>
          </cell>
        </row>
        <row r="788">
          <cell r="D788" t="str">
            <v>Local</v>
          </cell>
          <cell r="G788" t="str">
            <v>Bachelor of Science in Mathematics and Applied Mathematics</v>
          </cell>
        </row>
        <row r="789">
          <cell r="D789" t="str">
            <v>International</v>
          </cell>
          <cell r="G789" t="str">
            <v>Bachelor of Science in Mathematics and Applied Mathematics</v>
          </cell>
        </row>
        <row r="790">
          <cell r="D790" t="str">
            <v>International</v>
          </cell>
          <cell r="G790" t="str">
            <v>Bachelor of Arts in Advertising (Honours)</v>
          </cell>
        </row>
        <row r="791">
          <cell r="D791" t="str">
            <v>International</v>
          </cell>
          <cell r="G791" t="str">
            <v>Bachelor of Science in Marine Biotechnology</v>
          </cell>
        </row>
        <row r="792">
          <cell r="D792" t="str">
            <v>International</v>
          </cell>
          <cell r="G792" t="str">
            <v>Bachelor of Engineering in Digital Media Technology</v>
          </cell>
        </row>
        <row r="793">
          <cell r="D793" t="str">
            <v>Local</v>
          </cell>
          <cell r="G793" t="str">
            <v>Bachelor of Management in International Business</v>
          </cell>
        </row>
        <row r="794">
          <cell r="D794" t="str">
            <v>International</v>
          </cell>
          <cell r="G794" t="str">
            <v>Bachelor of Engineering in Computer Science and Technology</v>
          </cell>
        </row>
        <row r="795">
          <cell r="D795" t="str">
            <v>International</v>
          </cell>
          <cell r="G795" t="str">
            <v>Bachelor of Science in Mathematics and Applied Mathematics</v>
          </cell>
        </row>
        <row r="796">
          <cell r="D796" t="str">
            <v>International</v>
          </cell>
          <cell r="G796" t="str">
            <v>Bachelor of Engineering in Computer Science and Technology</v>
          </cell>
        </row>
        <row r="797">
          <cell r="D797" t="str">
            <v>International</v>
          </cell>
          <cell r="G797" t="str">
            <v>Bachelor of Science in Mathematics and Applied Mathematics</v>
          </cell>
        </row>
        <row r="798">
          <cell r="D798" t="str">
            <v>Local</v>
          </cell>
          <cell r="G798" t="str">
            <v>Bachelor of Science in Marine Biotechnology</v>
          </cell>
        </row>
        <row r="799">
          <cell r="D799" t="str">
            <v>Local</v>
          </cell>
          <cell r="G799" t="str">
            <v>Bachelor of Engineering in Computer Science and Technology</v>
          </cell>
        </row>
        <row r="800">
          <cell r="D800" t="str">
            <v>Local</v>
          </cell>
          <cell r="G800" t="str">
            <v>Bachelor of Engineering in Digital Media Technology</v>
          </cell>
        </row>
        <row r="801">
          <cell r="D801" t="str">
            <v>Local</v>
          </cell>
          <cell r="G801" t="str">
            <v>Bachelor of Engineering in Digital Media Technology</v>
          </cell>
        </row>
        <row r="802">
          <cell r="D802" t="str">
            <v>Local</v>
          </cell>
          <cell r="G802" t="str">
            <v>Bachelor of Engineering in Digital Media Technology</v>
          </cell>
        </row>
        <row r="803">
          <cell r="D803" t="str">
            <v>International</v>
          </cell>
          <cell r="G803" t="str">
            <v>Bachelor of Science in Marine Biotechnology</v>
          </cell>
        </row>
        <row r="804">
          <cell r="D804" t="str">
            <v>International</v>
          </cell>
          <cell r="G804" t="str">
            <v>Bachelor of Engineering in Digital Media Technology</v>
          </cell>
        </row>
        <row r="805">
          <cell r="D805" t="str">
            <v>International</v>
          </cell>
          <cell r="G805" t="str">
            <v>Bachelor of Science in Mathematics and Applied Mathematics</v>
          </cell>
        </row>
        <row r="806">
          <cell r="D806" t="str">
            <v>International</v>
          </cell>
          <cell r="G806" t="str">
            <v>Bachelor of Science in Mathematics and Applied Mathematics</v>
          </cell>
        </row>
        <row r="807">
          <cell r="D807" t="str">
            <v>International</v>
          </cell>
          <cell r="G807" t="str">
            <v>Bachelor of Science in Mathematics and Applied Mathematics</v>
          </cell>
        </row>
        <row r="808">
          <cell r="D808" t="str">
            <v>Local</v>
          </cell>
          <cell r="G808" t="str">
            <v>Bachelor of Engineering in Computer Science and Technology</v>
          </cell>
        </row>
        <row r="809">
          <cell r="D809" t="str">
            <v>Local</v>
          </cell>
          <cell r="G809" t="str">
            <v>Bachelor of Science in Mathematics and Applied Mathematics</v>
          </cell>
        </row>
        <row r="810">
          <cell r="D810" t="str">
            <v>Local</v>
          </cell>
          <cell r="G810" t="str">
            <v>Bachelor of Science in Mathematics and Applied Mathematics</v>
          </cell>
        </row>
        <row r="811">
          <cell r="D811" t="str">
            <v>Local</v>
          </cell>
          <cell r="G811" t="str">
            <v>Bachelor of Engineering in Computer Science and Technology</v>
          </cell>
        </row>
        <row r="812">
          <cell r="D812" t="str">
            <v>Local</v>
          </cell>
          <cell r="G812" t="str">
            <v>Bachelor of Arts in Advertising (Honours)</v>
          </cell>
        </row>
        <row r="813">
          <cell r="D813" t="str">
            <v>Local</v>
          </cell>
          <cell r="G813" t="str">
            <v>Bachelor of Arts in Advertising (Honours)</v>
          </cell>
        </row>
        <row r="814">
          <cell r="D814" t="str">
            <v>Local</v>
          </cell>
          <cell r="G814" t="str">
            <v>Bachelor of Science in Marine Biotechnology</v>
          </cell>
        </row>
        <row r="815">
          <cell r="D815" t="str">
            <v>Local</v>
          </cell>
          <cell r="G815" t="str">
            <v>Bachelor of Engineering in Digital Media Technology</v>
          </cell>
        </row>
        <row r="816">
          <cell r="D816" t="str">
            <v>International</v>
          </cell>
          <cell r="G816" t="str">
            <v>Bachelor of Science in Marine Biotechnology</v>
          </cell>
        </row>
        <row r="817">
          <cell r="D817" t="str">
            <v>Local</v>
          </cell>
          <cell r="G817" t="str">
            <v>Bachelor of Science in Marine Biotechnology</v>
          </cell>
        </row>
        <row r="818">
          <cell r="D818" t="str">
            <v>International</v>
          </cell>
          <cell r="G818" t="str">
            <v>Bachelor of Science in Mathematics and Applied Mathematics</v>
          </cell>
        </row>
        <row r="819">
          <cell r="D819" t="str">
            <v>International</v>
          </cell>
          <cell r="G819" t="str">
            <v>Bachelor of Arts in Advertising (Honours)</v>
          </cell>
        </row>
        <row r="820">
          <cell r="D820" t="str">
            <v>Local</v>
          </cell>
          <cell r="G820" t="str">
            <v>Bachelor of Science in Mathematics and Applied Mathematics</v>
          </cell>
        </row>
        <row r="821">
          <cell r="D821" t="str">
            <v>International</v>
          </cell>
          <cell r="G821" t="str">
            <v>Bachelor of Management in International Business</v>
          </cell>
        </row>
        <row r="822">
          <cell r="D822" t="str">
            <v>International</v>
          </cell>
          <cell r="G822" t="str">
            <v>Bachelor of Engineering in Computer Science and Technology</v>
          </cell>
        </row>
        <row r="823">
          <cell r="D823" t="str">
            <v>Local</v>
          </cell>
          <cell r="G823" t="str">
            <v>Bachelor of Engineering in Digital Media Technology</v>
          </cell>
        </row>
        <row r="824">
          <cell r="D824" t="str">
            <v>International</v>
          </cell>
          <cell r="G824" t="str">
            <v>Bachelor of Management in International Business</v>
          </cell>
        </row>
        <row r="825">
          <cell r="D825" t="str">
            <v>Local</v>
          </cell>
          <cell r="G825" t="str">
            <v>Bachelor of Engineering in Digital Media Technology</v>
          </cell>
        </row>
        <row r="826">
          <cell r="D826" t="str">
            <v>International</v>
          </cell>
          <cell r="G826" t="str">
            <v>Bachelor of Management in International Business</v>
          </cell>
        </row>
        <row r="827">
          <cell r="D827" t="str">
            <v>Local</v>
          </cell>
          <cell r="G827" t="str">
            <v>Bachelor of Science in Mathematics and Applied Mathematics</v>
          </cell>
        </row>
        <row r="828">
          <cell r="D828" t="str">
            <v>Local</v>
          </cell>
          <cell r="G828" t="str">
            <v>Bachelor of Arts in Advertising (Honours)</v>
          </cell>
        </row>
        <row r="829">
          <cell r="D829" t="str">
            <v>International</v>
          </cell>
          <cell r="G829" t="str">
            <v>Bachelor of Arts in Advertising (Honours)</v>
          </cell>
        </row>
        <row r="830">
          <cell r="D830" t="str">
            <v>International</v>
          </cell>
          <cell r="G830" t="str">
            <v>Bachelor of Engineering in Digital Media Technology</v>
          </cell>
        </row>
        <row r="831">
          <cell r="D831" t="str">
            <v>International</v>
          </cell>
          <cell r="G831" t="str">
            <v>Bachelor of Engineering in Computer Science and Technology</v>
          </cell>
        </row>
        <row r="832">
          <cell r="D832" t="str">
            <v>International</v>
          </cell>
          <cell r="G832" t="str">
            <v>Bachelor of Engineering in Computer Science and Technology</v>
          </cell>
        </row>
        <row r="833">
          <cell r="D833" t="str">
            <v>International</v>
          </cell>
          <cell r="G833" t="str">
            <v>Bachelor of Engineering in Digital Media Technology</v>
          </cell>
        </row>
        <row r="834">
          <cell r="D834" t="str">
            <v>International</v>
          </cell>
          <cell r="G834" t="str">
            <v>Bachelor of Arts in Advertising (Honours)</v>
          </cell>
        </row>
        <row r="835">
          <cell r="D835" t="str">
            <v>Local</v>
          </cell>
          <cell r="G835" t="str">
            <v>Bachelor of Management in International Business</v>
          </cell>
        </row>
        <row r="836">
          <cell r="D836" t="str">
            <v>Local</v>
          </cell>
          <cell r="G836" t="str">
            <v>Bachelor of Engineering in Computer Science and Technology</v>
          </cell>
        </row>
        <row r="837">
          <cell r="D837" t="str">
            <v>International</v>
          </cell>
          <cell r="G837" t="str">
            <v>Bachelor of Arts in Advertising (Honours)</v>
          </cell>
        </row>
        <row r="838">
          <cell r="D838" t="str">
            <v>International</v>
          </cell>
          <cell r="G838" t="str">
            <v>Bachelor of Management in International Business</v>
          </cell>
        </row>
        <row r="839">
          <cell r="D839" t="str">
            <v>International</v>
          </cell>
          <cell r="G839" t="str">
            <v>Bachelor of Engineering in Digital Media Technology</v>
          </cell>
        </row>
        <row r="840">
          <cell r="D840" t="str">
            <v>Local</v>
          </cell>
          <cell r="G840" t="str">
            <v>Bachelor of Management in International Business</v>
          </cell>
        </row>
        <row r="841">
          <cell r="D841" t="str">
            <v>International</v>
          </cell>
          <cell r="G841" t="str">
            <v>Bachelor of Arts in Advertising (Honours)</v>
          </cell>
        </row>
        <row r="842">
          <cell r="D842" t="str">
            <v>International</v>
          </cell>
          <cell r="G842" t="str">
            <v>Bachelor of Engineering in Computer Science and Technology</v>
          </cell>
        </row>
        <row r="843">
          <cell r="D843" t="str">
            <v>International</v>
          </cell>
          <cell r="G843" t="str">
            <v>Bachelor of Arts in Advertising (Honours)</v>
          </cell>
        </row>
        <row r="844">
          <cell r="D844" t="str">
            <v>International</v>
          </cell>
          <cell r="G844" t="str">
            <v>Bachelor of Science in Marine Biotechnology</v>
          </cell>
        </row>
        <row r="845">
          <cell r="D845" t="str">
            <v>International</v>
          </cell>
          <cell r="G845" t="str">
            <v>Bachelor of Science in Marine Biotechnology</v>
          </cell>
        </row>
        <row r="846">
          <cell r="D846" t="str">
            <v>International</v>
          </cell>
          <cell r="G846" t="str">
            <v>Bachelor of Management in International Business</v>
          </cell>
        </row>
        <row r="847">
          <cell r="D847" t="str">
            <v>Local</v>
          </cell>
          <cell r="G847" t="str">
            <v>Bachelor of Engineering in Computer Science and Technology</v>
          </cell>
        </row>
        <row r="848">
          <cell r="D848" t="str">
            <v>Local</v>
          </cell>
          <cell r="G848" t="str">
            <v>Bachelor of Science in Marine Biotechnology</v>
          </cell>
        </row>
        <row r="849">
          <cell r="D849" t="str">
            <v>International</v>
          </cell>
          <cell r="G849" t="str">
            <v>Bachelor of Science in Marine Biotechnology</v>
          </cell>
        </row>
        <row r="850">
          <cell r="D850" t="str">
            <v>Local</v>
          </cell>
          <cell r="G850" t="str">
            <v>Bachelor of Management in International Business</v>
          </cell>
        </row>
        <row r="851">
          <cell r="D851" t="str">
            <v>Local</v>
          </cell>
          <cell r="G851" t="str">
            <v>Bachelor of Engineering in Digital Media Technology</v>
          </cell>
        </row>
        <row r="852">
          <cell r="D852" t="str">
            <v>International</v>
          </cell>
          <cell r="G852" t="str">
            <v>Bachelor of Engineering in Computer Science and Technology</v>
          </cell>
        </row>
        <row r="853">
          <cell r="D853" t="str">
            <v>International</v>
          </cell>
          <cell r="G853" t="str">
            <v>Bachelor of Engineering in Digital Media Technology</v>
          </cell>
        </row>
        <row r="854">
          <cell r="D854" t="str">
            <v>Local</v>
          </cell>
          <cell r="G854" t="str">
            <v>Bachelor of Engineering in Computer Science and Technology</v>
          </cell>
        </row>
        <row r="855">
          <cell r="D855" t="str">
            <v>International</v>
          </cell>
          <cell r="G855" t="str">
            <v>Bachelor of Engineering in Digital Media Technology</v>
          </cell>
        </row>
        <row r="856">
          <cell r="D856" t="str">
            <v>Local</v>
          </cell>
          <cell r="G856" t="str">
            <v>Bachelor of Science in Marine Biotechnology</v>
          </cell>
        </row>
        <row r="857">
          <cell r="D857" t="str">
            <v>Local</v>
          </cell>
          <cell r="G857" t="str">
            <v>Bachelor of Engineering in Computer Science and Technology</v>
          </cell>
        </row>
        <row r="858">
          <cell r="D858" t="str">
            <v>Local</v>
          </cell>
          <cell r="G858" t="str">
            <v>Bachelor of Engineering in Digital Media Technology</v>
          </cell>
        </row>
        <row r="859">
          <cell r="D859" t="str">
            <v>International</v>
          </cell>
          <cell r="G859" t="str">
            <v>Bachelor of Science in Marine Biotechnology</v>
          </cell>
        </row>
        <row r="860">
          <cell r="D860" t="str">
            <v>International</v>
          </cell>
          <cell r="G860" t="str">
            <v>Bachelor of Arts in Advertising (Honours)</v>
          </cell>
        </row>
        <row r="861">
          <cell r="D861" t="str">
            <v>Local</v>
          </cell>
          <cell r="G861" t="str">
            <v>Bachelor of Science in Marine Biotechnology</v>
          </cell>
        </row>
        <row r="862">
          <cell r="D862" t="str">
            <v>Local</v>
          </cell>
          <cell r="G862" t="str">
            <v>Bachelor of Engineering in Computer Science and Technology</v>
          </cell>
        </row>
        <row r="863">
          <cell r="D863" t="str">
            <v>Local</v>
          </cell>
          <cell r="G863" t="str">
            <v>Bachelor of Engineering in Digital Media Technology</v>
          </cell>
        </row>
        <row r="864">
          <cell r="D864" t="str">
            <v>International</v>
          </cell>
          <cell r="G864" t="str">
            <v>Bachelor of Science in Mathematics and Applied Mathematics</v>
          </cell>
        </row>
        <row r="865">
          <cell r="D865" t="str">
            <v>Local</v>
          </cell>
          <cell r="G865" t="str">
            <v>Bachelor of Science in Mathematics and Applied Mathematics</v>
          </cell>
        </row>
        <row r="866">
          <cell r="D866" t="str">
            <v>International</v>
          </cell>
          <cell r="G866" t="str">
            <v>Bachelor of Engineering in Computer Science and Technology</v>
          </cell>
        </row>
        <row r="867">
          <cell r="D867" t="str">
            <v>International</v>
          </cell>
          <cell r="G867" t="str">
            <v>Bachelor of Management in International Business</v>
          </cell>
        </row>
        <row r="868">
          <cell r="D868" t="str">
            <v>Local</v>
          </cell>
          <cell r="G868" t="str">
            <v>Bachelor of Engineering in Computer Science and Technology</v>
          </cell>
        </row>
        <row r="869">
          <cell r="D869" t="str">
            <v>International</v>
          </cell>
          <cell r="G869" t="str">
            <v>Bachelor of Engineering in Computer Science and Technology</v>
          </cell>
        </row>
        <row r="870">
          <cell r="D870" t="str">
            <v>Local</v>
          </cell>
          <cell r="G870" t="str">
            <v>Bachelor of Management in International Business</v>
          </cell>
        </row>
        <row r="871">
          <cell r="D871" t="str">
            <v>International</v>
          </cell>
          <cell r="G871" t="str">
            <v>Bachelor of Science in Marine Biotechnology</v>
          </cell>
        </row>
        <row r="872">
          <cell r="D872" t="str">
            <v>Local</v>
          </cell>
          <cell r="G872" t="str">
            <v>Bachelor of Engineering in Digital Media Technology</v>
          </cell>
        </row>
        <row r="873">
          <cell r="D873" t="str">
            <v>Local</v>
          </cell>
          <cell r="G873" t="str">
            <v>Bachelor of Engineering in Computer Science and Technology</v>
          </cell>
        </row>
        <row r="874">
          <cell r="D874" t="str">
            <v>International</v>
          </cell>
          <cell r="G874" t="str">
            <v>Bachelor of Management in International Business</v>
          </cell>
        </row>
        <row r="875">
          <cell r="D875" t="str">
            <v>Local</v>
          </cell>
          <cell r="G875" t="str">
            <v>Bachelor of Engineering in Digital Media Technology</v>
          </cell>
        </row>
        <row r="876">
          <cell r="D876" t="str">
            <v>International</v>
          </cell>
          <cell r="G876" t="str">
            <v>Bachelor of Science in Mathematics and Applied Mathematics</v>
          </cell>
        </row>
        <row r="877">
          <cell r="D877" t="str">
            <v>Local</v>
          </cell>
          <cell r="G877" t="str">
            <v>Bachelor of Engineering in Digital Media Technology</v>
          </cell>
        </row>
        <row r="878">
          <cell r="D878" t="str">
            <v>International</v>
          </cell>
          <cell r="G878" t="str">
            <v>Bachelor of Engineering in Computer Science and Technology</v>
          </cell>
        </row>
        <row r="879">
          <cell r="D879" t="str">
            <v>Local</v>
          </cell>
          <cell r="G879" t="str">
            <v>Bachelor of Science in Marine Biotechnology</v>
          </cell>
        </row>
        <row r="880">
          <cell r="D880" t="str">
            <v>Local</v>
          </cell>
          <cell r="G880" t="str">
            <v>Bachelor of Engineering in Digital Media Technology</v>
          </cell>
        </row>
        <row r="881">
          <cell r="D881" t="str">
            <v>International</v>
          </cell>
          <cell r="G881" t="str">
            <v>Bachelor of Science in Marine Biotechnology</v>
          </cell>
        </row>
        <row r="882">
          <cell r="D882" t="str">
            <v>Local</v>
          </cell>
          <cell r="G882" t="str">
            <v>Bachelor of Science in Mathematics and Applied Mathematics</v>
          </cell>
        </row>
        <row r="883">
          <cell r="D883" t="str">
            <v>International</v>
          </cell>
          <cell r="G883" t="str">
            <v>Bachelor of Engineering in Computer Science and Technology</v>
          </cell>
        </row>
        <row r="884">
          <cell r="D884" t="str">
            <v>Local</v>
          </cell>
          <cell r="G884" t="str">
            <v>Bachelor of Science in Marine Biotechnology</v>
          </cell>
        </row>
        <row r="885">
          <cell r="D885" t="str">
            <v>Local</v>
          </cell>
          <cell r="G885" t="str">
            <v>Bachelor of Science in Mathematics and Applied Mathematics</v>
          </cell>
        </row>
        <row r="886">
          <cell r="D886" t="str">
            <v>International</v>
          </cell>
          <cell r="G886" t="str">
            <v>Bachelor of Science in Marine Biotechnology</v>
          </cell>
        </row>
        <row r="887">
          <cell r="D887" t="str">
            <v>Local</v>
          </cell>
          <cell r="G887" t="str">
            <v>Bachelor of Arts in Advertising (Honours)</v>
          </cell>
        </row>
        <row r="888">
          <cell r="D888" t="str">
            <v>International</v>
          </cell>
          <cell r="G888" t="str">
            <v>Bachelor of Science in Mathematics and Applied Mathematics</v>
          </cell>
        </row>
        <row r="889">
          <cell r="D889" t="str">
            <v>Local</v>
          </cell>
          <cell r="G889" t="str">
            <v>Bachelor of Engineering in Computer Science and Technology</v>
          </cell>
        </row>
        <row r="890">
          <cell r="D890" t="str">
            <v>International</v>
          </cell>
          <cell r="G890" t="str">
            <v>Bachelor of Engineering in Computer Science and Technology</v>
          </cell>
        </row>
        <row r="891">
          <cell r="D891" t="str">
            <v>International</v>
          </cell>
          <cell r="G891" t="str">
            <v>Bachelor of Engineering in Computer Science and Technology</v>
          </cell>
        </row>
        <row r="892">
          <cell r="D892" t="str">
            <v>Local</v>
          </cell>
          <cell r="G892" t="str">
            <v>Bachelor of Science in Mathematics and Applied Mathematics</v>
          </cell>
        </row>
        <row r="893">
          <cell r="D893" t="str">
            <v>Local</v>
          </cell>
          <cell r="G893" t="str">
            <v>Bachelor of Science in Marine Biotechnology</v>
          </cell>
        </row>
        <row r="894">
          <cell r="D894" t="str">
            <v>International</v>
          </cell>
          <cell r="G894" t="str">
            <v>Bachelor of Science in Marine Biotechnology</v>
          </cell>
        </row>
        <row r="895">
          <cell r="D895" t="str">
            <v>Local</v>
          </cell>
          <cell r="G895" t="str">
            <v>Bachelor of Arts in Advertising (Honours)</v>
          </cell>
        </row>
        <row r="896">
          <cell r="D896" t="str">
            <v>Local</v>
          </cell>
          <cell r="G896" t="str">
            <v>Bachelor of Management in International Business</v>
          </cell>
        </row>
        <row r="897">
          <cell r="D897" t="str">
            <v>International</v>
          </cell>
          <cell r="G897" t="str">
            <v>Bachelor of Engineering in Computer Science and Technology</v>
          </cell>
        </row>
        <row r="898">
          <cell r="D898" t="str">
            <v>Local</v>
          </cell>
          <cell r="G898" t="str">
            <v>Bachelor of Engineering in Computer Science and Technology</v>
          </cell>
        </row>
        <row r="899">
          <cell r="D899" t="str">
            <v>Local</v>
          </cell>
          <cell r="G899" t="str">
            <v>Bachelor of Engineering in Digital Media Technology</v>
          </cell>
        </row>
        <row r="900">
          <cell r="D900" t="str">
            <v>International</v>
          </cell>
          <cell r="G900" t="str">
            <v>Bachelor of Science in Marine Biotechnology</v>
          </cell>
        </row>
        <row r="901">
          <cell r="D901" t="str">
            <v>International</v>
          </cell>
          <cell r="G901" t="str">
            <v>Bachelor of Engineering in Digital Media Technology</v>
          </cell>
        </row>
        <row r="902">
          <cell r="D902" t="str">
            <v>Local</v>
          </cell>
          <cell r="G902" t="str">
            <v>Bachelor of Management in International Business</v>
          </cell>
        </row>
        <row r="903">
          <cell r="D903" t="str">
            <v>Local</v>
          </cell>
          <cell r="G903" t="str">
            <v>Bachelor of Arts in Advertising (Honours)</v>
          </cell>
        </row>
        <row r="904">
          <cell r="D904" t="str">
            <v>International</v>
          </cell>
          <cell r="G904" t="str">
            <v>Bachelor of Arts in Advertising (Honours)</v>
          </cell>
        </row>
        <row r="905">
          <cell r="D905" t="str">
            <v>International</v>
          </cell>
          <cell r="G905" t="str">
            <v>Bachelor of Engineering in Digital Media Technology</v>
          </cell>
        </row>
        <row r="906">
          <cell r="D906" t="str">
            <v>International</v>
          </cell>
          <cell r="G906" t="str">
            <v>Bachelor of Engineering in Computer Science and Technology</v>
          </cell>
        </row>
        <row r="907">
          <cell r="D907" t="str">
            <v>Local</v>
          </cell>
          <cell r="G907" t="str">
            <v>Bachelor of Engineering in Computer Science and Technology</v>
          </cell>
        </row>
        <row r="908">
          <cell r="D908" t="str">
            <v>International</v>
          </cell>
          <cell r="G908" t="str">
            <v>Bachelor of Arts in Advertising (Honours)</v>
          </cell>
        </row>
        <row r="909">
          <cell r="D909" t="str">
            <v>International</v>
          </cell>
          <cell r="G909" t="str">
            <v>Bachelor of Science in Marine Biotechnology</v>
          </cell>
        </row>
        <row r="910">
          <cell r="D910" t="str">
            <v>Local</v>
          </cell>
          <cell r="G910" t="str">
            <v>Bachelor of Arts in Advertising (Honours)</v>
          </cell>
        </row>
        <row r="911">
          <cell r="D911" t="str">
            <v>Local</v>
          </cell>
          <cell r="G911" t="str">
            <v>Bachelor of Engineering in Digital Media Technology</v>
          </cell>
        </row>
        <row r="912">
          <cell r="D912" t="str">
            <v>Local</v>
          </cell>
          <cell r="G912" t="str">
            <v>Bachelor of Science in Marine Biotechnology</v>
          </cell>
        </row>
        <row r="913">
          <cell r="D913" t="str">
            <v>Local</v>
          </cell>
          <cell r="G913" t="str">
            <v>Bachelor of Science in Mathematics and Applied Mathematics</v>
          </cell>
        </row>
        <row r="914">
          <cell r="D914" t="str">
            <v>Local</v>
          </cell>
          <cell r="G914" t="str">
            <v>Bachelor of Engineering in Digital Media Technology</v>
          </cell>
        </row>
        <row r="915">
          <cell r="D915" t="str">
            <v>Local</v>
          </cell>
          <cell r="G915" t="str">
            <v>Bachelor of Engineering in Digital Media Technology</v>
          </cell>
        </row>
        <row r="916">
          <cell r="D916" t="str">
            <v>International</v>
          </cell>
          <cell r="G916" t="str">
            <v>Bachelor of Science in Marine Biotechnology</v>
          </cell>
        </row>
        <row r="917">
          <cell r="D917" t="str">
            <v>International</v>
          </cell>
          <cell r="G917" t="str">
            <v>Bachelor of Engineering in Computer Science and Technology</v>
          </cell>
        </row>
        <row r="918">
          <cell r="D918" t="str">
            <v>International</v>
          </cell>
          <cell r="G918" t="str">
            <v>Bachelor of Arts in Advertising (Honours)</v>
          </cell>
        </row>
        <row r="919">
          <cell r="D919" t="str">
            <v>International</v>
          </cell>
          <cell r="G919" t="str">
            <v>Bachelor of Science in Marine Biotechnology</v>
          </cell>
        </row>
        <row r="920">
          <cell r="D920" t="str">
            <v>Local</v>
          </cell>
          <cell r="G920" t="str">
            <v>Bachelor of Engineering in Digital Media Technology</v>
          </cell>
        </row>
        <row r="921">
          <cell r="D921" t="str">
            <v>International</v>
          </cell>
          <cell r="G921" t="str">
            <v>Bachelor of Management in International Business</v>
          </cell>
        </row>
        <row r="922">
          <cell r="D922" t="str">
            <v>Local</v>
          </cell>
          <cell r="G922" t="str">
            <v>Bachelor of Science in Marine Biotechnology</v>
          </cell>
        </row>
        <row r="923">
          <cell r="D923" t="str">
            <v>International</v>
          </cell>
          <cell r="G923" t="str">
            <v>Bachelor of Engineering in Computer Science and Technology</v>
          </cell>
        </row>
        <row r="924">
          <cell r="D924" t="str">
            <v>Local</v>
          </cell>
          <cell r="G924" t="str">
            <v>Bachelor of Arts in Advertising (Honours)</v>
          </cell>
        </row>
        <row r="925">
          <cell r="D925" t="str">
            <v>International</v>
          </cell>
          <cell r="G925" t="str">
            <v>Bachelor of Management in International Business</v>
          </cell>
        </row>
        <row r="926">
          <cell r="D926" t="str">
            <v>International</v>
          </cell>
          <cell r="G926" t="str">
            <v>Bachelor of Arts in Advertising (Honours)</v>
          </cell>
        </row>
        <row r="927">
          <cell r="D927" t="str">
            <v>International</v>
          </cell>
          <cell r="G927" t="str">
            <v>Bachelor of Science in Marine Biotechnology</v>
          </cell>
        </row>
        <row r="928">
          <cell r="D928" t="str">
            <v>Local</v>
          </cell>
          <cell r="G928" t="str">
            <v>Bachelor of Arts in Advertising (Honours)</v>
          </cell>
        </row>
        <row r="929">
          <cell r="D929" t="str">
            <v>Local</v>
          </cell>
          <cell r="G929" t="str">
            <v>Bachelor of Management in International Business</v>
          </cell>
        </row>
        <row r="930">
          <cell r="D930" t="str">
            <v>International</v>
          </cell>
          <cell r="G930" t="str">
            <v>Bachelor of Engineering in Digital Media Technology</v>
          </cell>
        </row>
        <row r="931">
          <cell r="D931" t="str">
            <v>International</v>
          </cell>
          <cell r="G931" t="str">
            <v>Bachelor of Science in Marine Biotechnology</v>
          </cell>
        </row>
        <row r="932">
          <cell r="D932" t="str">
            <v>Local</v>
          </cell>
          <cell r="G932" t="str">
            <v>Bachelor of Engineering in Computer Science and Technology</v>
          </cell>
        </row>
        <row r="933">
          <cell r="D933" t="str">
            <v>International</v>
          </cell>
          <cell r="G933" t="str">
            <v>Bachelor of Management in International Business</v>
          </cell>
        </row>
        <row r="934">
          <cell r="D934" t="str">
            <v>International</v>
          </cell>
          <cell r="G934" t="str">
            <v>Bachelor of Management in International Business</v>
          </cell>
        </row>
        <row r="935">
          <cell r="D935" t="str">
            <v>International</v>
          </cell>
          <cell r="G935" t="str">
            <v>Bachelor of Arts in Advertising (Honours)</v>
          </cell>
        </row>
        <row r="936">
          <cell r="D936" t="str">
            <v>International</v>
          </cell>
          <cell r="G936" t="str">
            <v>Bachelor of Science in Marine Biotechnology</v>
          </cell>
        </row>
        <row r="937">
          <cell r="D937" t="str">
            <v>International</v>
          </cell>
          <cell r="G937" t="str">
            <v>Bachelor of Science in Marine Biotechnology</v>
          </cell>
        </row>
        <row r="938">
          <cell r="D938" t="str">
            <v>Local</v>
          </cell>
          <cell r="G938" t="str">
            <v>Bachelor of Science in Mathematics and Applied Mathematics</v>
          </cell>
        </row>
        <row r="939">
          <cell r="D939" t="str">
            <v>Local</v>
          </cell>
          <cell r="G939" t="str">
            <v>Bachelor of Engineering in Digital Media Technology</v>
          </cell>
        </row>
        <row r="940">
          <cell r="D940" t="str">
            <v>International</v>
          </cell>
          <cell r="G940" t="str">
            <v>Bachelor of Engineering in Computer Science and Technology</v>
          </cell>
        </row>
        <row r="941">
          <cell r="D941" t="str">
            <v>Local</v>
          </cell>
          <cell r="G941" t="str">
            <v>Bachelor of Engineering in Computer Science and Technology</v>
          </cell>
        </row>
        <row r="942">
          <cell r="D942" t="str">
            <v>Local</v>
          </cell>
          <cell r="G942" t="str">
            <v>Bachelor of Management in International Business</v>
          </cell>
        </row>
        <row r="943">
          <cell r="D943" t="str">
            <v>International</v>
          </cell>
          <cell r="G943" t="str">
            <v>Bachelor of Arts in Advertising (Honours)</v>
          </cell>
        </row>
        <row r="944">
          <cell r="D944" t="str">
            <v>Local</v>
          </cell>
          <cell r="G944" t="str">
            <v>Bachelor of Science in Mathematics and Applied Mathematics</v>
          </cell>
        </row>
        <row r="945">
          <cell r="D945" t="str">
            <v>Local</v>
          </cell>
          <cell r="G945" t="str">
            <v>Bachelor of Engineering in Computer Science and Technology</v>
          </cell>
        </row>
        <row r="946">
          <cell r="D946" t="str">
            <v>International</v>
          </cell>
          <cell r="G946" t="str">
            <v>Bachelor of Engineering in Computer Science and Technology</v>
          </cell>
        </row>
        <row r="947">
          <cell r="D947" t="str">
            <v>Local</v>
          </cell>
          <cell r="G947" t="str">
            <v>Bachelor of Engineering in Computer Science and Technology</v>
          </cell>
        </row>
        <row r="948">
          <cell r="D948" t="str">
            <v>International</v>
          </cell>
          <cell r="G948" t="str">
            <v>Bachelor of Engineering in Computer Science and Technology</v>
          </cell>
        </row>
        <row r="949">
          <cell r="D949" t="str">
            <v>Local</v>
          </cell>
          <cell r="G949" t="str">
            <v>Bachelor of Engineering in Digital Media Technology</v>
          </cell>
        </row>
        <row r="950">
          <cell r="D950" t="str">
            <v>Local</v>
          </cell>
          <cell r="G950" t="str">
            <v>Bachelor of Science in Marine Biotechnology</v>
          </cell>
        </row>
        <row r="951">
          <cell r="D951" t="str">
            <v>International</v>
          </cell>
          <cell r="G951" t="str">
            <v>Bachelor of Engineering in Digital Media Technology</v>
          </cell>
        </row>
        <row r="952">
          <cell r="D952" t="str">
            <v>International</v>
          </cell>
          <cell r="G952" t="str">
            <v>Bachelor of Science in Marine Biotechnology</v>
          </cell>
        </row>
        <row r="953">
          <cell r="D953" t="str">
            <v>International</v>
          </cell>
          <cell r="G953" t="str">
            <v>Bachelor of Engineering in Digital Media Technology</v>
          </cell>
        </row>
        <row r="954">
          <cell r="D954" t="str">
            <v>International</v>
          </cell>
          <cell r="G954" t="str">
            <v>Bachelor of Arts in Advertising (Honours)</v>
          </cell>
        </row>
        <row r="955">
          <cell r="D955" t="str">
            <v>International</v>
          </cell>
          <cell r="G955" t="str">
            <v>Bachelor of Engineering in Computer Science and Technology</v>
          </cell>
        </row>
        <row r="956">
          <cell r="D956" t="str">
            <v>Local</v>
          </cell>
          <cell r="G956" t="str">
            <v>Bachelor of Science in Mathematics and Applied Mathematics</v>
          </cell>
        </row>
        <row r="957">
          <cell r="D957" t="str">
            <v>International</v>
          </cell>
          <cell r="G957" t="str">
            <v>Bachelor of Science in Marine Biotechnology</v>
          </cell>
        </row>
        <row r="958">
          <cell r="D958" t="str">
            <v>Local</v>
          </cell>
          <cell r="G958" t="str">
            <v>Bachelor of Management in International Business</v>
          </cell>
        </row>
        <row r="959">
          <cell r="D959" t="str">
            <v>International</v>
          </cell>
          <cell r="G959" t="str">
            <v>Bachelor of Science in Mathematics and Applied Mathematics</v>
          </cell>
        </row>
        <row r="960">
          <cell r="D960" t="str">
            <v>International</v>
          </cell>
          <cell r="G960" t="str">
            <v>Bachelor of Engineering in Computer Science and Technology</v>
          </cell>
        </row>
        <row r="961">
          <cell r="D961" t="str">
            <v>Local</v>
          </cell>
          <cell r="G961" t="str">
            <v>Bachelor of Arts in Advertising (Honours)</v>
          </cell>
        </row>
        <row r="962">
          <cell r="D962" t="str">
            <v>Local</v>
          </cell>
          <cell r="G962" t="str">
            <v>Bachelor of Engineering in Digital Media Technology</v>
          </cell>
        </row>
        <row r="963">
          <cell r="D963" t="str">
            <v>International</v>
          </cell>
          <cell r="G963" t="str">
            <v>Bachelor of Management in International Business</v>
          </cell>
        </row>
        <row r="964">
          <cell r="D964" t="str">
            <v>Local</v>
          </cell>
          <cell r="G964" t="str">
            <v>Bachelor of Arts in Advertising (Honours)</v>
          </cell>
        </row>
        <row r="965">
          <cell r="D965" t="str">
            <v>International</v>
          </cell>
          <cell r="G965" t="str">
            <v>Bachelor of Management in International Business</v>
          </cell>
        </row>
        <row r="966">
          <cell r="D966" t="str">
            <v>International</v>
          </cell>
          <cell r="G966" t="str">
            <v>Bachelor of Management in International Business</v>
          </cell>
        </row>
        <row r="967">
          <cell r="D967" t="str">
            <v>International</v>
          </cell>
          <cell r="G967" t="str">
            <v>Bachelor of Engineering in Digital Media Technology</v>
          </cell>
        </row>
        <row r="968">
          <cell r="D968" t="str">
            <v>Local</v>
          </cell>
          <cell r="G968" t="str">
            <v>Bachelor of Engineering in Digital Media Technology</v>
          </cell>
        </row>
        <row r="969">
          <cell r="D969" t="str">
            <v>Local</v>
          </cell>
          <cell r="G969" t="str">
            <v>Bachelor of Management in International Business</v>
          </cell>
        </row>
        <row r="970">
          <cell r="D970" t="str">
            <v>Local</v>
          </cell>
          <cell r="G970" t="str">
            <v>Bachelor of Management in International Business</v>
          </cell>
        </row>
        <row r="971">
          <cell r="D971" t="str">
            <v>Local</v>
          </cell>
          <cell r="G971" t="str">
            <v>Bachelor of Engineering in Digital Media Technology</v>
          </cell>
        </row>
        <row r="972">
          <cell r="D972" t="str">
            <v>Local</v>
          </cell>
          <cell r="G972" t="str">
            <v>Bachelor of Arts in Advertising (Honours)</v>
          </cell>
        </row>
        <row r="973">
          <cell r="D973" t="str">
            <v>International</v>
          </cell>
          <cell r="G973" t="str">
            <v>Bachelor of Science in Mathematics and Applied Mathematics</v>
          </cell>
        </row>
        <row r="974">
          <cell r="D974" t="str">
            <v>International</v>
          </cell>
          <cell r="G974" t="str">
            <v>Bachelor of Arts in Advertising (Honours)</v>
          </cell>
        </row>
        <row r="975">
          <cell r="D975" t="str">
            <v>International</v>
          </cell>
          <cell r="G975" t="str">
            <v>Bachelor of Science in Mathematics and Applied Mathematics</v>
          </cell>
        </row>
        <row r="976">
          <cell r="D976" t="str">
            <v>Local</v>
          </cell>
          <cell r="G976" t="str">
            <v>Bachelor of Arts in Advertising (Honours)</v>
          </cell>
        </row>
        <row r="977">
          <cell r="D977" t="str">
            <v>Local</v>
          </cell>
          <cell r="G977" t="str">
            <v>Bachelor of Engineering in Computer Science and Technology</v>
          </cell>
        </row>
        <row r="978">
          <cell r="D978" t="str">
            <v>International</v>
          </cell>
          <cell r="G978" t="str">
            <v>Bachelor of Engineering in Computer Science and Technology</v>
          </cell>
        </row>
        <row r="979">
          <cell r="D979" t="str">
            <v>Local</v>
          </cell>
          <cell r="G979" t="str">
            <v>Bachelor of Engineering in Computer Science and Technology</v>
          </cell>
        </row>
        <row r="980">
          <cell r="D980" t="str">
            <v>International</v>
          </cell>
          <cell r="G980" t="str">
            <v>Bachelor of Science in Marine Biotechnology</v>
          </cell>
        </row>
        <row r="981">
          <cell r="D981" t="str">
            <v>International</v>
          </cell>
          <cell r="G981" t="str">
            <v>Bachelor of Engineering in Digital Media Technology</v>
          </cell>
        </row>
        <row r="982">
          <cell r="D982" t="str">
            <v>International</v>
          </cell>
          <cell r="G982" t="str">
            <v>Bachelor of Arts in Advertising (Honours)</v>
          </cell>
        </row>
        <row r="983">
          <cell r="D983" t="str">
            <v>International</v>
          </cell>
          <cell r="G983" t="str">
            <v>Bachelor of Engineering in Digital Media Technology</v>
          </cell>
        </row>
        <row r="984">
          <cell r="D984" t="str">
            <v>International</v>
          </cell>
          <cell r="G984" t="str">
            <v>Bachelor of Engineering in Digital Media Technology</v>
          </cell>
        </row>
        <row r="985">
          <cell r="D985" t="str">
            <v>Local</v>
          </cell>
          <cell r="G985" t="str">
            <v>Bachelor of Management in International Business</v>
          </cell>
        </row>
        <row r="986">
          <cell r="D986" t="str">
            <v>International</v>
          </cell>
          <cell r="G986" t="str">
            <v>Bachelor of Management in International Business</v>
          </cell>
        </row>
        <row r="987">
          <cell r="D987" t="str">
            <v>International</v>
          </cell>
          <cell r="G987" t="str">
            <v>Bachelor of Management in International Business</v>
          </cell>
        </row>
        <row r="988">
          <cell r="D988" t="str">
            <v>International</v>
          </cell>
          <cell r="G988" t="str">
            <v>Bachelor of Science in Marine Biotechnology</v>
          </cell>
        </row>
        <row r="989">
          <cell r="D989" t="str">
            <v>Local</v>
          </cell>
          <cell r="G989" t="str">
            <v>Bachelor of Engineering in Computer Science and Technology</v>
          </cell>
        </row>
        <row r="990">
          <cell r="D990" t="str">
            <v>International</v>
          </cell>
          <cell r="G990" t="str">
            <v>Bachelor of Science in Marine Biotechnology</v>
          </cell>
        </row>
        <row r="991">
          <cell r="D991" t="str">
            <v>International</v>
          </cell>
          <cell r="G991" t="str">
            <v>Bachelor of Management in International Business</v>
          </cell>
        </row>
        <row r="992">
          <cell r="D992" t="str">
            <v>Local</v>
          </cell>
          <cell r="G992" t="str">
            <v>Bachelor of Arts in Advertising (Honours)</v>
          </cell>
        </row>
        <row r="993">
          <cell r="D993" t="str">
            <v>International</v>
          </cell>
          <cell r="G993" t="str">
            <v>Bachelor of Science in Marine Biotechnology</v>
          </cell>
        </row>
        <row r="994">
          <cell r="D994" t="str">
            <v>International</v>
          </cell>
          <cell r="G994" t="str">
            <v>Bachelor of Management in International Business</v>
          </cell>
        </row>
        <row r="995">
          <cell r="D995" t="str">
            <v>Local</v>
          </cell>
          <cell r="G995" t="str">
            <v>Bachelor of Management in International Business</v>
          </cell>
        </row>
        <row r="996">
          <cell r="D996" t="str">
            <v>Local</v>
          </cell>
          <cell r="G996" t="str">
            <v>Bachelor of Management in International Business</v>
          </cell>
        </row>
        <row r="997">
          <cell r="D997" t="str">
            <v>Local</v>
          </cell>
          <cell r="G997" t="str">
            <v>Bachelor of Engineering in Digital Media Technology</v>
          </cell>
        </row>
        <row r="998">
          <cell r="D998" t="str">
            <v>International</v>
          </cell>
          <cell r="G998" t="str">
            <v>Bachelor of Science in Mathematics and Applied Mathematics</v>
          </cell>
        </row>
        <row r="999">
          <cell r="D999" t="str">
            <v>Local</v>
          </cell>
          <cell r="G999" t="str">
            <v>Bachelor of Management in International Business</v>
          </cell>
        </row>
        <row r="1000">
          <cell r="D1000" t="str">
            <v>Local</v>
          </cell>
          <cell r="G1000" t="str">
            <v>Bachelor of Science in Marine Biotechnology</v>
          </cell>
        </row>
        <row r="1001">
          <cell r="D1001" t="str">
            <v>Local</v>
          </cell>
          <cell r="G1001" t="str">
            <v>Bachelor of Management in International Business</v>
          </cell>
        </row>
        <row r="1002">
          <cell r="D1002" t="str">
            <v>Local</v>
          </cell>
          <cell r="G1002" t="str">
            <v>Bachelor of Management in International Business</v>
          </cell>
        </row>
        <row r="1003">
          <cell r="D1003" t="str">
            <v>Local</v>
          </cell>
          <cell r="G1003" t="str">
            <v>Bachelor of Science in Mathematics and Applied Mathematics</v>
          </cell>
        </row>
        <row r="1004">
          <cell r="D1004" t="str">
            <v>Local</v>
          </cell>
          <cell r="G1004" t="str">
            <v>Bachelor of Engineering in Digital Media Technology</v>
          </cell>
        </row>
        <row r="1005">
          <cell r="D1005" t="str">
            <v>International</v>
          </cell>
          <cell r="G1005" t="str">
            <v>Bachelor of Engineering in Digital Media Technology</v>
          </cell>
        </row>
        <row r="1006">
          <cell r="D1006" t="str">
            <v>International</v>
          </cell>
          <cell r="G1006" t="str">
            <v>Bachelor of Science in Mathematics and Applied Mathematics</v>
          </cell>
        </row>
        <row r="1007">
          <cell r="D1007" t="str">
            <v>Local</v>
          </cell>
          <cell r="G1007" t="str">
            <v>Bachelor of Engineering in Digital Media Technology</v>
          </cell>
        </row>
        <row r="1008">
          <cell r="D1008" t="str">
            <v>International</v>
          </cell>
          <cell r="G1008" t="str">
            <v>Bachelor of Arts in Advertising (Honours)</v>
          </cell>
        </row>
        <row r="1009">
          <cell r="D1009" t="str">
            <v>Local</v>
          </cell>
          <cell r="G1009" t="str">
            <v>Bachelor of Science in Marine Biotechnology</v>
          </cell>
        </row>
        <row r="1010">
          <cell r="D1010" t="str">
            <v>Local</v>
          </cell>
          <cell r="G1010" t="str">
            <v>Bachelor of Engineering in Computer Science and Technology</v>
          </cell>
        </row>
        <row r="1011">
          <cell r="D1011" t="str">
            <v>Local</v>
          </cell>
          <cell r="G1011" t="str">
            <v>Bachelor of Arts in Advertising (Honours)</v>
          </cell>
        </row>
        <row r="1012">
          <cell r="D1012" t="str">
            <v>International</v>
          </cell>
          <cell r="G1012" t="str">
            <v>Bachelor of Arts in Advertising (Honours)</v>
          </cell>
        </row>
        <row r="1013">
          <cell r="D1013" t="str">
            <v>International</v>
          </cell>
          <cell r="G1013" t="str">
            <v>Bachelor of Engineering in Computer Science and Technology</v>
          </cell>
        </row>
        <row r="1014">
          <cell r="D1014" t="str">
            <v>International</v>
          </cell>
          <cell r="G1014" t="str">
            <v>Bachelor of Science in Mathematics and Applied Mathematics</v>
          </cell>
        </row>
        <row r="1015">
          <cell r="D1015" t="str">
            <v>Local</v>
          </cell>
          <cell r="G1015" t="str">
            <v>Bachelor of Science in Marine Biotechnology</v>
          </cell>
        </row>
        <row r="1016">
          <cell r="D1016" t="str">
            <v>Local</v>
          </cell>
          <cell r="G1016" t="str">
            <v>Bachelor of Science in Marine Biotechnology</v>
          </cell>
        </row>
        <row r="1017">
          <cell r="D1017" t="str">
            <v>Local</v>
          </cell>
          <cell r="G1017" t="str">
            <v>Bachelor of Engineering in Computer Science and Technology</v>
          </cell>
        </row>
        <row r="1018">
          <cell r="D1018" t="str">
            <v>Local</v>
          </cell>
          <cell r="G1018" t="str">
            <v>Bachelor of Management in International Business</v>
          </cell>
        </row>
        <row r="1019">
          <cell r="D1019" t="str">
            <v>International</v>
          </cell>
          <cell r="G1019" t="str">
            <v>Bachelor of Engineering in Digital Media Technology</v>
          </cell>
        </row>
        <row r="1020">
          <cell r="D1020" t="str">
            <v>International</v>
          </cell>
          <cell r="G1020" t="str">
            <v>Bachelor of Engineering in Digital Media Technology</v>
          </cell>
        </row>
        <row r="1021">
          <cell r="D1021" t="str">
            <v>Local</v>
          </cell>
          <cell r="G1021" t="str">
            <v>Bachelor of Science in Mathematics and Applied Mathematics</v>
          </cell>
        </row>
        <row r="1022">
          <cell r="D1022" t="str">
            <v>International</v>
          </cell>
          <cell r="G1022" t="str">
            <v>Bachelor of Engineering in Computer Science and Technology</v>
          </cell>
        </row>
        <row r="1023">
          <cell r="D1023" t="str">
            <v>International</v>
          </cell>
          <cell r="G1023" t="str">
            <v>Bachelor of Arts in Advertising (Honours)</v>
          </cell>
        </row>
        <row r="1024">
          <cell r="D1024" t="str">
            <v>International</v>
          </cell>
          <cell r="G1024" t="str">
            <v>Bachelor of Engineering in Computer Science and Technology</v>
          </cell>
        </row>
        <row r="1025">
          <cell r="D1025" t="str">
            <v>International</v>
          </cell>
          <cell r="G1025" t="str">
            <v>Bachelor of Engineering in Computer Science and Technology</v>
          </cell>
        </row>
        <row r="1026">
          <cell r="D1026" t="str">
            <v>Local</v>
          </cell>
          <cell r="G1026" t="str">
            <v>Bachelor of Engineering in Digital Media Technology</v>
          </cell>
        </row>
        <row r="1027">
          <cell r="D1027" t="str">
            <v>International</v>
          </cell>
          <cell r="G1027" t="str">
            <v>Bachelor of Engineering in Digital Media Technology</v>
          </cell>
        </row>
        <row r="1028">
          <cell r="D1028" t="str">
            <v>Local</v>
          </cell>
          <cell r="G1028" t="str">
            <v>Bachelor of Engineering in Digital Media Technology</v>
          </cell>
        </row>
        <row r="1029">
          <cell r="D1029" t="str">
            <v>International</v>
          </cell>
          <cell r="G1029" t="str">
            <v>Bachelor of Science in Marine Biotechnology</v>
          </cell>
        </row>
        <row r="1030">
          <cell r="D1030" t="str">
            <v>Local</v>
          </cell>
          <cell r="G1030" t="str">
            <v>Bachelor of Engineering in Computer Science and Technology</v>
          </cell>
        </row>
        <row r="1031">
          <cell r="D1031" t="str">
            <v>International</v>
          </cell>
          <cell r="G1031" t="str">
            <v>Bachelor of Management in International Business</v>
          </cell>
        </row>
        <row r="1032">
          <cell r="D1032" t="str">
            <v>International</v>
          </cell>
          <cell r="G1032" t="str">
            <v>Bachelor of Engineering in Digital Media Technology</v>
          </cell>
        </row>
        <row r="1033">
          <cell r="D1033" t="str">
            <v>Local</v>
          </cell>
          <cell r="G1033" t="str">
            <v>Bachelor of Engineering in Digital Media Technology</v>
          </cell>
        </row>
        <row r="1034">
          <cell r="D1034" t="str">
            <v>Local</v>
          </cell>
          <cell r="G1034" t="str">
            <v>Bachelor of Science in Mathematics and Applied Mathematics</v>
          </cell>
        </row>
        <row r="1035">
          <cell r="D1035" t="str">
            <v>International</v>
          </cell>
          <cell r="G1035" t="str">
            <v>Bachelor of Engineering in Computer Science and Technology</v>
          </cell>
        </row>
        <row r="1036">
          <cell r="D1036" t="str">
            <v>Local</v>
          </cell>
          <cell r="G1036" t="str">
            <v>Bachelor of Arts in Advertising (Honours)</v>
          </cell>
        </row>
        <row r="1037">
          <cell r="D1037" t="str">
            <v>International</v>
          </cell>
          <cell r="G1037" t="str">
            <v>Bachelor of Science in Mathematics and Applied Mathematics</v>
          </cell>
        </row>
        <row r="1038">
          <cell r="D1038" t="str">
            <v>Local</v>
          </cell>
          <cell r="G1038" t="str">
            <v>Bachelor of Science in Marine Biotechnology</v>
          </cell>
        </row>
        <row r="1039">
          <cell r="D1039" t="str">
            <v>International</v>
          </cell>
          <cell r="G1039" t="str">
            <v>Bachelor of Engineering in Digital Media Technology</v>
          </cell>
        </row>
        <row r="1040">
          <cell r="D1040" t="str">
            <v>International</v>
          </cell>
          <cell r="G1040" t="str">
            <v>Bachelor of Management in International Business</v>
          </cell>
        </row>
        <row r="1041">
          <cell r="D1041" t="str">
            <v>International</v>
          </cell>
          <cell r="G1041" t="str">
            <v>Bachelor of Science in Marine Biotechnology</v>
          </cell>
        </row>
        <row r="1042">
          <cell r="D1042" t="str">
            <v>International</v>
          </cell>
          <cell r="G1042" t="str">
            <v>Bachelor of Engineering in Digital Media Technology</v>
          </cell>
        </row>
        <row r="1043">
          <cell r="D1043" t="str">
            <v>Local</v>
          </cell>
          <cell r="G1043" t="str">
            <v>Bachelor of Arts in Advertising (Honours)</v>
          </cell>
        </row>
        <row r="1044">
          <cell r="D1044" t="str">
            <v>Local</v>
          </cell>
          <cell r="G1044" t="str">
            <v>Bachelor of Management in International Business</v>
          </cell>
        </row>
        <row r="1045">
          <cell r="D1045" t="str">
            <v>Local</v>
          </cell>
          <cell r="G1045" t="str">
            <v>Bachelor of Science in Marine Biotechnology</v>
          </cell>
        </row>
        <row r="1046">
          <cell r="D1046" t="str">
            <v>Local</v>
          </cell>
          <cell r="G1046" t="str">
            <v>Bachelor of Science in Mathematics and Applied Mathematics</v>
          </cell>
        </row>
        <row r="1047">
          <cell r="D1047" t="str">
            <v>Local</v>
          </cell>
          <cell r="G1047" t="str">
            <v>Bachelor of Engineering in Computer Science and Technology</v>
          </cell>
        </row>
        <row r="1048">
          <cell r="D1048" t="str">
            <v>International</v>
          </cell>
          <cell r="G1048" t="str">
            <v>Bachelor of Engineering in Computer Science and Technology</v>
          </cell>
        </row>
        <row r="1049">
          <cell r="D1049" t="str">
            <v>International</v>
          </cell>
          <cell r="G1049" t="str">
            <v>Bachelor of Science in Mathematics and Applied Mathematics</v>
          </cell>
        </row>
        <row r="1050">
          <cell r="D1050" t="str">
            <v>Local</v>
          </cell>
          <cell r="G1050" t="str">
            <v>Bachelor of Management in International Business</v>
          </cell>
        </row>
        <row r="1051">
          <cell r="D1051" t="str">
            <v>International</v>
          </cell>
          <cell r="G1051" t="str">
            <v>Bachelor of Science in Marine Biotechnology</v>
          </cell>
        </row>
        <row r="1052">
          <cell r="D1052" t="str">
            <v>Local</v>
          </cell>
          <cell r="G1052" t="str">
            <v>Bachelor of Arts in Advertising (Honours)</v>
          </cell>
        </row>
        <row r="1053">
          <cell r="D1053" t="str">
            <v>International</v>
          </cell>
          <cell r="G1053" t="str">
            <v>Bachelor of Management in International Business</v>
          </cell>
        </row>
        <row r="1054">
          <cell r="D1054" t="str">
            <v>International</v>
          </cell>
          <cell r="G1054" t="str">
            <v>Bachelor of Engineering in Computer Science and Technology</v>
          </cell>
        </row>
        <row r="1055">
          <cell r="D1055" t="str">
            <v>Local</v>
          </cell>
          <cell r="G1055" t="str">
            <v>Bachelor of Management in International Business</v>
          </cell>
        </row>
        <row r="1056">
          <cell r="D1056" t="str">
            <v>Local</v>
          </cell>
          <cell r="G1056" t="str">
            <v>Bachelor of Science in Mathematics and Applied Mathematics</v>
          </cell>
        </row>
        <row r="1057">
          <cell r="D1057" t="str">
            <v>Local</v>
          </cell>
          <cell r="G1057" t="str">
            <v>Bachelor of Science in Mathematics and Applied Mathematics</v>
          </cell>
        </row>
        <row r="1058">
          <cell r="D1058" t="str">
            <v>International</v>
          </cell>
          <cell r="G1058" t="str">
            <v>Bachelor of Science in Mathematics and Applied Mathematics</v>
          </cell>
        </row>
        <row r="1059">
          <cell r="D1059" t="str">
            <v>Local</v>
          </cell>
          <cell r="G1059" t="str">
            <v>Bachelor of Management in International Business</v>
          </cell>
        </row>
        <row r="1060">
          <cell r="D1060" t="str">
            <v>Local</v>
          </cell>
          <cell r="G1060" t="str">
            <v>Bachelor of Engineering in Computer Science and Technology</v>
          </cell>
        </row>
        <row r="1061">
          <cell r="D1061" t="str">
            <v>International</v>
          </cell>
          <cell r="G1061" t="str">
            <v>Bachelor of Science in Mathematics and Applied Mathematics</v>
          </cell>
        </row>
        <row r="1062">
          <cell r="D1062" t="str">
            <v>International</v>
          </cell>
          <cell r="G1062" t="str">
            <v>Bachelor of Arts in Advertising (Honours)</v>
          </cell>
        </row>
        <row r="1063">
          <cell r="D1063" t="str">
            <v>Local</v>
          </cell>
          <cell r="G1063" t="str">
            <v>Bachelor of Engineering in Computer Science and Technology</v>
          </cell>
        </row>
        <row r="1064">
          <cell r="D1064" t="str">
            <v>International</v>
          </cell>
          <cell r="G1064" t="str">
            <v>Bachelor of Science in Marine Biotechnology</v>
          </cell>
        </row>
        <row r="1065">
          <cell r="D1065" t="str">
            <v>Local</v>
          </cell>
          <cell r="G1065" t="str">
            <v>Bachelor of Engineering in Digital Media Technology</v>
          </cell>
        </row>
        <row r="1066">
          <cell r="D1066" t="str">
            <v>Local</v>
          </cell>
          <cell r="G1066" t="str">
            <v>Bachelor of Engineering in Digital Media Technology</v>
          </cell>
        </row>
        <row r="1067">
          <cell r="D1067" t="str">
            <v>International</v>
          </cell>
          <cell r="G1067" t="str">
            <v>Bachelor of Engineering in Computer Science and Technology</v>
          </cell>
        </row>
        <row r="1068">
          <cell r="D1068" t="str">
            <v>Local</v>
          </cell>
          <cell r="G1068" t="str">
            <v>Bachelor of Science in Marine Biotechnology</v>
          </cell>
        </row>
        <row r="1069">
          <cell r="D1069" t="str">
            <v>International</v>
          </cell>
          <cell r="G1069" t="str">
            <v>Bachelor of Arts in Advertising (Honours)</v>
          </cell>
        </row>
        <row r="1070">
          <cell r="D1070" t="str">
            <v>International</v>
          </cell>
          <cell r="G1070" t="str">
            <v>Bachelor of Management in International Business</v>
          </cell>
        </row>
        <row r="1071">
          <cell r="D1071" t="str">
            <v>International</v>
          </cell>
          <cell r="G1071" t="str">
            <v>Bachelor of Arts in Advertising (Honours)</v>
          </cell>
        </row>
        <row r="1072">
          <cell r="D1072" t="str">
            <v>Local</v>
          </cell>
          <cell r="G1072" t="str">
            <v>Bachelor of Management in International Business</v>
          </cell>
        </row>
        <row r="1073">
          <cell r="D1073" t="str">
            <v>Local</v>
          </cell>
          <cell r="G1073" t="str">
            <v>Bachelor of Science in Marine Biotechnology</v>
          </cell>
        </row>
        <row r="1074">
          <cell r="D1074" t="str">
            <v>International</v>
          </cell>
          <cell r="G1074" t="str">
            <v>Bachelor of Management in International Business</v>
          </cell>
        </row>
        <row r="1075">
          <cell r="D1075" t="str">
            <v>Local</v>
          </cell>
          <cell r="G1075" t="str">
            <v>Bachelor of Arts in Advertising (Honours)</v>
          </cell>
        </row>
        <row r="1076">
          <cell r="D1076" t="str">
            <v>International</v>
          </cell>
          <cell r="G1076" t="str">
            <v>Bachelor of Engineering in Digital Media Technology</v>
          </cell>
        </row>
        <row r="1077">
          <cell r="D1077" t="str">
            <v>International</v>
          </cell>
          <cell r="G1077" t="str">
            <v>Bachelor of Science in Marine Biotechnology</v>
          </cell>
        </row>
        <row r="1078">
          <cell r="D1078" t="str">
            <v>International</v>
          </cell>
          <cell r="G1078" t="str">
            <v>Bachelor of Science in Marine Biotechnology</v>
          </cell>
        </row>
        <row r="1079">
          <cell r="D1079" t="str">
            <v>Local</v>
          </cell>
          <cell r="G1079" t="str">
            <v>Bachelor of Arts in Advertising (Honours)</v>
          </cell>
        </row>
        <row r="1080">
          <cell r="D1080" t="str">
            <v>Local</v>
          </cell>
          <cell r="G1080" t="str">
            <v>Bachelor of Engineering in Computer Science and Technology</v>
          </cell>
        </row>
        <row r="1081">
          <cell r="D1081" t="str">
            <v>Local</v>
          </cell>
          <cell r="G1081" t="str">
            <v>Bachelor of Science in Marine Biotechnology</v>
          </cell>
        </row>
        <row r="1082">
          <cell r="D1082" t="str">
            <v>International</v>
          </cell>
          <cell r="G1082" t="str">
            <v>Bachelor of Engineering in Computer Science and Technology</v>
          </cell>
        </row>
        <row r="1083">
          <cell r="D1083" t="str">
            <v>Local</v>
          </cell>
          <cell r="G1083" t="str">
            <v>Bachelor of Science in Mathematics and Applied Mathematics</v>
          </cell>
        </row>
        <row r="1084">
          <cell r="D1084" t="str">
            <v>Local</v>
          </cell>
          <cell r="G1084" t="str">
            <v>Bachelor of Science in Mathematics and Applied Mathematics</v>
          </cell>
        </row>
        <row r="1085">
          <cell r="D1085" t="str">
            <v>International</v>
          </cell>
          <cell r="G1085" t="str">
            <v>Bachelor of Science in Mathematics and Applied Mathematics</v>
          </cell>
        </row>
        <row r="1086">
          <cell r="D1086" t="str">
            <v>Local</v>
          </cell>
          <cell r="G1086" t="str">
            <v>Bachelor of Engineering in Computer Science and Technology</v>
          </cell>
        </row>
        <row r="1087">
          <cell r="D1087" t="str">
            <v>Local</v>
          </cell>
          <cell r="G1087" t="str">
            <v>Bachelor of Science in Marine Biotechnology</v>
          </cell>
        </row>
        <row r="1088">
          <cell r="D1088" t="str">
            <v>International</v>
          </cell>
          <cell r="G1088" t="str">
            <v>Bachelor of Arts in Advertising (Honours)</v>
          </cell>
        </row>
        <row r="1089">
          <cell r="D1089" t="str">
            <v>International</v>
          </cell>
          <cell r="G1089" t="str">
            <v>Bachelor of Science in Mathematics and Applied Mathematics</v>
          </cell>
        </row>
        <row r="1090">
          <cell r="D1090" t="str">
            <v>Local</v>
          </cell>
          <cell r="G1090" t="str">
            <v>Bachelor of Science in Mathematics and Applied Mathematics</v>
          </cell>
        </row>
        <row r="1091">
          <cell r="D1091" t="str">
            <v>Local</v>
          </cell>
          <cell r="G1091" t="str">
            <v>Bachelor of Science in Mathematics and Applied Mathematics</v>
          </cell>
        </row>
        <row r="1092">
          <cell r="D1092" t="str">
            <v>Local</v>
          </cell>
          <cell r="G1092" t="str">
            <v>Bachelor of Management in International Business</v>
          </cell>
        </row>
        <row r="1093">
          <cell r="D1093" t="str">
            <v>Local</v>
          </cell>
          <cell r="G1093" t="str">
            <v>Bachelor of Engineering in Computer Science and Technology</v>
          </cell>
        </row>
        <row r="1094">
          <cell r="D1094" t="str">
            <v>Local</v>
          </cell>
          <cell r="G1094" t="str">
            <v>Bachelor of Science in Marine Biotechnology</v>
          </cell>
        </row>
        <row r="1095">
          <cell r="D1095" t="str">
            <v>International</v>
          </cell>
          <cell r="G1095" t="str">
            <v>Bachelor of Engineering in Computer Science and Technology</v>
          </cell>
        </row>
        <row r="1096">
          <cell r="D1096" t="str">
            <v>International</v>
          </cell>
          <cell r="G1096" t="str">
            <v>Bachelor of Engineering in Digital Media Technology</v>
          </cell>
        </row>
        <row r="1097">
          <cell r="D1097" t="str">
            <v>International</v>
          </cell>
          <cell r="G1097" t="str">
            <v>Bachelor of Science in Mathematics and Applied Mathematics</v>
          </cell>
        </row>
        <row r="1098">
          <cell r="D1098" t="str">
            <v>International</v>
          </cell>
          <cell r="G1098" t="str">
            <v>Bachelor of Science in Mathematics and Applied Mathematics</v>
          </cell>
        </row>
        <row r="1099">
          <cell r="D1099" t="str">
            <v>Local</v>
          </cell>
          <cell r="G1099" t="str">
            <v>Bachelor of Engineering in Digital Media Technology</v>
          </cell>
        </row>
        <row r="1100">
          <cell r="D1100" t="str">
            <v>Local</v>
          </cell>
          <cell r="G1100" t="str">
            <v>Bachelor of Engineering in Computer Science and Technology</v>
          </cell>
        </row>
        <row r="1101">
          <cell r="D1101" t="str">
            <v>International</v>
          </cell>
          <cell r="G1101" t="str">
            <v>Bachelor of Engineering in Digital Media Technology</v>
          </cell>
        </row>
        <row r="1102">
          <cell r="D1102" t="str">
            <v>International</v>
          </cell>
          <cell r="G1102" t="str">
            <v>Bachelor of Science in Mathematics and Applied Mathematics</v>
          </cell>
        </row>
        <row r="1103">
          <cell r="D1103" t="str">
            <v>International</v>
          </cell>
          <cell r="G1103" t="str">
            <v>Bachelor of Arts in Advertising (Honours)</v>
          </cell>
        </row>
        <row r="1104">
          <cell r="D1104" t="str">
            <v>Local</v>
          </cell>
          <cell r="G1104" t="str">
            <v>Bachelor of Science in Mathematics and Applied Mathematics</v>
          </cell>
        </row>
        <row r="1105">
          <cell r="D1105" t="str">
            <v>Local</v>
          </cell>
          <cell r="G1105" t="str">
            <v>Bachelor of Engineering in Digital Media Technology</v>
          </cell>
        </row>
        <row r="1106">
          <cell r="D1106" t="str">
            <v>Local</v>
          </cell>
          <cell r="G1106" t="str">
            <v>Bachelor of Science in Marine Biotechnology</v>
          </cell>
        </row>
        <row r="1107">
          <cell r="D1107" t="str">
            <v>Local</v>
          </cell>
          <cell r="G1107" t="str">
            <v>Bachelor of Science in Marine Biotechnology</v>
          </cell>
        </row>
        <row r="1108">
          <cell r="D1108" t="str">
            <v>International</v>
          </cell>
          <cell r="G1108" t="str">
            <v>Bachelor of Engineering in Digital Media Technology</v>
          </cell>
        </row>
        <row r="1109">
          <cell r="D1109" t="str">
            <v>Local</v>
          </cell>
          <cell r="G1109" t="str">
            <v>Bachelor of Engineering in Digital Media Technology</v>
          </cell>
        </row>
        <row r="1110">
          <cell r="D1110" t="str">
            <v>Local</v>
          </cell>
          <cell r="G1110" t="str">
            <v>Bachelor of Science in Mathematics and Applied Mathematics</v>
          </cell>
        </row>
        <row r="1111">
          <cell r="D1111" t="str">
            <v>International</v>
          </cell>
          <cell r="G1111" t="str">
            <v>Bachelor of Science in Marine Biotechnology</v>
          </cell>
        </row>
        <row r="1112">
          <cell r="D1112" t="str">
            <v>Local</v>
          </cell>
          <cell r="G1112" t="str">
            <v>Bachelor of Engineering in Computer Science and Technology</v>
          </cell>
        </row>
        <row r="1113">
          <cell r="D1113" t="str">
            <v>International</v>
          </cell>
          <cell r="G1113" t="str">
            <v>Bachelor of Science in Mathematics and Applied Mathematics</v>
          </cell>
        </row>
        <row r="1114">
          <cell r="D1114" t="str">
            <v>Local</v>
          </cell>
          <cell r="G1114" t="str">
            <v>Bachelor of Management in International Business</v>
          </cell>
        </row>
        <row r="1115">
          <cell r="D1115" t="str">
            <v>Local</v>
          </cell>
          <cell r="G1115" t="str">
            <v>Bachelor of Engineering in Digital Media Technology</v>
          </cell>
        </row>
        <row r="1116">
          <cell r="D1116" t="str">
            <v>International</v>
          </cell>
          <cell r="G1116" t="str">
            <v>Bachelor of Engineering in Digital Media Technology</v>
          </cell>
        </row>
        <row r="1117">
          <cell r="D1117" t="str">
            <v>International</v>
          </cell>
          <cell r="G1117" t="str">
            <v>Bachelor of Science in Marine Biotechnology</v>
          </cell>
        </row>
        <row r="1118">
          <cell r="D1118" t="str">
            <v>International</v>
          </cell>
          <cell r="G1118" t="str">
            <v>Bachelor of Arts in Advertising (Honours)</v>
          </cell>
        </row>
        <row r="1119">
          <cell r="D1119" t="str">
            <v>Local</v>
          </cell>
          <cell r="G1119" t="str">
            <v>Bachelor of Engineering in Computer Science and Technology</v>
          </cell>
        </row>
        <row r="1120">
          <cell r="D1120" t="str">
            <v>Local</v>
          </cell>
          <cell r="G1120" t="str">
            <v>Bachelor of Engineering in Digital Media Technology</v>
          </cell>
        </row>
        <row r="1121">
          <cell r="D1121" t="str">
            <v>Local</v>
          </cell>
          <cell r="G1121" t="str">
            <v>Bachelor of Arts in Advertising (Honours)</v>
          </cell>
        </row>
        <row r="1122">
          <cell r="D1122" t="str">
            <v>International</v>
          </cell>
          <cell r="G1122" t="str">
            <v>Bachelor of Arts in Advertising (Honours)</v>
          </cell>
        </row>
        <row r="1123">
          <cell r="D1123" t="str">
            <v>Local</v>
          </cell>
          <cell r="G1123" t="str">
            <v>Bachelor of Science in Mathematics and Applied Mathematics</v>
          </cell>
        </row>
        <row r="1124">
          <cell r="D1124" t="str">
            <v>International</v>
          </cell>
          <cell r="G1124" t="str">
            <v>Bachelor of Science in Marine Biotechnology</v>
          </cell>
        </row>
        <row r="1125">
          <cell r="D1125" t="str">
            <v>International</v>
          </cell>
          <cell r="G1125" t="str">
            <v>Bachelor of Science in Marine Biotechnology</v>
          </cell>
        </row>
        <row r="1126">
          <cell r="D1126" t="str">
            <v>Local</v>
          </cell>
          <cell r="G1126" t="str">
            <v>Bachelor of Science in Marine Biotechnology</v>
          </cell>
        </row>
        <row r="1127">
          <cell r="D1127" t="str">
            <v>Local</v>
          </cell>
          <cell r="G1127" t="str">
            <v>Bachelor of Engineering in Computer Science and Technology</v>
          </cell>
        </row>
        <row r="1128">
          <cell r="D1128" t="str">
            <v>Local</v>
          </cell>
          <cell r="G1128" t="str">
            <v>Bachelor of Management in International Business</v>
          </cell>
        </row>
        <row r="1129">
          <cell r="D1129" t="str">
            <v>Local</v>
          </cell>
          <cell r="G1129" t="str">
            <v>Bachelor of Arts in Advertising (Honours)</v>
          </cell>
        </row>
        <row r="1130">
          <cell r="D1130" t="str">
            <v>International</v>
          </cell>
          <cell r="G1130" t="str">
            <v>Bachelor of Science in Mathematics and Applied Mathematics</v>
          </cell>
        </row>
        <row r="1131">
          <cell r="D1131" t="str">
            <v>Local</v>
          </cell>
          <cell r="G1131" t="str">
            <v>Bachelor of Engineering in Computer Science and Technology</v>
          </cell>
        </row>
        <row r="1132">
          <cell r="D1132" t="str">
            <v>Local</v>
          </cell>
          <cell r="G1132" t="str">
            <v>Bachelor of Management in International Business</v>
          </cell>
        </row>
        <row r="1133">
          <cell r="D1133" t="str">
            <v>International</v>
          </cell>
          <cell r="G1133" t="str">
            <v>Bachelor of Science in Mathematics and Applied Mathematics</v>
          </cell>
        </row>
        <row r="1134">
          <cell r="D1134" t="str">
            <v>Local</v>
          </cell>
          <cell r="G1134" t="str">
            <v>Bachelor of Science in Mathematics and Applied Mathematics</v>
          </cell>
        </row>
        <row r="1135">
          <cell r="D1135" t="str">
            <v>Local</v>
          </cell>
          <cell r="G1135" t="str">
            <v>Bachelor of Management in International Business</v>
          </cell>
        </row>
        <row r="1136">
          <cell r="D1136" t="str">
            <v>International</v>
          </cell>
          <cell r="G1136" t="str">
            <v>Bachelor of Science in Mathematics and Applied Mathematics</v>
          </cell>
        </row>
        <row r="1137">
          <cell r="D1137" t="str">
            <v>Local</v>
          </cell>
          <cell r="G1137" t="str">
            <v>Bachelor of Science in Mathematics and Applied Mathematics</v>
          </cell>
        </row>
        <row r="1138">
          <cell r="D1138" t="str">
            <v>International</v>
          </cell>
          <cell r="G1138" t="str">
            <v>Bachelor of Engineering in Digital Media Technology</v>
          </cell>
        </row>
        <row r="1139">
          <cell r="D1139" t="str">
            <v>International</v>
          </cell>
          <cell r="G1139" t="str">
            <v>Bachelor of Management in International Business</v>
          </cell>
        </row>
        <row r="1140">
          <cell r="D1140" t="str">
            <v>Local</v>
          </cell>
          <cell r="G1140" t="str">
            <v>Bachelor of Science in Marine Biotechnology</v>
          </cell>
        </row>
        <row r="1141">
          <cell r="D1141" t="str">
            <v>International</v>
          </cell>
          <cell r="G1141" t="str">
            <v>Bachelor of Arts in Advertising (Honours)</v>
          </cell>
        </row>
        <row r="1142">
          <cell r="D1142" t="str">
            <v>International</v>
          </cell>
          <cell r="G1142" t="str">
            <v>Bachelor of Science in Marine Biotechnology</v>
          </cell>
        </row>
        <row r="1143">
          <cell r="D1143" t="str">
            <v>International</v>
          </cell>
          <cell r="G1143" t="str">
            <v>Bachelor of Science in Marine Biotechnology</v>
          </cell>
        </row>
        <row r="1144">
          <cell r="D1144" t="str">
            <v>Local</v>
          </cell>
          <cell r="G1144" t="str">
            <v>Bachelor of Science in Mathematics and Applied Mathematics</v>
          </cell>
        </row>
        <row r="1145">
          <cell r="D1145" t="str">
            <v>Local</v>
          </cell>
          <cell r="G1145" t="str">
            <v>Bachelor of Engineering in Digital Media Technology</v>
          </cell>
        </row>
        <row r="1146">
          <cell r="D1146" t="str">
            <v>International</v>
          </cell>
          <cell r="G1146" t="str">
            <v>Bachelor of Science in Marine Biotechnology</v>
          </cell>
        </row>
        <row r="1147">
          <cell r="D1147" t="str">
            <v>Local</v>
          </cell>
          <cell r="G1147" t="str">
            <v>Bachelor of Science in Mathematics and Applied Mathematics</v>
          </cell>
        </row>
        <row r="1148">
          <cell r="D1148" t="str">
            <v>International</v>
          </cell>
          <cell r="G1148" t="str">
            <v>Bachelor of Engineering in Computer Science and Technology</v>
          </cell>
        </row>
        <row r="1149">
          <cell r="D1149" t="str">
            <v>Local</v>
          </cell>
          <cell r="G1149" t="str">
            <v>Bachelor of Engineering in Computer Science and Technology</v>
          </cell>
        </row>
        <row r="1150">
          <cell r="D1150" t="str">
            <v>International</v>
          </cell>
          <cell r="G1150" t="str">
            <v>Bachelor of Arts in Advertising (Honours)</v>
          </cell>
        </row>
        <row r="1151">
          <cell r="D1151" t="str">
            <v>Local</v>
          </cell>
          <cell r="G1151" t="str">
            <v>Bachelor of Science in Marine Biotechnology</v>
          </cell>
        </row>
        <row r="1152">
          <cell r="D1152" t="str">
            <v>Local</v>
          </cell>
          <cell r="G1152" t="str">
            <v>Bachelor of Science in Marine Biotechnology</v>
          </cell>
        </row>
        <row r="1153">
          <cell r="D1153" t="str">
            <v>Local</v>
          </cell>
          <cell r="G1153" t="str">
            <v>Bachelor of Science in Mathematics and Applied Mathematics</v>
          </cell>
        </row>
        <row r="1154">
          <cell r="D1154" t="str">
            <v>Local</v>
          </cell>
          <cell r="G1154" t="str">
            <v>Bachelor of Arts in Advertising (Honours)</v>
          </cell>
        </row>
        <row r="1155">
          <cell r="D1155" t="str">
            <v>International</v>
          </cell>
          <cell r="G1155" t="str">
            <v>Bachelor of Engineering in Computer Science and Technology</v>
          </cell>
        </row>
        <row r="1156">
          <cell r="D1156" t="str">
            <v>Local</v>
          </cell>
          <cell r="G1156" t="str">
            <v>Bachelor of Engineering in Digital Media Technology</v>
          </cell>
        </row>
        <row r="1157">
          <cell r="D1157" t="str">
            <v>Local</v>
          </cell>
          <cell r="G1157" t="str">
            <v>Bachelor of Science in Mathematics and Applied Mathematics</v>
          </cell>
        </row>
        <row r="1158">
          <cell r="D1158" t="str">
            <v>International</v>
          </cell>
          <cell r="G1158" t="str">
            <v>Bachelor of Science in Marine Biotechnology</v>
          </cell>
        </row>
        <row r="1159">
          <cell r="D1159" t="str">
            <v>Local</v>
          </cell>
          <cell r="G1159" t="str">
            <v>Bachelor of Engineering in Computer Science and Technology</v>
          </cell>
        </row>
        <row r="1160">
          <cell r="D1160" t="str">
            <v>International</v>
          </cell>
          <cell r="G1160" t="str">
            <v>Bachelor of Science in Mathematics and Applied Mathematics</v>
          </cell>
        </row>
        <row r="1161">
          <cell r="D1161" t="str">
            <v>International</v>
          </cell>
          <cell r="G1161" t="str">
            <v>Bachelor of Science in Marine Biotechnology</v>
          </cell>
        </row>
        <row r="1162">
          <cell r="D1162" t="str">
            <v>International</v>
          </cell>
          <cell r="G1162" t="str">
            <v>Bachelor of Arts in Advertising (Honours)</v>
          </cell>
        </row>
        <row r="1163">
          <cell r="D1163" t="str">
            <v>International</v>
          </cell>
          <cell r="G1163" t="str">
            <v>Bachelor of Science in Mathematics and Applied Mathematics</v>
          </cell>
        </row>
        <row r="1164">
          <cell r="D1164" t="str">
            <v>International</v>
          </cell>
          <cell r="G1164" t="str">
            <v>Bachelor of Science in Marine Biotechnology</v>
          </cell>
        </row>
        <row r="1165">
          <cell r="D1165" t="str">
            <v>Local</v>
          </cell>
          <cell r="G1165" t="str">
            <v>Bachelor of Arts in Advertising (Honours)</v>
          </cell>
        </row>
        <row r="1166">
          <cell r="D1166" t="str">
            <v>Local</v>
          </cell>
          <cell r="G1166" t="str">
            <v>Bachelor of Arts in Advertising (Honours)</v>
          </cell>
        </row>
        <row r="1167">
          <cell r="D1167" t="str">
            <v>International</v>
          </cell>
          <cell r="G1167" t="str">
            <v>Bachelor of Arts in Advertising (Honours)</v>
          </cell>
        </row>
        <row r="1168">
          <cell r="D1168" t="str">
            <v>International</v>
          </cell>
          <cell r="G1168" t="str">
            <v>Bachelor of Science in Mathematics and Applied Mathematics</v>
          </cell>
        </row>
        <row r="1169">
          <cell r="D1169" t="str">
            <v>International</v>
          </cell>
          <cell r="G1169" t="str">
            <v>Bachelor of Management in International Business</v>
          </cell>
        </row>
        <row r="1170">
          <cell r="D1170" t="str">
            <v>International</v>
          </cell>
          <cell r="G1170" t="str">
            <v>Bachelor of Arts in Advertising (Honours)</v>
          </cell>
        </row>
        <row r="1171">
          <cell r="D1171" t="str">
            <v>International</v>
          </cell>
          <cell r="G1171" t="str">
            <v>Bachelor of Engineering in Computer Science and Technology</v>
          </cell>
        </row>
        <row r="1172">
          <cell r="D1172" t="str">
            <v>International</v>
          </cell>
          <cell r="G1172" t="str">
            <v>Bachelor of Engineering in Computer Science and Technology</v>
          </cell>
        </row>
        <row r="1173">
          <cell r="D1173" t="str">
            <v>Local</v>
          </cell>
          <cell r="G1173" t="str">
            <v>Bachelor of Management in International Business</v>
          </cell>
        </row>
        <row r="1174">
          <cell r="D1174" t="str">
            <v>International</v>
          </cell>
          <cell r="G1174" t="str">
            <v>Bachelor of Science in Marine Biotechnology</v>
          </cell>
        </row>
        <row r="1175">
          <cell r="D1175" t="str">
            <v>Local</v>
          </cell>
          <cell r="G1175" t="str">
            <v>Bachelor of Science in Mathematics and Applied Mathematics</v>
          </cell>
        </row>
        <row r="1176">
          <cell r="D1176" t="str">
            <v>Local</v>
          </cell>
          <cell r="G1176" t="str">
            <v>Bachelor of Engineering in Digital Media Technology</v>
          </cell>
        </row>
        <row r="1177">
          <cell r="D1177" t="str">
            <v>International</v>
          </cell>
          <cell r="G1177" t="str">
            <v>Bachelor of Engineering in Computer Science and Technology</v>
          </cell>
        </row>
        <row r="1178">
          <cell r="D1178" t="str">
            <v>International</v>
          </cell>
          <cell r="G1178" t="str">
            <v>Bachelor of Arts in Advertising (Honours)</v>
          </cell>
        </row>
        <row r="1179">
          <cell r="D1179" t="str">
            <v>Local</v>
          </cell>
          <cell r="G1179" t="str">
            <v>Bachelor of Arts in Advertising (Honours)</v>
          </cell>
        </row>
        <row r="1180">
          <cell r="D1180" t="str">
            <v>International</v>
          </cell>
          <cell r="G1180" t="str">
            <v>Bachelor of Management in International Business</v>
          </cell>
        </row>
        <row r="1181">
          <cell r="D1181" t="str">
            <v>International</v>
          </cell>
          <cell r="G1181" t="str">
            <v>Bachelor of Management in International Business</v>
          </cell>
        </row>
        <row r="1182">
          <cell r="D1182" t="str">
            <v>Local</v>
          </cell>
          <cell r="G1182" t="str">
            <v>Bachelor of Science in Marine Biotechnology</v>
          </cell>
        </row>
        <row r="1183">
          <cell r="D1183" t="str">
            <v>Local</v>
          </cell>
          <cell r="G1183" t="str">
            <v>Bachelor of Engineering in Computer Science and Technology</v>
          </cell>
        </row>
        <row r="1184">
          <cell r="D1184" t="str">
            <v>Local</v>
          </cell>
          <cell r="G1184" t="str">
            <v>Bachelor of Engineering in Computer Science and Technology</v>
          </cell>
        </row>
        <row r="1185">
          <cell r="D1185" t="str">
            <v>International</v>
          </cell>
          <cell r="G1185" t="str">
            <v>Bachelor of Management in International Business</v>
          </cell>
        </row>
        <row r="1186">
          <cell r="D1186" t="str">
            <v>International</v>
          </cell>
          <cell r="G1186" t="str">
            <v>Bachelor of Science in Marine Biotechnology</v>
          </cell>
        </row>
        <row r="1187">
          <cell r="D1187" t="str">
            <v>Local</v>
          </cell>
          <cell r="G1187" t="str">
            <v>Bachelor of Science in Marine Biotechnology</v>
          </cell>
        </row>
        <row r="1188">
          <cell r="D1188" t="str">
            <v>Local</v>
          </cell>
          <cell r="G1188" t="str">
            <v>Bachelor of Engineering in Digital Media Technology</v>
          </cell>
        </row>
        <row r="1189">
          <cell r="D1189" t="str">
            <v>Local</v>
          </cell>
          <cell r="G1189" t="str">
            <v>Bachelor of Management in International Business</v>
          </cell>
        </row>
        <row r="1190">
          <cell r="D1190" t="str">
            <v>International</v>
          </cell>
          <cell r="G1190" t="str">
            <v>Bachelor of Management in International Business</v>
          </cell>
        </row>
        <row r="1191">
          <cell r="D1191" t="str">
            <v>Local</v>
          </cell>
          <cell r="G1191" t="str">
            <v>Bachelor of Science in Mathematics and Applied Mathematics</v>
          </cell>
        </row>
        <row r="1192">
          <cell r="D1192" t="str">
            <v>International</v>
          </cell>
          <cell r="G1192" t="str">
            <v>Bachelor of Engineering in Computer Science and Technology</v>
          </cell>
        </row>
        <row r="1193">
          <cell r="D1193" t="str">
            <v>International</v>
          </cell>
          <cell r="G1193" t="str">
            <v>Bachelor of Engineering in Computer Science and Technology</v>
          </cell>
        </row>
        <row r="1194">
          <cell r="D1194" t="str">
            <v>Local</v>
          </cell>
          <cell r="G1194" t="str">
            <v>Bachelor of Science in Marine Biotechnology</v>
          </cell>
        </row>
        <row r="1195">
          <cell r="D1195" t="str">
            <v>International</v>
          </cell>
          <cell r="G1195" t="str">
            <v>Bachelor of Management in International Business</v>
          </cell>
        </row>
        <row r="1196">
          <cell r="D1196" t="str">
            <v>Local</v>
          </cell>
          <cell r="G1196" t="str">
            <v>Bachelor of Engineering in Digital Media Technology</v>
          </cell>
        </row>
        <row r="1197">
          <cell r="D1197" t="str">
            <v>Local</v>
          </cell>
          <cell r="G1197" t="str">
            <v>Bachelor of Science in Mathematics and Applied Mathematics</v>
          </cell>
        </row>
        <row r="1198">
          <cell r="D1198" t="str">
            <v>International</v>
          </cell>
          <cell r="G1198" t="str">
            <v>Bachelor of Arts in Advertising (Honours)</v>
          </cell>
        </row>
        <row r="1199">
          <cell r="D1199" t="str">
            <v>Local</v>
          </cell>
          <cell r="G1199" t="str">
            <v>Bachelor of Management in International Business</v>
          </cell>
        </row>
        <row r="1200">
          <cell r="D1200" t="str">
            <v>Local</v>
          </cell>
          <cell r="G1200" t="str">
            <v>Bachelor of Science in Marine Biotechnology</v>
          </cell>
        </row>
        <row r="1201">
          <cell r="D1201" t="str">
            <v>International</v>
          </cell>
          <cell r="G1201" t="str">
            <v>Bachelor of Engineering in Computer Science and Technology</v>
          </cell>
        </row>
        <row r="1202">
          <cell r="D1202" t="str">
            <v>Local</v>
          </cell>
          <cell r="G1202" t="str">
            <v>Bachelor of Engineering in Computer Science and Technology</v>
          </cell>
        </row>
        <row r="1203">
          <cell r="D1203" t="str">
            <v>Local</v>
          </cell>
          <cell r="G1203" t="str">
            <v>Bachelor of Management in International Business</v>
          </cell>
        </row>
        <row r="1204">
          <cell r="D1204" t="str">
            <v>International</v>
          </cell>
          <cell r="G1204" t="str">
            <v>Bachelor of Management in International Business</v>
          </cell>
        </row>
        <row r="1205">
          <cell r="D1205" t="str">
            <v>Local</v>
          </cell>
          <cell r="G1205" t="str">
            <v>Bachelor of Engineering in Digital Media Technology</v>
          </cell>
        </row>
        <row r="1206">
          <cell r="D1206" t="str">
            <v>International</v>
          </cell>
          <cell r="G1206" t="str">
            <v>Bachelor of Engineering in Computer Science and Technology</v>
          </cell>
        </row>
        <row r="1207">
          <cell r="D1207" t="str">
            <v>International</v>
          </cell>
          <cell r="G1207" t="str">
            <v>Bachelor of Engineering in Digital Media Technology</v>
          </cell>
        </row>
        <row r="1208">
          <cell r="D1208" t="str">
            <v>Local</v>
          </cell>
          <cell r="G1208" t="str">
            <v>Bachelor of Management in International Business</v>
          </cell>
        </row>
        <row r="1209">
          <cell r="D1209" t="str">
            <v>Local</v>
          </cell>
          <cell r="G1209" t="str">
            <v>Bachelor of Management in International Business</v>
          </cell>
        </row>
        <row r="1210">
          <cell r="D1210" t="str">
            <v>International</v>
          </cell>
          <cell r="G1210" t="str">
            <v>Bachelor of Arts in Advertising (Honours)</v>
          </cell>
        </row>
        <row r="1211">
          <cell r="D1211" t="str">
            <v>Local</v>
          </cell>
          <cell r="G1211" t="str">
            <v>Bachelor of Science in Mathematics and Applied Mathematics</v>
          </cell>
        </row>
        <row r="1212">
          <cell r="D1212" t="str">
            <v>International</v>
          </cell>
          <cell r="G1212" t="str">
            <v>Bachelor of Engineering in Digital Media Technology</v>
          </cell>
        </row>
        <row r="1213">
          <cell r="D1213" t="str">
            <v>Local</v>
          </cell>
          <cell r="G1213" t="str">
            <v>Bachelor of Engineering in Computer Science and Technology</v>
          </cell>
        </row>
        <row r="1214">
          <cell r="D1214" t="str">
            <v>International</v>
          </cell>
          <cell r="G1214" t="str">
            <v>Bachelor of Engineering in Computer Science and Technology</v>
          </cell>
        </row>
        <row r="1215">
          <cell r="D1215" t="str">
            <v>International</v>
          </cell>
          <cell r="G1215" t="str">
            <v>Bachelor of Engineering in Computer Science and Technology</v>
          </cell>
        </row>
        <row r="1216">
          <cell r="D1216" t="str">
            <v>Local</v>
          </cell>
          <cell r="G1216" t="str">
            <v>Bachelor of Science in Mathematics and Applied Mathematics</v>
          </cell>
        </row>
        <row r="1217">
          <cell r="D1217" t="str">
            <v>Local</v>
          </cell>
          <cell r="G1217" t="str">
            <v>Bachelor of Engineering in Computer Science and Technology</v>
          </cell>
        </row>
        <row r="1218">
          <cell r="D1218" t="str">
            <v>Local</v>
          </cell>
          <cell r="G1218" t="str">
            <v>Bachelor of Science in Marine Biotechnology</v>
          </cell>
        </row>
        <row r="1219">
          <cell r="D1219" t="str">
            <v>Local</v>
          </cell>
          <cell r="G1219" t="str">
            <v>Bachelor of Arts in Advertising (Honours)</v>
          </cell>
        </row>
        <row r="1220">
          <cell r="D1220" t="str">
            <v>Local</v>
          </cell>
          <cell r="G1220" t="str">
            <v>Bachelor of Science in Marine Biotechnology</v>
          </cell>
        </row>
        <row r="1221">
          <cell r="D1221" t="str">
            <v>Local</v>
          </cell>
          <cell r="G1221" t="str">
            <v>Bachelor of Management in International Business</v>
          </cell>
        </row>
        <row r="1222">
          <cell r="D1222" t="str">
            <v>International</v>
          </cell>
          <cell r="G1222" t="str">
            <v>Bachelor of Science in Mathematics and Applied Mathematics</v>
          </cell>
        </row>
        <row r="1223">
          <cell r="D1223" t="str">
            <v>International</v>
          </cell>
          <cell r="G1223" t="str">
            <v>Bachelor of Arts in Advertising (Honours)</v>
          </cell>
        </row>
        <row r="1224">
          <cell r="D1224" t="str">
            <v>International</v>
          </cell>
          <cell r="G1224" t="str">
            <v>Bachelor of Engineering in Computer Science and Technology</v>
          </cell>
        </row>
        <row r="1225">
          <cell r="D1225" t="str">
            <v>Local</v>
          </cell>
          <cell r="G1225" t="str">
            <v>Bachelor of Science in Mathematics and Applied Mathematics</v>
          </cell>
        </row>
        <row r="1226">
          <cell r="D1226" t="str">
            <v>Local</v>
          </cell>
          <cell r="G1226" t="str">
            <v>Bachelor of Science in Marine Biotechnology</v>
          </cell>
        </row>
        <row r="1227">
          <cell r="D1227" t="str">
            <v>Local</v>
          </cell>
          <cell r="G1227" t="str">
            <v>Bachelor of Engineering in Digital Media Technology</v>
          </cell>
        </row>
        <row r="1228">
          <cell r="D1228" t="str">
            <v>Local</v>
          </cell>
          <cell r="G1228" t="str">
            <v>Bachelor of Arts in Advertising (Honours)</v>
          </cell>
        </row>
        <row r="1229">
          <cell r="D1229" t="str">
            <v>Local</v>
          </cell>
          <cell r="G1229" t="str">
            <v>Bachelor of Science in Marine Biotechnology</v>
          </cell>
        </row>
        <row r="1230">
          <cell r="D1230" t="str">
            <v>International</v>
          </cell>
          <cell r="G1230" t="str">
            <v>Bachelor of Science in Marine Biotechnology</v>
          </cell>
        </row>
        <row r="1231">
          <cell r="D1231" t="str">
            <v>International</v>
          </cell>
          <cell r="G1231" t="str">
            <v>Bachelor of Science in Marine Biotechnology</v>
          </cell>
        </row>
        <row r="1232">
          <cell r="D1232" t="str">
            <v>International</v>
          </cell>
          <cell r="G1232" t="str">
            <v>Bachelor of Science in Mathematics and Applied Mathematics</v>
          </cell>
        </row>
        <row r="1233">
          <cell r="D1233" t="str">
            <v>Local</v>
          </cell>
          <cell r="G1233" t="str">
            <v>Bachelor of Management in International Business</v>
          </cell>
        </row>
        <row r="1234">
          <cell r="D1234" t="str">
            <v>International</v>
          </cell>
          <cell r="G1234" t="str">
            <v>Bachelor of Engineering in Computer Science and Technology</v>
          </cell>
        </row>
        <row r="1235">
          <cell r="D1235" t="str">
            <v>International</v>
          </cell>
          <cell r="G1235" t="str">
            <v>Bachelor of Arts in Advertising (Honours)</v>
          </cell>
        </row>
        <row r="1236">
          <cell r="D1236" t="str">
            <v>International</v>
          </cell>
          <cell r="G1236" t="str">
            <v>Bachelor of Engineering in Computer Science and Technology</v>
          </cell>
        </row>
        <row r="1237">
          <cell r="D1237" t="str">
            <v>Local</v>
          </cell>
          <cell r="G1237" t="str">
            <v>Bachelor of Engineering in Digital Media Technology</v>
          </cell>
        </row>
        <row r="1238">
          <cell r="D1238" t="str">
            <v>Local</v>
          </cell>
          <cell r="G1238" t="str">
            <v>Bachelor of Arts in Advertising (Honours)</v>
          </cell>
        </row>
        <row r="1239">
          <cell r="D1239" t="str">
            <v>Local</v>
          </cell>
          <cell r="G1239" t="str">
            <v>Bachelor of Engineering in Computer Science and Technology</v>
          </cell>
        </row>
        <row r="1240">
          <cell r="D1240" t="str">
            <v>Local</v>
          </cell>
          <cell r="G1240" t="str">
            <v>Bachelor of Arts in Advertising (Honours)</v>
          </cell>
        </row>
        <row r="1241">
          <cell r="D1241" t="str">
            <v>Local</v>
          </cell>
          <cell r="G1241" t="str">
            <v>Bachelor of Management in International Business</v>
          </cell>
        </row>
        <row r="1242">
          <cell r="D1242" t="str">
            <v>International</v>
          </cell>
          <cell r="G1242" t="str">
            <v>Bachelor of Engineering in Computer Science and Technology</v>
          </cell>
        </row>
        <row r="1243">
          <cell r="D1243" t="str">
            <v>Local</v>
          </cell>
          <cell r="G1243" t="str">
            <v>Bachelor of Arts in Advertising (Honours)</v>
          </cell>
        </row>
        <row r="1244">
          <cell r="D1244" t="str">
            <v>Local</v>
          </cell>
          <cell r="G1244" t="str">
            <v>Bachelor of Engineering in Digital Media Technology</v>
          </cell>
        </row>
        <row r="1245">
          <cell r="D1245" t="str">
            <v>International</v>
          </cell>
          <cell r="G1245" t="str">
            <v>Bachelor of Science in Mathematics and Applied Mathematics</v>
          </cell>
        </row>
        <row r="1246">
          <cell r="D1246" t="str">
            <v>Local</v>
          </cell>
          <cell r="G1246" t="str">
            <v>Bachelor of Engineering in Computer Science and Technology</v>
          </cell>
        </row>
        <row r="1247">
          <cell r="D1247" t="str">
            <v>International</v>
          </cell>
          <cell r="G1247" t="str">
            <v>Bachelor of Management in International Business</v>
          </cell>
        </row>
        <row r="1248">
          <cell r="D1248" t="str">
            <v>International</v>
          </cell>
          <cell r="G1248" t="str">
            <v>Bachelor of Management in International Business</v>
          </cell>
        </row>
        <row r="1249">
          <cell r="D1249" t="str">
            <v>International</v>
          </cell>
          <cell r="G1249" t="str">
            <v>Bachelor of Science in Mathematics and Applied Mathematics</v>
          </cell>
        </row>
        <row r="1250">
          <cell r="D1250" t="str">
            <v>International</v>
          </cell>
          <cell r="G1250" t="str">
            <v>Bachelor of Arts in Advertising (Honours)</v>
          </cell>
        </row>
        <row r="1251">
          <cell r="D1251" t="str">
            <v>Local</v>
          </cell>
          <cell r="G1251" t="str">
            <v>Bachelor of Management in International Business</v>
          </cell>
        </row>
        <row r="1252">
          <cell r="D1252" t="str">
            <v>Local</v>
          </cell>
          <cell r="G1252" t="str">
            <v>Bachelor of Science in Mathematics and Applied Mathematics</v>
          </cell>
        </row>
        <row r="1253">
          <cell r="D1253" t="str">
            <v>International</v>
          </cell>
          <cell r="G1253" t="str">
            <v>Bachelor of Management in International Business</v>
          </cell>
        </row>
        <row r="1254">
          <cell r="D1254" t="str">
            <v>Local</v>
          </cell>
          <cell r="G1254" t="str">
            <v>Bachelor of Engineering in Digital Media Technology</v>
          </cell>
        </row>
        <row r="1255">
          <cell r="D1255" t="str">
            <v>Local</v>
          </cell>
          <cell r="G1255" t="str">
            <v>Bachelor of Engineering in Computer Science and Technology</v>
          </cell>
        </row>
        <row r="1256">
          <cell r="D1256" t="str">
            <v>Local</v>
          </cell>
          <cell r="G1256" t="str">
            <v>Bachelor of Management in International Business</v>
          </cell>
        </row>
        <row r="1257">
          <cell r="D1257" t="str">
            <v>Local</v>
          </cell>
          <cell r="G1257" t="str">
            <v>Bachelor of Science in Marine Biotechnology</v>
          </cell>
        </row>
        <row r="1258">
          <cell r="D1258" t="str">
            <v>International</v>
          </cell>
          <cell r="G1258" t="str">
            <v>Bachelor of Arts in Advertising (Honours)</v>
          </cell>
        </row>
        <row r="1259">
          <cell r="D1259" t="str">
            <v>International</v>
          </cell>
          <cell r="G1259" t="str">
            <v>Bachelor of Engineering in Computer Science and Technology</v>
          </cell>
        </row>
        <row r="1260">
          <cell r="D1260" t="str">
            <v>Local</v>
          </cell>
          <cell r="G1260" t="str">
            <v>Bachelor of Management in International Business</v>
          </cell>
        </row>
        <row r="1261">
          <cell r="D1261" t="str">
            <v>International</v>
          </cell>
          <cell r="G1261" t="str">
            <v>Bachelor of Engineering in Computer Science and Technology</v>
          </cell>
        </row>
        <row r="1262">
          <cell r="D1262" t="str">
            <v>International</v>
          </cell>
          <cell r="G1262" t="str">
            <v>Bachelor of Arts in Advertising (Honours)</v>
          </cell>
        </row>
        <row r="1263">
          <cell r="D1263" t="str">
            <v>International</v>
          </cell>
          <cell r="G1263" t="str">
            <v>Bachelor of Engineering in Computer Science and Technology</v>
          </cell>
        </row>
        <row r="1264">
          <cell r="D1264" t="str">
            <v>Local</v>
          </cell>
          <cell r="G1264" t="str">
            <v>Bachelor of Science in Mathematics and Applied Mathematics</v>
          </cell>
        </row>
        <row r="1265">
          <cell r="D1265" t="str">
            <v>International</v>
          </cell>
          <cell r="G1265" t="str">
            <v>Bachelor of Arts in Advertising (Honours)</v>
          </cell>
        </row>
        <row r="1266">
          <cell r="D1266" t="str">
            <v>Local</v>
          </cell>
          <cell r="G1266" t="str">
            <v>Bachelor of Engineering in Digital Media Technology</v>
          </cell>
        </row>
        <row r="1267">
          <cell r="D1267" t="str">
            <v>International</v>
          </cell>
          <cell r="G1267" t="str">
            <v>Bachelor of Engineering in Computer Science and Technology</v>
          </cell>
        </row>
        <row r="1268">
          <cell r="D1268" t="str">
            <v>International</v>
          </cell>
          <cell r="G1268" t="str">
            <v>Bachelor of Management in International Business</v>
          </cell>
        </row>
        <row r="1269">
          <cell r="D1269" t="str">
            <v>International</v>
          </cell>
          <cell r="G1269" t="str">
            <v>Bachelor of Management in International Business</v>
          </cell>
        </row>
        <row r="1270">
          <cell r="D1270" t="str">
            <v>Local</v>
          </cell>
          <cell r="G1270" t="str">
            <v>Bachelor of Management in International Business</v>
          </cell>
        </row>
        <row r="1271">
          <cell r="D1271" t="str">
            <v>Local</v>
          </cell>
          <cell r="G1271" t="str">
            <v>Bachelor of Arts in Advertising (Honours)</v>
          </cell>
        </row>
        <row r="1272">
          <cell r="D1272" t="str">
            <v>Local</v>
          </cell>
          <cell r="G1272" t="str">
            <v>Bachelor of Engineering in Computer Science and Technology</v>
          </cell>
        </row>
        <row r="1273">
          <cell r="D1273" t="str">
            <v>Local</v>
          </cell>
          <cell r="G1273" t="str">
            <v>Bachelor of Management in International Business</v>
          </cell>
        </row>
        <row r="1274">
          <cell r="D1274" t="str">
            <v>Local</v>
          </cell>
          <cell r="G1274" t="str">
            <v>Bachelor of Management in International Business</v>
          </cell>
        </row>
        <row r="1275">
          <cell r="D1275" t="str">
            <v>Local</v>
          </cell>
          <cell r="G1275" t="str">
            <v>Bachelor of Engineering in Computer Science and Technology</v>
          </cell>
        </row>
        <row r="1276">
          <cell r="D1276" t="str">
            <v>Local</v>
          </cell>
          <cell r="G1276" t="str">
            <v>Bachelor of Science in Marine Biotechnology</v>
          </cell>
        </row>
        <row r="1277">
          <cell r="D1277" t="str">
            <v>International</v>
          </cell>
          <cell r="G1277" t="str">
            <v>Bachelor of Engineering in Digital Media Technology</v>
          </cell>
        </row>
        <row r="1278">
          <cell r="D1278" t="str">
            <v>International</v>
          </cell>
          <cell r="G1278" t="str">
            <v>Bachelor of Engineering in Digital Media Technology</v>
          </cell>
        </row>
        <row r="1279">
          <cell r="D1279" t="str">
            <v>International</v>
          </cell>
          <cell r="G1279" t="str">
            <v>Bachelor of Engineering in Computer Science and Technology</v>
          </cell>
        </row>
        <row r="1280">
          <cell r="D1280" t="str">
            <v>Local</v>
          </cell>
          <cell r="G1280" t="str">
            <v>Bachelor of Science in Marine Biotechnology</v>
          </cell>
        </row>
        <row r="1281">
          <cell r="D1281" t="str">
            <v>International</v>
          </cell>
          <cell r="G1281" t="str">
            <v>Bachelor of Science in Mathematics and Applied Mathematics</v>
          </cell>
        </row>
        <row r="1282">
          <cell r="D1282" t="str">
            <v>Local</v>
          </cell>
          <cell r="G1282" t="str">
            <v>Bachelor of Arts in Advertising (Honours)</v>
          </cell>
        </row>
        <row r="1283">
          <cell r="D1283" t="str">
            <v>International</v>
          </cell>
          <cell r="G1283" t="str">
            <v>Bachelor of Engineering in Computer Science and Technology</v>
          </cell>
        </row>
        <row r="1284">
          <cell r="D1284" t="str">
            <v>International</v>
          </cell>
          <cell r="G1284" t="str">
            <v>Bachelor of Science in Mathematics and Applied Mathematics</v>
          </cell>
        </row>
        <row r="1285">
          <cell r="D1285" t="str">
            <v>Local</v>
          </cell>
          <cell r="G1285" t="str">
            <v>Bachelor of Science in Marine Biotechnology</v>
          </cell>
        </row>
        <row r="1286">
          <cell r="D1286" t="str">
            <v>International</v>
          </cell>
          <cell r="G1286" t="str">
            <v>Bachelor of Management in International Business</v>
          </cell>
        </row>
        <row r="1287">
          <cell r="D1287" t="str">
            <v>Local</v>
          </cell>
          <cell r="G1287" t="str">
            <v>Bachelor of Engineering in Computer Science and Technology</v>
          </cell>
        </row>
        <row r="1288">
          <cell r="D1288" t="str">
            <v>International</v>
          </cell>
          <cell r="G1288" t="str">
            <v>Bachelor of Science in Marine Biotechnology</v>
          </cell>
        </row>
        <row r="1289">
          <cell r="D1289" t="str">
            <v>International</v>
          </cell>
          <cell r="G1289" t="str">
            <v>Bachelor of Arts in Advertising (Honours)</v>
          </cell>
        </row>
        <row r="1290">
          <cell r="D1290" t="str">
            <v>Local</v>
          </cell>
          <cell r="G1290" t="str">
            <v>Bachelor of Engineering in Computer Science and Technology</v>
          </cell>
        </row>
        <row r="1291">
          <cell r="D1291" t="str">
            <v>Local</v>
          </cell>
          <cell r="G1291" t="str">
            <v>Bachelor of Management in International Business</v>
          </cell>
        </row>
        <row r="1292">
          <cell r="D1292" t="str">
            <v>International</v>
          </cell>
          <cell r="G1292" t="str">
            <v>Bachelor of Engineering in Digital Media Technology</v>
          </cell>
        </row>
        <row r="1293">
          <cell r="D1293" t="str">
            <v>International</v>
          </cell>
          <cell r="G1293" t="str">
            <v>Bachelor of Science in Mathematics and Applied Mathematics</v>
          </cell>
        </row>
        <row r="1294">
          <cell r="D1294" t="str">
            <v>Local</v>
          </cell>
          <cell r="G1294" t="str">
            <v>Bachelor of Science in Mathematics and Applied Mathematics</v>
          </cell>
        </row>
        <row r="1295">
          <cell r="D1295" t="str">
            <v>Local</v>
          </cell>
          <cell r="G1295" t="str">
            <v>Bachelor of Management in International Business</v>
          </cell>
        </row>
        <row r="1296">
          <cell r="D1296" t="str">
            <v>Local</v>
          </cell>
          <cell r="G1296" t="str">
            <v>Bachelor of Engineering in Computer Science and Technology</v>
          </cell>
        </row>
        <row r="1297">
          <cell r="D1297" t="str">
            <v>Local</v>
          </cell>
          <cell r="G1297" t="str">
            <v>Bachelor of Arts in Advertising (Honours)</v>
          </cell>
        </row>
        <row r="1298">
          <cell r="D1298" t="str">
            <v>International</v>
          </cell>
          <cell r="G1298" t="str">
            <v>Bachelor of Management in International Business</v>
          </cell>
        </row>
        <row r="1299">
          <cell r="D1299" t="str">
            <v>Local</v>
          </cell>
          <cell r="G1299" t="str">
            <v>Bachelor of Management in International Business</v>
          </cell>
        </row>
        <row r="1300">
          <cell r="D1300" t="str">
            <v>Local</v>
          </cell>
          <cell r="G1300" t="str">
            <v>Bachelor of Management in International Business</v>
          </cell>
        </row>
        <row r="1301">
          <cell r="D1301" t="str">
            <v>Local</v>
          </cell>
          <cell r="G1301" t="str">
            <v>Bachelor of Arts in Advertising (Honours)</v>
          </cell>
        </row>
        <row r="1302">
          <cell r="D1302" t="str">
            <v>Local</v>
          </cell>
          <cell r="G1302" t="str">
            <v>Bachelor of Management in International Business</v>
          </cell>
        </row>
        <row r="1303">
          <cell r="D1303" t="str">
            <v>International</v>
          </cell>
          <cell r="G1303" t="str">
            <v>Bachelor of Arts in Advertising (Honours)</v>
          </cell>
        </row>
        <row r="1304">
          <cell r="D1304" t="str">
            <v>Local</v>
          </cell>
          <cell r="G1304" t="str">
            <v>Bachelor of Engineering in Digital Media Technology</v>
          </cell>
        </row>
        <row r="1305">
          <cell r="D1305" t="str">
            <v>International</v>
          </cell>
          <cell r="G1305" t="str">
            <v>Bachelor of Arts in Advertising (Honours)</v>
          </cell>
        </row>
        <row r="1306">
          <cell r="D1306" t="str">
            <v>Local</v>
          </cell>
          <cell r="G1306" t="str">
            <v>Bachelor of Science in Mathematics and Applied Mathematics</v>
          </cell>
        </row>
        <row r="1307">
          <cell r="D1307" t="str">
            <v>Local</v>
          </cell>
          <cell r="G1307" t="str">
            <v>Bachelor of Management in International Business</v>
          </cell>
        </row>
        <row r="1308">
          <cell r="D1308" t="str">
            <v>Local</v>
          </cell>
          <cell r="G1308" t="str">
            <v>Bachelor of Science in Mathematics and Applied Mathematics</v>
          </cell>
        </row>
        <row r="1309">
          <cell r="D1309" t="str">
            <v>International</v>
          </cell>
          <cell r="G1309" t="str">
            <v>Bachelor of Science in Marine Biotechnology</v>
          </cell>
        </row>
        <row r="1310">
          <cell r="D1310" t="str">
            <v>International</v>
          </cell>
          <cell r="G1310" t="str">
            <v>Bachelor of Science in Mathematics and Applied Mathematics</v>
          </cell>
        </row>
        <row r="1311">
          <cell r="D1311" t="str">
            <v>International</v>
          </cell>
          <cell r="G1311" t="str">
            <v>Bachelor of Engineering in Computer Science and Technology</v>
          </cell>
        </row>
        <row r="1312">
          <cell r="D1312" t="str">
            <v>International</v>
          </cell>
          <cell r="G1312" t="str">
            <v>Bachelor of Engineering in Digital Media Technology</v>
          </cell>
        </row>
        <row r="1313">
          <cell r="D1313" t="str">
            <v>International</v>
          </cell>
          <cell r="G1313" t="str">
            <v>Bachelor of Science in Marine Biotechnology</v>
          </cell>
        </row>
        <row r="1314">
          <cell r="D1314" t="str">
            <v>International</v>
          </cell>
          <cell r="G1314" t="str">
            <v>Bachelor of Management in International Business</v>
          </cell>
        </row>
        <row r="1315">
          <cell r="D1315" t="str">
            <v>Local</v>
          </cell>
          <cell r="G1315" t="str">
            <v>Bachelor of Engineering in Digital Media Technology</v>
          </cell>
        </row>
        <row r="1316">
          <cell r="D1316" t="str">
            <v>Local</v>
          </cell>
          <cell r="G1316" t="str">
            <v>Bachelor of Science in Mathematics and Applied Mathematics</v>
          </cell>
        </row>
        <row r="1317">
          <cell r="D1317" t="str">
            <v>Local</v>
          </cell>
          <cell r="G1317" t="str">
            <v>Bachelor of Science in Marine Biotechnology</v>
          </cell>
        </row>
        <row r="1318">
          <cell r="D1318" t="str">
            <v>International</v>
          </cell>
          <cell r="G1318" t="str">
            <v>Bachelor of Science in Mathematics and Applied Mathematics</v>
          </cell>
        </row>
        <row r="1319">
          <cell r="D1319" t="str">
            <v>International</v>
          </cell>
          <cell r="G1319" t="str">
            <v>Bachelor of Arts in Advertising (Honours)</v>
          </cell>
        </row>
        <row r="1320">
          <cell r="D1320" t="str">
            <v>Local</v>
          </cell>
          <cell r="G1320" t="str">
            <v>Bachelor of Science in Marine Biotechnology</v>
          </cell>
        </row>
        <row r="1321">
          <cell r="D1321" t="str">
            <v>Local</v>
          </cell>
          <cell r="G1321" t="str">
            <v>Bachelor of Engineering in Computer Science and Technology</v>
          </cell>
        </row>
        <row r="1322">
          <cell r="D1322" t="str">
            <v>International</v>
          </cell>
          <cell r="G1322" t="str">
            <v>Bachelor of Management in International Business</v>
          </cell>
        </row>
        <row r="1323">
          <cell r="D1323" t="str">
            <v>International</v>
          </cell>
          <cell r="G1323" t="str">
            <v>Bachelor of Engineering in Computer Science and Technology</v>
          </cell>
        </row>
        <row r="1324">
          <cell r="D1324" t="str">
            <v>Local</v>
          </cell>
          <cell r="G1324" t="str">
            <v>Bachelor of Science in Marine Biotechnology</v>
          </cell>
        </row>
        <row r="1325">
          <cell r="D1325" t="str">
            <v>Local</v>
          </cell>
          <cell r="G1325" t="str">
            <v>Bachelor of Engineering in Digital Media Technology</v>
          </cell>
        </row>
        <row r="1326">
          <cell r="D1326" t="str">
            <v>International</v>
          </cell>
          <cell r="G1326" t="str">
            <v>Bachelor of Science in Mathematics and Applied Mathematics</v>
          </cell>
        </row>
        <row r="1327">
          <cell r="D1327" t="str">
            <v>Local</v>
          </cell>
          <cell r="G1327" t="str">
            <v>Bachelor of Science in Mathematics and Applied Mathematics</v>
          </cell>
        </row>
        <row r="1328">
          <cell r="D1328" t="str">
            <v>International</v>
          </cell>
          <cell r="G1328" t="str">
            <v>Bachelor of Science in Mathematics and Applied Mathematics</v>
          </cell>
        </row>
        <row r="1329">
          <cell r="D1329" t="str">
            <v>International</v>
          </cell>
          <cell r="G1329" t="str">
            <v>Bachelor of Science in Mathematics and Applied Mathematics</v>
          </cell>
        </row>
        <row r="1330">
          <cell r="D1330" t="str">
            <v>Local</v>
          </cell>
          <cell r="G1330" t="str">
            <v>Bachelor of Management in International Business</v>
          </cell>
        </row>
        <row r="1331">
          <cell r="D1331" t="str">
            <v>International</v>
          </cell>
          <cell r="G1331" t="str">
            <v>Bachelor of Science in Marine Biotechnology</v>
          </cell>
        </row>
        <row r="1332">
          <cell r="D1332" t="str">
            <v>Local</v>
          </cell>
          <cell r="G1332" t="str">
            <v>Bachelor of Engineering in Digital Media Technology</v>
          </cell>
        </row>
        <row r="1333">
          <cell r="D1333" t="str">
            <v>International</v>
          </cell>
          <cell r="G1333" t="str">
            <v>Bachelor of Management in International Business</v>
          </cell>
        </row>
        <row r="1334">
          <cell r="D1334" t="str">
            <v>Local</v>
          </cell>
          <cell r="G1334" t="str">
            <v>Bachelor of Science in Marine Biotechnology</v>
          </cell>
        </row>
        <row r="1335">
          <cell r="D1335" t="str">
            <v>Local</v>
          </cell>
          <cell r="G1335" t="str">
            <v>Bachelor of Arts in Advertising (Honours)</v>
          </cell>
        </row>
        <row r="1336">
          <cell r="D1336" t="str">
            <v>International</v>
          </cell>
          <cell r="G1336" t="str">
            <v>Bachelor of Engineering in Digital Media Technology</v>
          </cell>
        </row>
        <row r="1337">
          <cell r="D1337" t="str">
            <v>Local</v>
          </cell>
          <cell r="G1337" t="str">
            <v>Bachelor of Science in Mathematics and Applied Mathematics</v>
          </cell>
        </row>
        <row r="1338">
          <cell r="D1338" t="str">
            <v>Local</v>
          </cell>
          <cell r="G1338" t="str">
            <v>Bachelor of Management in International Business</v>
          </cell>
        </row>
        <row r="1339">
          <cell r="D1339" t="str">
            <v>International</v>
          </cell>
          <cell r="G1339" t="str">
            <v>Bachelor of Engineering in Computer Science and Technology</v>
          </cell>
        </row>
        <row r="1340">
          <cell r="D1340" t="str">
            <v>Local</v>
          </cell>
          <cell r="G1340" t="str">
            <v>Bachelor of Engineering in Digital Media Technology</v>
          </cell>
        </row>
        <row r="1341">
          <cell r="D1341" t="str">
            <v>International</v>
          </cell>
          <cell r="G1341" t="str">
            <v>Bachelor of Science in Marine Biotechnology</v>
          </cell>
        </row>
        <row r="1342">
          <cell r="D1342" t="str">
            <v>Local</v>
          </cell>
          <cell r="G1342" t="str">
            <v>Bachelor of Arts in Advertising (Honours)</v>
          </cell>
        </row>
        <row r="1343">
          <cell r="D1343" t="str">
            <v>International</v>
          </cell>
          <cell r="G1343" t="str">
            <v>Bachelor of Science in Mathematics and Applied Mathematics</v>
          </cell>
        </row>
        <row r="1344">
          <cell r="D1344" t="str">
            <v>International</v>
          </cell>
          <cell r="G1344" t="str">
            <v>Bachelor of Engineering in Digital Media Technology</v>
          </cell>
        </row>
        <row r="1345">
          <cell r="D1345" t="str">
            <v>Local</v>
          </cell>
          <cell r="G1345" t="str">
            <v>Bachelor of Engineering in Computer Science and Technology</v>
          </cell>
        </row>
        <row r="1346">
          <cell r="D1346" t="str">
            <v>International</v>
          </cell>
          <cell r="G1346" t="str">
            <v>Bachelor of Arts in Advertising (Honours)</v>
          </cell>
        </row>
        <row r="1347">
          <cell r="D1347" t="str">
            <v>International</v>
          </cell>
          <cell r="G1347" t="str">
            <v>Bachelor of Engineering in Digital Media Technology</v>
          </cell>
        </row>
        <row r="1348">
          <cell r="D1348" t="str">
            <v>Local</v>
          </cell>
          <cell r="G1348" t="str">
            <v>Bachelor of Arts in Advertising (Honours)</v>
          </cell>
        </row>
        <row r="1349">
          <cell r="D1349" t="str">
            <v>International</v>
          </cell>
          <cell r="G1349" t="str">
            <v>Bachelor of Engineering in Digital Media Technology</v>
          </cell>
        </row>
        <row r="1350">
          <cell r="D1350" t="str">
            <v>International</v>
          </cell>
          <cell r="G1350" t="str">
            <v>Bachelor of Engineering in Computer Science and Technology</v>
          </cell>
        </row>
        <row r="1351">
          <cell r="D1351" t="str">
            <v>International</v>
          </cell>
          <cell r="G1351" t="str">
            <v>Bachelor of Engineering in Computer Science and Technology</v>
          </cell>
        </row>
        <row r="1352">
          <cell r="D1352" t="str">
            <v>Local</v>
          </cell>
          <cell r="G1352" t="str">
            <v>Bachelor of Engineering in Computer Science and Technology</v>
          </cell>
        </row>
        <row r="1353">
          <cell r="D1353" t="str">
            <v>Local</v>
          </cell>
          <cell r="G1353" t="str">
            <v>Bachelor of Engineering in Computer Science and Technology</v>
          </cell>
        </row>
        <row r="1354">
          <cell r="D1354" t="str">
            <v>International</v>
          </cell>
          <cell r="G1354" t="str">
            <v>Bachelor of Science in Mathematics and Applied Mathematics</v>
          </cell>
        </row>
        <row r="1355">
          <cell r="D1355" t="str">
            <v>Local</v>
          </cell>
          <cell r="G1355" t="str">
            <v>Bachelor of Science in Mathematics and Applied Mathematics</v>
          </cell>
        </row>
        <row r="1356">
          <cell r="D1356" t="str">
            <v>International</v>
          </cell>
          <cell r="G1356" t="str">
            <v>Bachelor of Management in International Business</v>
          </cell>
        </row>
        <row r="1357">
          <cell r="D1357" t="str">
            <v>Local</v>
          </cell>
          <cell r="G1357" t="str">
            <v>Bachelor of Engineering in Digital Media Technology</v>
          </cell>
        </row>
        <row r="1358">
          <cell r="D1358" t="str">
            <v>Local</v>
          </cell>
          <cell r="G1358" t="str">
            <v>Bachelor of Science in Mathematics and Applied Mathematics</v>
          </cell>
        </row>
        <row r="1359">
          <cell r="D1359" t="str">
            <v>Local</v>
          </cell>
          <cell r="G1359" t="str">
            <v>Bachelor of Science in Mathematics and Applied Mathematics</v>
          </cell>
        </row>
        <row r="1360">
          <cell r="D1360" t="str">
            <v>International</v>
          </cell>
          <cell r="G1360" t="str">
            <v>Bachelor of Science in Mathematics and Applied Mathematics</v>
          </cell>
        </row>
        <row r="1361">
          <cell r="D1361" t="str">
            <v>Local</v>
          </cell>
          <cell r="G1361" t="str">
            <v>Bachelor of Science in Marine Biotechnology</v>
          </cell>
        </row>
        <row r="1362">
          <cell r="D1362" t="str">
            <v>International</v>
          </cell>
          <cell r="G1362" t="str">
            <v>Bachelor of Engineering in Computer Science and Technology</v>
          </cell>
        </row>
        <row r="1363">
          <cell r="D1363" t="str">
            <v>International</v>
          </cell>
          <cell r="G1363" t="str">
            <v>Bachelor of Engineering in Digital Media Technology</v>
          </cell>
        </row>
        <row r="1364">
          <cell r="D1364" t="str">
            <v>Local</v>
          </cell>
          <cell r="G1364" t="str">
            <v>Bachelor of Science in Mathematics and Applied Mathematics</v>
          </cell>
        </row>
        <row r="1365">
          <cell r="D1365" t="str">
            <v>International</v>
          </cell>
          <cell r="G1365" t="str">
            <v>Bachelor of Science in Mathematics and Applied Mathematics</v>
          </cell>
        </row>
        <row r="1366">
          <cell r="D1366" t="str">
            <v>International</v>
          </cell>
          <cell r="G1366" t="str">
            <v>Bachelor of Science in Mathematics and Applied Mathematics</v>
          </cell>
        </row>
        <row r="1367">
          <cell r="D1367" t="str">
            <v>Local</v>
          </cell>
          <cell r="G1367" t="str">
            <v>Bachelor of Science in Mathematics and Applied Mathematics</v>
          </cell>
        </row>
        <row r="1368">
          <cell r="D1368" t="str">
            <v>Local</v>
          </cell>
          <cell r="G1368" t="str">
            <v>Bachelor of Science in Marine Biotechnology</v>
          </cell>
        </row>
        <row r="1369">
          <cell r="D1369" t="str">
            <v>Local</v>
          </cell>
          <cell r="G1369" t="str">
            <v>Bachelor of Science in Mathematics and Applied Mathematics</v>
          </cell>
        </row>
        <row r="1370">
          <cell r="D1370" t="str">
            <v>Local</v>
          </cell>
          <cell r="G1370" t="str">
            <v>Bachelor of Science in Mathematics and Applied Mathematics</v>
          </cell>
        </row>
        <row r="1371">
          <cell r="D1371" t="str">
            <v>Local</v>
          </cell>
          <cell r="G1371" t="str">
            <v>Bachelor of Management in International Business</v>
          </cell>
        </row>
        <row r="1372">
          <cell r="D1372" t="str">
            <v>International</v>
          </cell>
          <cell r="G1372" t="str">
            <v>Bachelor of Management in International Business</v>
          </cell>
        </row>
        <row r="1373">
          <cell r="D1373" t="str">
            <v>Local</v>
          </cell>
          <cell r="G1373" t="str">
            <v>Bachelor of Arts in Advertising (Honours)</v>
          </cell>
        </row>
        <row r="1374">
          <cell r="D1374" t="str">
            <v>International</v>
          </cell>
          <cell r="G1374" t="str">
            <v>Bachelor of Engineering in Computer Science and Technology</v>
          </cell>
        </row>
        <row r="1375">
          <cell r="D1375" t="str">
            <v>Local</v>
          </cell>
          <cell r="G1375" t="str">
            <v>Bachelor of Management in International Business</v>
          </cell>
        </row>
        <row r="1376">
          <cell r="D1376" t="str">
            <v>International</v>
          </cell>
          <cell r="G1376" t="str">
            <v>Bachelor of Engineering in Digital Media Technology</v>
          </cell>
        </row>
        <row r="1377">
          <cell r="D1377" t="str">
            <v>Local</v>
          </cell>
          <cell r="G1377" t="str">
            <v>Bachelor of Science in Mathematics and Applied Mathematics</v>
          </cell>
        </row>
        <row r="1378">
          <cell r="D1378" t="str">
            <v>International</v>
          </cell>
          <cell r="G1378" t="str">
            <v>Bachelor of Science in Mathematics and Applied Mathematics</v>
          </cell>
        </row>
        <row r="1379">
          <cell r="D1379" t="str">
            <v>Local</v>
          </cell>
          <cell r="G1379" t="str">
            <v>Bachelor of Engineering in Digital Media Technology</v>
          </cell>
        </row>
        <row r="1380">
          <cell r="D1380" t="str">
            <v>Local</v>
          </cell>
          <cell r="G1380" t="str">
            <v>Bachelor of Engineering in Computer Science and Technology</v>
          </cell>
        </row>
        <row r="1381">
          <cell r="D1381" t="str">
            <v>Local</v>
          </cell>
          <cell r="G1381" t="str">
            <v>Bachelor of Engineering in Computer Science and Technology</v>
          </cell>
        </row>
        <row r="1382">
          <cell r="D1382" t="str">
            <v>International</v>
          </cell>
          <cell r="G1382" t="str">
            <v>Bachelor of Engineering in Computer Science and Technology</v>
          </cell>
        </row>
        <row r="1383">
          <cell r="D1383" t="str">
            <v>Local</v>
          </cell>
          <cell r="G1383" t="str">
            <v>Bachelor of Engineering in Computer Science and Technology</v>
          </cell>
        </row>
        <row r="1384">
          <cell r="D1384" t="str">
            <v>International</v>
          </cell>
          <cell r="G1384" t="str">
            <v>Bachelor of Science in Mathematics and Applied Mathematics</v>
          </cell>
        </row>
        <row r="1385">
          <cell r="D1385" t="str">
            <v>International</v>
          </cell>
          <cell r="G1385" t="str">
            <v>Bachelor of Engineering in Digital Media Technology</v>
          </cell>
        </row>
        <row r="1386">
          <cell r="D1386" t="str">
            <v>International</v>
          </cell>
          <cell r="G1386" t="str">
            <v>Bachelor of Science in Mathematics and Applied Mathematics</v>
          </cell>
        </row>
        <row r="1387">
          <cell r="D1387" t="str">
            <v>International</v>
          </cell>
          <cell r="G1387" t="str">
            <v>Bachelor of Arts in Advertising (Honours)</v>
          </cell>
        </row>
        <row r="1388">
          <cell r="D1388" t="str">
            <v>International</v>
          </cell>
          <cell r="G1388" t="str">
            <v>Bachelor of Arts in Advertising (Honours)</v>
          </cell>
        </row>
        <row r="1389">
          <cell r="D1389" t="str">
            <v>Local</v>
          </cell>
          <cell r="G1389" t="str">
            <v>Bachelor of Engineering in Computer Science and Technology</v>
          </cell>
        </row>
        <row r="1390">
          <cell r="D1390" t="str">
            <v>Local</v>
          </cell>
          <cell r="G1390" t="str">
            <v>Bachelor of Engineering in Digital Media Technology</v>
          </cell>
        </row>
        <row r="1391">
          <cell r="D1391" t="str">
            <v>Local</v>
          </cell>
          <cell r="G1391" t="str">
            <v>Bachelor of Engineering in Computer Science and Technology</v>
          </cell>
        </row>
        <row r="1392">
          <cell r="D1392" t="str">
            <v>International</v>
          </cell>
          <cell r="G1392" t="str">
            <v>Bachelor of Management in International Business</v>
          </cell>
        </row>
        <row r="1393">
          <cell r="D1393" t="str">
            <v>Local</v>
          </cell>
          <cell r="G1393" t="str">
            <v>Bachelor of Science in Marine Biotechnology</v>
          </cell>
        </row>
        <row r="1394">
          <cell r="D1394" t="str">
            <v>International</v>
          </cell>
          <cell r="G1394" t="str">
            <v>Bachelor of Science in Mathematics and Applied Mathematics</v>
          </cell>
        </row>
        <row r="1395">
          <cell r="D1395" t="str">
            <v>Local</v>
          </cell>
          <cell r="G1395" t="str">
            <v>Bachelor of Engineering in Computer Science and Technology</v>
          </cell>
        </row>
        <row r="1396">
          <cell r="D1396" t="str">
            <v>International</v>
          </cell>
          <cell r="G1396" t="str">
            <v>Bachelor of Arts in Advertising (Honours)</v>
          </cell>
        </row>
        <row r="1397">
          <cell r="D1397" t="str">
            <v>Local</v>
          </cell>
          <cell r="G1397" t="str">
            <v>Bachelor of Engineering in Digital Media Technology</v>
          </cell>
        </row>
        <row r="1398">
          <cell r="D1398" t="str">
            <v>International</v>
          </cell>
          <cell r="G1398" t="str">
            <v>Bachelor of Science in Mathematics and Applied Mathematics</v>
          </cell>
        </row>
        <row r="1399">
          <cell r="D1399" t="str">
            <v>Local</v>
          </cell>
          <cell r="G1399" t="str">
            <v>Bachelor of Management in International Business</v>
          </cell>
        </row>
        <row r="1400">
          <cell r="D1400" t="str">
            <v>Local</v>
          </cell>
          <cell r="G1400" t="str">
            <v>Bachelor of Arts in Advertising (Honours)</v>
          </cell>
        </row>
        <row r="1401">
          <cell r="D1401" t="str">
            <v>International</v>
          </cell>
          <cell r="G1401" t="str">
            <v>Bachelor of Engineering in Digital Media Technology</v>
          </cell>
        </row>
        <row r="1402">
          <cell r="D1402" t="str">
            <v>Local</v>
          </cell>
          <cell r="G1402" t="str">
            <v>Bachelor of Science in Marine Biotechnology</v>
          </cell>
        </row>
        <row r="1403">
          <cell r="D1403" t="str">
            <v>Local</v>
          </cell>
          <cell r="G1403" t="str">
            <v>Bachelor of Science in Mathematics and Applied Mathematics</v>
          </cell>
        </row>
        <row r="1404">
          <cell r="D1404" t="str">
            <v>International</v>
          </cell>
          <cell r="G1404" t="str">
            <v>Bachelor of Science in Mathematics and Applied Mathematics</v>
          </cell>
        </row>
        <row r="1405">
          <cell r="D1405" t="str">
            <v>International</v>
          </cell>
          <cell r="G1405" t="str">
            <v>Bachelor of Arts in Advertising (Honours)</v>
          </cell>
        </row>
        <row r="1406">
          <cell r="D1406" t="str">
            <v>International</v>
          </cell>
          <cell r="G1406" t="str">
            <v>Bachelor of Science in Marine Biotechnology</v>
          </cell>
        </row>
        <row r="1407">
          <cell r="D1407" t="str">
            <v>Local</v>
          </cell>
          <cell r="G1407" t="str">
            <v>Bachelor of Engineering in Digital Media Technology</v>
          </cell>
        </row>
        <row r="1408">
          <cell r="D1408" t="str">
            <v>Local</v>
          </cell>
          <cell r="G1408" t="str">
            <v>Bachelor of Science in Mathematics and Applied Mathematics</v>
          </cell>
        </row>
        <row r="1409">
          <cell r="D1409" t="str">
            <v>International</v>
          </cell>
          <cell r="G1409" t="str">
            <v>Bachelor of Arts in Advertising (Honours)</v>
          </cell>
        </row>
        <row r="1410">
          <cell r="D1410" t="str">
            <v>Local</v>
          </cell>
          <cell r="G1410" t="str">
            <v>Bachelor of Engineering in Digital Media Technology</v>
          </cell>
        </row>
        <row r="1411">
          <cell r="D1411" t="str">
            <v>Local</v>
          </cell>
          <cell r="G1411" t="str">
            <v>Bachelor of Arts in Advertising (Honours)</v>
          </cell>
        </row>
        <row r="1412">
          <cell r="D1412" t="str">
            <v>International</v>
          </cell>
          <cell r="G1412" t="str">
            <v>Bachelor of Management in International Business</v>
          </cell>
        </row>
        <row r="1413">
          <cell r="D1413" t="str">
            <v>International</v>
          </cell>
          <cell r="G1413" t="str">
            <v>Bachelor of Management in International Business</v>
          </cell>
        </row>
        <row r="1414">
          <cell r="D1414" t="str">
            <v>International</v>
          </cell>
          <cell r="G1414" t="str">
            <v>Bachelor of Science in Mathematics and Applied Mathematics</v>
          </cell>
        </row>
        <row r="1415">
          <cell r="D1415" t="str">
            <v>Local</v>
          </cell>
          <cell r="G1415" t="str">
            <v>Bachelor of Science in Mathematics and Applied Mathematics</v>
          </cell>
        </row>
        <row r="1416">
          <cell r="D1416" t="str">
            <v>Local</v>
          </cell>
          <cell r="G1416" t="str">
            <v>Bachelor of Science in Marine Biotechnology</v>
          </cell>
        </row>
        <row r="1417">
          <cell r="D1417" t="str">
            <v>Local</v>
          </cell>
          <cell r="G1417" t="str">
            <v>Bachelor of Science in Mathematics and Applied Mathematics</v>
          </cell>
        </row>
        <row r="1418">
          <cell r="D1418" t="str">
            <v>International</v>
          </cell>
          <cell r="G1418" t="str">
            <v>Bachelor of Science in Mathematics and Applied Mathematics</v>
          </cell>
        </row>
        <row r="1419">
          <cell r="D1419" t="str">
            <v>International</v>
          </cell>
          <cell r="G1419" t="str">
            <v>Bachelor of Engineering in Digital Media Technology</v>
          </cell>
        </row>
        <row r="1420">
          <cell r="D1420" t="str">
            <v>International</v>
          </cell>
          <cell r="G1420" t="str">
            <v>Bachelor of Arts in Advertising (Honours)</v>
          </cell>
        </row>
        <row r="1421">
          <cell r="D1421" t="str">
            <v>Local</v>
          </cell>
          <cell r="G1421" t="str">
            <v>Bachelor of Management in International Business</v>
          </cell>
        </row>
        <row r="1422">
          <cell r="D1422" t="str">
            <v>Local</v>
          </cell>
          <cell r="G1422" t="str">
            <v>Bachelor of Science in Mathematics and Applied Mathematics</v>
          </cell>
        </row>
        <row r="1423">
          <cell r="D1423" t="str">
            <v>International</v>
          </cell>
          <cell r="G1423" t="str">
            <v>Bachelor of Arts in Advertising (Honours)</v>
          </cell>
        </row>
        <row r="1424">
          <cell r="D1424" t="str">
            <v>International</v>
          </cell>
          <cell r="G1424" t="str">
            <v>Bachelor of Arts in Advertising (Honours)</v>
          </cell>
        </row>
        <row r="1425">
          <cell r="D1425" t="str">
            <v>International</v>
          </cell>
          <cell r="G1425" t="str">
            <v>Bachelor of Science in Marine Biotechnology</v>
          </cell>
        </row>
        <row r="1426">
          <cell r="D1426" t="str">
            <v>International</v>
          </cell>
          <cell r="G1426" t="str">
            <v>Bachelor of Engineering in Computer Science and Technology</v>
          </cell>
        </row>
        <row r="1427">
          <cell r="D1427" t="str">
            <v>Local</v>
          </cell>
          <cell r="G1427" t="str">
            <v>Bachelor of Science in Mathematics and Applied Mathematics</v>
          </cell>
        </row>
        <row r="1428">
          <cell r="D1428" t="str">
            <v>Local</v>
          </cell>
          <cell r="G1428" t="str">
            <v>Bachelor of Engineering in Computer Science and Technology</v>
          </cell>
        </row>
        <row r="1429">
          <cell r="D1429" t="str">
            <v>International</v>
          </cell>
          <cell r="G1429" t="str">
            <v>Bachelor of Management in International Business</v>
          </cell>
        </row>
        <row r="1430">
          <cell r="D1430" t="str">
            <v>Local</v>
          </cell>
          <cell r="G1430" t="str">
            <v>Bachelor of Management in International Business</v>
          </cell>
        </row>
        <row r="1431">
          <cell r="D1431" t="str">
            <v>International</v>
          </cell>
          <cell r="G1431" t="str">
            <v>Bachelor of Science in Marine Biotechnology</v>
          </cell>
        </row>
        <row r="1432">
          <cell r="D1432" t="str">
            <v>Local</v>
          </cell>
          <cell r="G1432" t="str">
            <v>Bachelor of Management in International Business</v>
          </cell>
        </row>
        <row r="1433">
          <cell r="D1433" t="str">
            <v>International</v>
          </cell>
          <cell r="G1433" t="str">
            <v>Bachelor of Science in Mathematics and Applied Mathematics</v>
          </cell>
        </row>
        <row r="1434">
          <cell r="D1434" t="str">
            <v>International</v>
          </cell>
          <cell r="G1434" t="str">
            <v>Bachelor of Engineering in Computer Science and Technology</v>
          </cell>
        </row>
        <row r="1435">
          <cell r="D1435" t="str">
            <v>International</v>
          </cell>
          <cell r="G1435" t="str">
            <v>Bachelor of Management in International Business</v>
          </cell>
        </row>
        <row r="1436">
          <cell r="D1436" t="str">
            <v>Local</v>
          </cell>
          <cell r="G1436" t="str">
            <v>Bachelor of Science in Marine Biotechnology</v>
          </cell>
        </row>
        <row r="1437">
          <cell r="D1437" t="str">
            <v>Local</v>
          </cell>
          <cell r="G1437" t="str">
            <v>Bachelor of Engineering in Digital Media Technology</v>
          </cell>
        </row>
        <row r="1438">
          <cell r="D1438" t="str">
            <v>International</v>
          </cell>
          <cell r="G1438" t="str">
            <v>Bachelor of Science in Mathematics and Applied Mathematics</v>
          </cell>
        </row>
        <row r="1439">
          <cell r="D1439" t="str">
            <v>International</v>
          </cell>
          <cell r="G1439" t="str">
            <v>Bachelor of Engineering in Digital Media Technology</v>
          </cell>
        </row>
        <row r="1440">
          <cell r="D1440" t="str">
            <v>International</v>
          </cell>
          <cell r="G1440" t="str">
            <v>Bachelor of Engineering in Digital Media Technology</v>
          </cell>
        </row>
        <row r="1441">
          <cell r="D1441" t="str">
            <v>Local</v>
          </cell>
          <cell r="G1441" t="str">
            <v>Bachelor of Arts in Advertising (Honours)</v>
          </cell>
        </row>
        <row r="1442">
          <cell r="D1442" t="str">
            <v>International</v>
          </cell>
          <cell r="G1442" t="str">
            <v>Bachelor of Science in Mathematics and Applied Mathematics</v>
          </cell>
        </row>
        <row r="1443">
          <cell r="D1443" t="str">
            <v>Local</v>
          </cell>
          <cell r="G1443" t="str">
            <v>Bachelor of Engineering in Digital Media Technology</v>
          </cell>
        </row>
        <row r="1444">
          <cell r="D1444" t="str">
            <v>International</v>
          </cell>
          <cell r="G1444" t="str">
            <v>Bachelor of Management in International Business</v>
          </cell>
        </row>
        <row r="1445">
          <cell r="D1445" t="str">
            <v>International</v>
          </cell>
          <cell r="G1445" t="str">
            <v>Bachelor of Science in Marine Biotechnology</v>
          </cell>
        </row>
        <row r="1446">
          <cell r="D1446" t="str">
            <v>International</v>
          </cell>
          <cell r="G1446" t="str">
            <v>Bachelor of Arts in Advertising (Honours)</v>
          </cell>
        </row>
        <row r="1447">
          <cell r="D1447" t="str">
            <v>Local</v>
          </cell>
          <cell r="G1447" t="str">
            <v>Bachelor of Arts in Advertising (Honours)</v>
          </cell>
        </row>
        <row r="1448">
          <cell r="D1448" t="str">
            <v>Local</v>
          </cell>
          <cell r="G1448" t="str">
            <v>Bachelor of Engineering in Digital Media Technology</v>
          </cell>
        </row>
        <row r="1449">
          <cell r="D1449" t="str">
            <v>Local</v>
          </cell>
          <cell r="G1449" t="str">
            <v>Bachelor of Science in Mathematics and Applied Mathematics</v>
          </cell>
        </row>
        <row r="1450">
          <cell r="D1450" t="str">
            <v>International</v>
          </cell>
          <cell r="G1450" t="str">
            <v>Bachelor of Engineering in Computer Science and Technology</v>
          </cell>
        </row>
        <row r="1451">
          <cell r="D1451" t="str">
            <v>Local</v>
          </cell>
          <cell r="G1451" t="str">
            <v>Bachelor of Science in Marine Biotechnology</v>
          </cell>
        </row>
        <row r="1452">
          <cell r="D1452" t="str">
            <v>Local</v>
          </cell>
          <cell r="G1452" t="str">
            <v>Bachelor of Science in Mathematics and Applied Mathematics</v>
          </cell>
        </row>
        <row r="1453">
          <cell r="D1453" t="str">
            <v>International</v>
          </cell>
          <cell r="G1453" t="str">
            <v>Bachelor of Management in International Business</v>
          </cell>
        </row>
        <row r="1454">
          <cell r="D1454" t="str">
            <v>Local</v>
          </cell>
          <cell r="G1454" t="str">
            <v>Bachelor of Arts in Advertising (Honours)</v>
          </cell>
        </row>
        <row r="1455">
          <cell r="D1455" t="str">
            <v>International</v>
          </cell>
          <cell r="G1455" t="str">
            <v>Bachelor of Engineering in Digital Media Technology</v>
          </cell>
        </row>
        <row r="1456">
          <cell r="D1456" t="str">
            <v>International</v>
          </cell>
          <cell r="G1456" t="str">
            <v>Bachelor of Arts in Advertising (Honours)</v>
          </cell>
        </row>
        <row r="1457">
          <cell r="D1457" t="str">
            <v>International</v>
          </cell>
          <cell r="G1457" t="str">
            <v>Bachelor of Arts in Advertising (Honours)</v>
          </cell>
        </row>
        <row r="1458">
          <cell r="D1458" t="str">
            <v>International</v>
          </cell>
          <cell r="G1458" t="str">
            <v>Bachelor of Engineering in Computer Science and Technology</v>
          </cell>
        </row>
        <row r="1459">
          <cell r="D1459" t="str">
            <v>Local</v>
          </cell>
          <cell r="G1459" t="str">
            <v>Bachelor of Engineering in Digital Media Technology</v>
          </cell>
        </row>
        <row r="1460">
          <cell r="D1460" t="str">
            <v>Local</v>
          </cell>
          <cell r="G1460" t="str">
            <v>Bachelor of Science in Marine Biotechnology</v>
          </cell>
        </row>
        <row r="1461">
          <cell r="D1461" t="str">
            <v>International</v>
          </cell>
          <cell r="G1461" t="str">
            <v>Bachelor of Science in Marine Biotechnology</v>
          </cell>
        </row>
        <row r="1462">
          <cell r="D1462" t="str">
            <v>International</v>
          </cell>
          <cell r="G1462" t="str">
            <v>Bachelor of Management in International Business</v>
          </cell>
        </row>
        <row r="1463">
          <cell r="D1463" t="str">
            <v>International</v>
          </cell>
          <cell r="G1463" t="str">
            <v>Bachelor of Management in International Business</v>
          </cell>
        </row>
        <row r="1464">
          <cell r="D1464" t="str">
            <v>International</v>
          </cell>
          <cell r="G1464" t="str">
            <v>Bachelor of Management in International Business</v>
          </cell>
        </row>
        <row r="1465">
          <cell r="D1465" t="str">
            <v>Local</v>
          </cell>
          <cell r="G1465" t="str">
            <v>Bachelor of Science in Marine Biotechnology</v>
          </cell>
        </row>
        <row r="1466">
          <cell r="D1466" t="str">
            <v>Local</v>
          </cell>
          <cell r="G1466" t="str">
            <v>Bachelor of Engineering in Computer Science and Technology</v>
          </cell>
        </row>
        <row r="1467">
          <cell r="D1467" t="str">
            <v>International</v>
          </cell>
          <cell r="G1467" t="str">
            <v>Bachelor of Arts in Advertising (Honours)</v>
          </cell>
        </row>
        <row r="1468">
          <cell r="D1468" t="str">
            <v>International</v>
          </cell>
          <cell r="G1468" t="str">
            <v>Bachelor of Science in Mathematics and Applied Mathematics</v>
          </cell>
        </row>
        <row r="1469">
          <cell r="D1469" t="str">
            <v>Local</v>
          </cell>
          <cell r="G1469" t="str">
            <v>Bachelor of Engineering in Computer Science and Technology</v>
          </cell>
        </row>
        <row r="1470">
          <cell r="D1470" t="str">
            <v>International</v>
          </cell>
          <cell r="G1470" t="str">
            <v>Bachelor of Science in Marine Biotechnology</v>
          </cell>
        </row>
        <row r="1471">
          <cell r="D1471" t="str">
            <v>International</v>
          </cell>
          <cell r="G1471" t="str">
            <v>Bachelor of Management in International Business</v>
          </cell>
        </row>
        <row r="1472">
          <cell r="D1472" t="str">
            <v>International</v>
          </cell>
          <cell r="G1472" t="str">
            <v>Bachelor of Engineering in Digital Media Technology</v>
          </cell>
        </row>
        <row r="1473">
          <cell r="D1473" t="str">
            <v>Local</v>
          </cell>
          <cell r="G1473" t="str">
            <v>Bachelor of Management in International Business</v>
          </cell>
        </row>
        <row r="1474">
          <cell r="D1474" t="str">
            <v>Local</v>
          </cell>
          <cell r="G1474" t="str">
            <v>Bachelor of Science in Mathematics and Applied Mathematics</v>
          </cell>
        </row>
        <row r="1475">
          <cell r="D1475" t="str">
            <v>Local</v>
          </cell>
          <cell r="G1475" t="str">
            <v>Bachelor of Science in Mathematics and Applied Mathematics</v>
          </cell>
        </row>
        <row r="1476">
          <cell r="D1476" t="str">
            <v>Local</v>
          </cell>
          <cell r="G1476" t="str">
            <v>Bachelor of Management in International Business</v>
          </cell>
        </row>
        <row r="1477">
          <cell r="D1477" t="str">
            <v>International</v>
          </cell>
          <cell r="G1477" t="str">
            <v>Bachelor of Engineering in Computer Science and Technology</v>
          </cell>
        </row>
        <row r="1478">
          <cell r="D1478" t="str">
            <v>Local</v>
          </cell>
          <cell r="G1478" t="str">
            <v>Bachelor of Science in Mathematics and Applied Mathematics</v>
          </cell>
        </row>
        <row r="1479">
          <cell r="D1479" t="str">
            <v>Local</v>
          </cell>
          <cell r="G1479" t="str">
            <v>Bachelor of Engineering in Computer Science and Technology</v>
          </cell>
        </row>
        <row r="1480">
          <cell r="D1480" t="str">
            <v>Local</v>
          </cell>
          <cell r="G1480" t="str">
            <v>Bachelor of Science in Mathematics and Applied Mathematics</v>
          </cell>
        </row>
        <row r="1481">
          <cell r="D1481" t="str">
            <v>International</v>
          </cell>
          <cell r="G1481" t="str">
            <v>Bachelor of Management in International Business</v>
          </cell>
        </row>
        <row r="1482">
          <cell r="D1482" t="str">
            <v>Local</v>
          </cell>
          <cell r="G1482" t="str">
            <v>Bachelor of Science in Marine Biotechnology</v>
          </cell>
        </row>
        <row r="1483">
          <cell r="D1483" t="str">
            <v>International</v>
          </cell>
          <cell r="G1483" t="str">
            <v>Bachelor of Arts in Advertising (Honours)</v>
          </cell>
        </row>
        <row r="1484">
          <cell r="D1484" t="str">
            <v>Local</v>
          </cell>
          <cell r="G1484" t="str">
            <v>Bachelor of Arts in Advertising (Honours)</v>
          </cell>
        </row>
        <row r="1485">
          <cell r="D1485" t="str">
            <v>Local</v>
          </cell>
          <cell r="G1485" t="str">
            <v>Bachelor of Engineering in Computer Science and Technology</v>
          </cell>
        </row>
        <row r="1486">
          <cell r="D1486" t="str">
            <v>International</v>
          </cell>
          <cell r="G1486" t="str">
            <v>Bachelor of Engineering in Digital Media Technology</v>
          </cell>
        </row>
        <row r="1487">
          <cell r="D1487" t="str">
            <v>Local</v>
          </cell>
          <cell r="G1487" t="str">
            <v>Bachelor of Engineering in Computer Science and Technology</v>
          </cell>
        </row>
        <row r="1488">
          <cell r="D1488" t="str">
            <v>Local</v>
          </cell>
          <cell r="G1488" t="str">
            <v>Bachelor of Engineering in Computer Science and Technology</v>
          </cell>
        </row>
        <row r="1489">
          <cell r="D1489" t="str">
            <v>International</v>
          </cell>
          <cell r="G1489" t="str">
            <v>Bachelor of Engineering in Digital Media Technology</v>
          </cell>
        </row>
        <row r="1490">
          <cell r="D1490" t="str">
            <v>International</v>
          </cell>
          <cell r="G1490" t="str">
            <v>Bachelor of Engineering in Computer Science and Technology</v>
          </cell>
        </row>
        <row r="1491">
          <cell r="D1491" t="str">
            <v>International</v>
          </cell>
          <cell r="G1491" t="str">
            <v>Bachelor of Science in Marine Biotechnology</v>
          </cell>
        </row>
        <row r="1492">
          <cell r="D1492" t="str">
            <v>Local</v>
          </cell>
          <cell r="G1492" t="str">
            <v>Bachelor of Science in Mathematics and Applied Mathematics</v>
          </cell>
        </row>
        <row r="1493">
          <cell r="D1493" t="str">
            <v>Local</v>
          </cell>
          <cell r="G1493" t="str">
            <v>Bachelor of Science in Mathematics and Applied Mathematics</v>
          </cell>
        </row>
        <row r="1494">
          <cell r="D1494" t="str">
            <v>International</v>
          </cell>
          <cell r="G1494" t="str">
            <v>Bachelor of Science in Mathematics and Applied Mathematics</v>
          </cell>
        </row>
        <row r="1495">
          <cell r="D1495" t="str">
            <v>Local</v>
          </cell>
          <cell r="G1495" t="str">
            <v>Bachelor of Science in Marine Biotechnology</v>
          </cell>
        </row>
        <row r="1496">
          <cell r="D1496" t="str">
            <v>Local</v>
          </cell>
          <cell r="G1496" t="str">
            <v>Bachelor of Management in International Business</v>
          </cell>
        </row>
        <row r="1497">
          <cell r="D1497" t="str">
            <v>Local</v>
          </cell>
          <cell r="G1497" t="str">
            <v>Bachelor of Science in Mathematics and Applied Mathematics</v>
          </cell>
        </row>
        <row r="1498">
          <cell r="D1498" t="str">
            <v>Local</v>
          </cell>
          <cell r="G1498" t="str">
            <v>Bachelor of Engineering in Computer Science and Technology</v>
          </cell>
        </row>
        <row r="1499">
          <cell r="D1499" t="str">
            <v>Local</v>
          </cell>
          <cell r="G1499" t="str">
            <v>Bachelor of Management in International Business</v>
          </cell>
        </row>
        <row r="1500">
          <cell r="D1500" t="str">
            <v>Local</v>
          </cell>
          <cell r="G1500" t="str">
            <v>Bachelor of Engineering in Computer Science and Technology</v>
          </cell>
        </row>
        <row r="1501">
          <cell r="D1501" t="str">
            <v>Local</v>
          </cell>
          <cell r="G1501" t="str">
            <v>Bachelor of Arts in Advertising (Honours)</v>
          </cell>
        </row>
        <row r="1502">
          <cell r="D1502" t="str">
            <v>Local</v>
          </cell>
          <cell r="G1502" t="str">
            <v>Bachelor of Management in International Business</v>
          </cell>
        </row>
        <row r="1503">
          <cell r="D1503" t="str">
            <v>Local</v>
          </cell>
          <cell r="G1503" t="str">
            <v>Bachelor of Science in Marine Biotechnology</v>
          </cell>
        </row>
        <row r="1504">
          <cell r="D1504" t="str">
            <v>International</v>
          </cell>
          <cell r="G1504" t="str">
            <v>Bachelor of Engineering in Digital Media Technology</v>
          </cell>
        </row>
        <row r="1505">
          <cell r="D1505" t="str">
            <v>Local</v>
          </cell>
          <cell r="G1505" t="str">
            <v>Bachelor of Arts in Advertising (Honours)</v>
          </cell>
        </row>
        <row r="1506">
          <cell r="D1506" t="str">
            <v>International</v>
          </cell>
          <cell r="G1506" t="str">
            <v>Bachelor of Management in International Business</v>
          </cell>
        </row>
        <row r="1507">
          <cell r="D1507" t="str">
            <v>Local</v>
          </cell>
          <cell r="G1507" t="str">
            <v>Bachelor of Engineering in Computer Science and Technology</v>
          </cell>
        </row>
        <row r="1508">
          <cell r="D1508" t="str">
            <v>Local</v>
          </cell>
          <cell r="G1508" t="str">
            <v>Bachelor of Engineering in Computer Science and Technology</v>
          </cell>
        </row>
        <row r="1509">
          <cell r="D1509" t="str">
            <v>International</v>
          </cell>
          <cell r="G1509" t="str">
            <v>Bachelor of Science in Mathematics and Applied Mathematics</v>
          </cell>
        </row>
        <row r="1510">
          <cell r="D1510" t="str">
            <v>International</v>
          </cell>
          <cell r="G1510" t="str">
            <v>Bachelor of Science in Marine Biotechnology</v>
          </cell>
        </row>
        <row r="1511">
          <cell r="D1511" t="str">
            <v>International</v>
          </cell>
          <cell r="G1511" t="str">
            <v>Bachelor of Arts in Advertising (Honours)</v>
          </cell>
        </row>
        <row r="1512">
          <cell r="D1512" t="str">
            <v>Local</v>
          </cell>
          <cell r="G1512" t="str">
            <v>Bachelor of Science in Mathematics and Applied Mathematics</v>
          </cell>
        </row>
        <row r="1513">
          <cell r="D1513" t="str">
            <v>International</v>
          </cell>
          <cell r="G1513" t="str">
            <v>Bachelor of Arts in Advertising (Honours)</v>
          </cell>
        </row>
        <row r="1514">
          <cell r="D1514" t="str">
            <v>International</v>
          </cell>
          <cell r="G1514" t="str">
            <v>Bachelor of Science in Mathematics and Applied Mathematics</v>
          </cell>
        </row>
        <row r="1515">
          <cell r="D1515" t="str">
            <v>International</v>
          </cell>
          <cell r="G1515" t="str">
            <v>Bachelor of Engineering in Computer Science and Technology</v>
          </cell>
        </row>
        <row r="1516">
          <cell r="D1516" t="str">
            <v>International</v>
          </cell>
          <cell r="G1516" t="str">
            <v>Bachelor of Engineering in Computer Science and Technology</v>
          </cell>
        </row>
        <row r="1517">
          <cell r="D1517" t="str">
            <v>Local</v>
          </cell>
          <cell r="G1517" t="str">
            <v>Bachelor of Science in Mathematics and Applied Mathematics</v>
          </cell>
        </row>
        <row r="1518">
          <cell r="D1518" t="str">
            <v>Local</v>
          </cell>
          <cell r="G1518" t="str">
            <v>Bachelor of Engineering in Computer Science and Technology</v>
          </cell>
        </row>
        <row r="1519">
          <cell r="D1519" t="str">
            <v>International</v>
          </cell>
          <cell r="G1519" t="str">
            <v>Bachelor of Engineering in Computer Science and Technology</v>
          </cell>
        </row>
        <row r="1520">
          <cell r="D1520" t="str">
            <v>Local</v>
          </cell>
          <cell r="G1520" t="str">
            <v>Bachelor of Engineering in Computer Science and Technology</v>
          </cell>
        </row>
        <row r="1521">
          <cell r="D1521" t="str">
            <v>Local</v>
          </cell>
          <cell r="G1521" t="str">
            <v>Bachelor of Engineering in Computer Science and Technology</v>
          </cell>
        </row>
        <row r="1522">
          <cell r="D1522" t="str">
            <v>International</v>
          </cell>
          <cell r="G1522" t="str">
            <v>Bachelor of Arts in Advertising (Honours)</v>
          </cell>
        </row>
        <row r="1523">
          <cell r="D1523" t="str">
            <v>International</v>
          </cell>
          <cell r="G1523" t="str">
            <v>Bachelor of Arts in Advertising (Honours)</v>
          </cell>
        </row>
        <row r="1524">
          <cell r="D1524" t="str">
            <v>International</v>
          </cell>
          <cell r="G1524" t="str">
            <v>Bachelor of Engineering in Computer Science and Technology</v>
          </cell>
        </row>
        <row r="1525">
          <cell r="D1525" t="str">
            <v>International</v>
          </cell>
          <cell r="G1525" t="str">
            <v>Bachelor of Engineering in Digital Media Technology</v>
          </cell>
        </row>
        <row r="1526">
          <cell r="D1526" t="str">
            <v>Local</v>
          </cell>
          <cell r="G1526" t="str">
            <v>Bachelor of Science in Mathematics and Applied Mathematics</v>
          </cell>
        </row>
        <row r="1527">
          <cell r="D1527" t="str">
            <v>Local</v>
          </cell>
          <cell r="G1527" t="str">
            <v>Bachelor of Science in Mathematics and Applied Mathematics</v>
          </cell>
        </row>
        <row r="1528">
          <cell r="D1528" t="str">
            <v>International</v>
          </cell>
          <cell r="G1528" t="str">
            <v>Bachelor of Science in Mathematics and Applied Mathematics</v>
          </cell>
        </row>
        <row r="1529">
          <cell r="D1529" t="str">
            <v>Local</v>
          </cell>
          <cell r="G1529" t="str">
            <v>Bachelor of Engineering in Digital Media Technology</v>
          </cell>
        </row>
        <row r="1530">
          <cell r="D1530" t="str">
            <v>Local</v>
          </cell>
          <cell r="G1530" t="str">
            <v>Bachelor of Arts in Advertising (Honours)</v>
          </cell>
        </row>
        <row r="1531">
          <cell r="D1531" t="str">
            <v>Local</v>
          </cell>
          <cell r="G1531" t="str">
            <v>Bachelor of Arts in Advertising (Honours)</v>
          </cell>
        </row>
        <row r="1532">
          <cell r="D1532" t="str">
            <v>Local</v>
          </cell>
          <cell r="G1532" t="str">
            <v>Bachelor of Management in International Business</v>
          </cell>
        </row>
        <row r="1533">
          <cell r="D1533" t="str">
            <v>International</v>
          </cell>
          <cell r="G1533" t="str">
            <v>Bachelor of Science in Marine Biotechnology</v>
          </cell>
        </row>
        <row r="1534">
          <cell r="D1534" t="str">
            <v>International</v>
          </cell>
          <cell r="G1534" t="str">
            <v>Bachelor of Management in International Business</v>
          </cell>
        </row>
        <row r="1535">
          <cell r="D1535" t="str">
            <v>International</v>
          </cell>
          <cell r="G1535" t="str">
            <v>Bachelor of Science in Marine Biotechnology</v>
          </cell>
        </row>
        <row r="1536">
          <cell r="D1536" t="str">
            <v>Local</v>
          </cell>
          <cell r="G1536" t="str">
            <v>Bachelor of Management in International Business</v>
          </cell>
        </row>
        <row r="1537">
          <cell r="D1537" t="str">
            <v>International</v>
          </cell>
          <cell r="G1537" t="str">
            <v>Bachelor of Arts in Advertising (Honours)</v>
          </cell>
        </row>
        <row r="1538">
          <cell r="D1538" t="str">
            <v>International</v>
          </cell>
          <cell r="G1538" t="str">
            <v>Bachelor of Engineering in Computer Science and Technology</v>
          </cell>
        </row>
        <row r="1539">
          <cell r="D1539" t="str">
            <v>Local</v>
          </cell>
          <cell r="G1539" t="str">
            <v>Bachelor of Arts in Advertising (Honours)</v>
          </cell>
        </row>
        <row r="1540">
          <cell r="D1540" t="str">
            <v>Local</v>
          </cell>
          <cell r="G1540" t="str">
            <v>Bachelor of Engineering in Computer Science and Technology</v>
          </cell>
        </row>
        <row r="1541">
          <cell r="D1541" t="str">
            <v>Local</v>
          </cell>
          <cell r="G1541" t="str">
            <v>Bachelor of Arts in Advertising (Honours)</v>
          </cell>
        </row>
        <row r="1542">
          <cell r="D1542" t="str">
            <v>Local</v>
          </cell>
          <cell r="G1542" t="str">
            <v>Bachelor of Management in International Business</v>
          </cell>
        </row>
        <row r="1543">
          <cell r="D1543" t="str">
            <v>Local</v>
          </cell>
          <cell r="G1543" t="str">
            <v>Bachelor of Arts in Advertising (Honours)</v>
          </cell>
        </row>
        <row r="1544">
          <cell r="D1544" t="str">
            <v>International</v>
          </cell>
          <cell r="G1544" t="str">
            <v>Bachelor of Engineering in Computer Science and Technology</v>
          </cell>
        </row>
        <row r="1545">
          <cell r="D1545" t="str">
            <v>International</v>
          </cell>
          <cell r="G1545" t="str">
            <v>Bachelor of Science in Marine Biotechnology</v>
          </cell>
        </row>
        <row r="1546">
          <cell r="D1546" t="str">
            <v>Local</v>
          </cell>
          <cell r="G1546" t="str">
            <v>Bachelor of Management in International Business</v>
          </cell>
        </row>
        <row r="1547">
          <cell r="D1547" t="str">
            <v>International</v>
          </cell>
          <cell r="G1547" t="str">
            <v>Bachelor of Engineering in Computer Science and Technology</v>
          </cell>
        </row>
        <row r="1548">
          <cell r="D1548" t="str">
            <v>International</v>
          </cell>
          <cell r="G1548" t="str">
            <v>Bachelor of Science in Mathematics and Applied Mathematics</v>
          </cell>
        </row>
        <row r="1549">
          <cell r="D1549" t="str">
            <v>International</v>
          </cell>
          <cell r="G1549" t="str">
            <v>Bachelor of Engineering in Computer Science and Technology</v>
          </cell>
        </row>
        <row r="1550">
          <cell r="D1550" t="str">
            <v>International</v>
          </cell>
          <cell r="G1550" t="str">
            <v>Bachelor of Arts in Advertising (Honours)</v>
          </cell>
        </row>
        <row r="1551">
          <cell r="D1551" t="str">
            <v>International</v>
          </cell>
          <cell r="G1551" t="str">
            <v>Bachelor of Engineering in Computer Science and Technology</v>
          </cell>
        </row>
        <row r="1552">
          <cell r="D1552" t="str">
            <v>Local</v>
          </cell>
          <cell r="G1552" t="str">
            <v>Bachelor of Arts in Advertising (Honours)</v>
          </cell>
        </row>
        <row r="1553">
          <cell r="D1553" t="str">
            <v>Local</v>
          </cell>
          <cell r="G1553" t="str">
            <v>Bachelor of Engineering in Computer Science and Technology</v>
          </cell>
        </row>
        <row r="1554">
          <cell r="D1554" t="str">
            <v>International</v>
          </cell>
          <cell r="G1554" t="str">
            <v>Bachelor of Engineering in Computer Science and Technology</v>
          </cell>
        </row>
        <row r="1555">
          <cell r="D1555" t="str">
            <v>International</v>
          </cell>
          <cell r="G1555" t="str">
            <v>Bachelor of Engineering in Computer Science and Technology</v>
          </cell>
        </row>
        <row r="1556">
          <cell r="D1556" t="str">
            <v>International</v>
          </cell>
          <cell r="G1556" t="str">
            <v>Bachelor of Science in Mathematics and Applied Mathematics</v>
          </cell>
        </row>
        <row r="1557">
          <cell r="D1557" t="str">
            <v>International</v>
          </cell>
          <cell r="G1557" t="str">
            <v>Bachelor of Science in Marine Biotechnology</v>
          </cell>
        </row>
        <row r="1558">
          <cell r="D1558" t="str">
            <v>International</v>
          </cell>
          <cell r="G1558" t="str">
            <v>Bachelor of Engineering in Digital Media Technology</v>
          </cell>
        </row>
        <row r="1559">
          <cell r="D1559" t="str">
            <v>International</v>
          </cell>
          <cell r="G1559" t="str">
            <v>Bachelor of Engineering in Digital Media Technology</v>
          </cell>
        </row>
        <row r="1560">
          <cell r="D1560" t="str">
            <v>Local</v>
          </cell>
          <cell r="G1560" t="str">
            <v>Bachelor of Management in International Business</v>
          </cell>
        </row>
        <row r="1561">
          <cell r="D1561" t="str">
            <v>Local</v>
          </cell>
          <cell r="G1561" t="str">
            <v>Bachelor of Science in Marine Biotechnology</v>
          </cell>
        </row>
        <row r="1562">
          <cell r="D1562" t="str">
            <v>Local</v>
          </cell>
          <cell r="G1562" t="str">
            <v>Bachelor of Management in International Business</v>
          </cell>
        </row>
        <row r="1563">
          <cell r="D1563" t="str">
            <v>Local</v>
          </cell>
          <cell r="G1563" t="str">
            <v>Bachelor of Science in Mathematics and Applied Mathematics</v>
          </cell>
        </row>
        <row r="1564">
          <cell r="D1564" t="str">
            <v>Local</v>
          </cell>
          <cell r="G1564" t="str">
            <v>Bachelor of Engineering in Computer Science and Technology</v>
          </cell>
        </row>
        <row r="1565">
          <cell r="D1565" t="str">
            <v>International</v>
          </cell>
          <cell r="G1565" t="str">
            <v>Bachelor of Science in Mathematics and Applied Mathematics</v>
          </cell>
        </row>
        <row r="1566">
          <cell r="D1566" t="str">
            <v>International</v>
          </cell>
          <cell r="G1566" t="str">
            <v>Bachelor of Management in International Business</v>
          </cell>
        </row>
        <row r="1567">
          <cell r="D1567" t="str">
            <v>Local</v>
          </cell>
          <cell r="G1567" t="str">
            <v>Bachelor of Engineering in Digital Media Technology</v>
          </cell>
        </row>
        <row r="1568">
          <cell r="D1568" t="str">
            <v>International</v>
          </cell>
          <cell r="G1568" t="str">
            <v>Bachelor of Science in Mathematics and Applied Mathematics</v>
          </cell>
        </row>
        <row r="1569">
          <cell r="D1569" t="str">
            <v>International</v>
          </cell>
          <cell r="G1569" t="str">
            <v>Bachelor of Science in Mathematics and Applied Mathematics</v>
          </cell>
        </row>
        <row r="1570">
          <cell r="D1570" t="str">
            <v>International</v>
          </cell>
          <cell r="G1570" t="str">
            <v>Bachelor of Science in Mathematics and Applied Mathematics</v>
          </cell>
        </row>
        <row r="1571">
          <cell r="D1571" t="str">
            <v>International</v>
          </cell>
          <cell r="G1571" t="str">
            <v>Bachelor of Arts in Advertising (Honours)</v>
          </cell>
        </row>
        <row r="1572">
          <cell r="D1572" t="str">
            <v>Local</v>
          </cell>
          <cell r="G1572" t="str">
            <v>Bachelor of Management in International Business</v>
          </cell>
        </row>
        <row r="1573">
          <cell r="D1573" t="str">
            <v>International</v>
          </cell>
          <cell r="G1573" t="str">
            <v>Bachelor of Management in International Business</v>
          </cell>
        </row>
        <row r="1574">
          <cell r="D1574" t="str">
            <v>International</v>
          </cell>
          <cell r="G1574" t="str">
            <v>Bachelor of Science in Marine Biotechnology</v>
          </cell>
        </row>
        <row r="1575">
          <cell r="D1575" t="str">
            <v>Local</v>
          </cell>
          <cell r="G1575" t="str">
            <v>Bachelor of Management in International Business</v>
          </cell>
        </row>
        <row r="1576">
          <cell r="D1576" t="str">
            <v>Local</v>
          </cell>
          <cell r="G1576" t="str">
            <v>Bachelor of Science in Mathematics and Applied Mathematics</v>
          </cell>
        </row>
        <row r="1577">
          <cell r="D1577" t="str">
            <v>Local</v>
          </cell>
          <cell r="G1577" t="str">
            <v>Bachelor of Management in International Business</v>
          </cell>
        </row>
        <row r="1578">
          <cell r="D1578" t="str">
            <v>International</v>
          </cell>
          <cell r="G1578" t="str">
            <v>Bachelor of Arts in Advertising (Honours)</v>
          </cell>
        </row>
        <row r="1579">
          <cell r="D1579" t="str">
            <v>International</v>
          </cell>
          <cell r="G1579" t="str">
            <v>Bachelor of Engineering in Computer Science and Technology</v>
          </cell>
        </row>
        <row r="1580">
          <cell r="D1580" t="str">
            <v>International</v>
          </cell>
          <cell r="G1580" t="str">
            <v>Bachelor of Science in Marine Biotechnology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19"/>
  <sheetViews>
    <sheetView tabSelected="1" workbookViewId="0">
      <selection activeCell="G30" sqref="G30"/>
    </sheetView>
  </sheetViews>
  <sheetFormatPr defaultRowHeight="12.75" x14ac:dyDescent="0.2"/>
  <cols>
    <col min="1" max="2" width="11" style="1" customWidth="1"/>
    <col min="3" max="3" width="11" style="2" customWidth="1"/>
    <col min="4" max="4" width="21.28515625" style="1" customWidth="1"/>
    <col min="5" max="8" width="15.5703125" style="1" customWidth="1"/>
    <col min="9" max="9" width="13.140625" style="1" customWidth="1"/>
    <col min="10" max="16384" width="9.140625" style="1"/>
  </cols>
  <sheetData>
    <row r="5" spans="4:9" ht="20.25" x14ac:dyDescent="0.2">
      <c r="D5" s="9" t="s">
        <v>98</v>
      </c>
      <c r="E5" s="9"/>
      <c r="F5" s="9"/>
      <c r="G5" s="9"/>
      <c r="H5" s="9"/>
      <c r="I5" s="2"/>
    </row>
    <row r="6" spans="4:9" x14ac:dyDescent="0.2">
      <c r="D6" s="3"/>
      <c r="E6" s="4" t="s">
        <v>83</v>
      </c>
      <c r="F6" s="4" t="s">
        <v>84</v>
      </c>
      <c r="G6" s="4" t="s">
        <v>85</v>
      </c>
      <c r="H6" s="4" t="s">
        <v>0</v>
      </c>
    </row>
    <row r="7" spans="4:9" ht="19.5" customHeight="1" x14ac:dyDescent="0.2">
      <c r="D7" s="5" t="s">
        <v>86</v>
      </c>
      <c r="E7" s="6">
        <v>82215</v>
      </c>
      <c r="F7" s="6">
        <v>80704</v>
      </c>
      <c r="G7" s="6">
        <v>79469</v>
      </c>
      <c r="H7" s="6">
        <f t="shared" ref="H7:H19" si="0">SUM(E7:G7)</f>
        <v>242388</v>
      </c>
    </row>
    <row r="8" spans="4:9" ht="19.5" customHeight="1" x14ac:dyDescent="0.2">
      <c r="D8" s="5" t="s">
        <v>87</v>
      </c>
      <c r="E8" s="6">
        <v>93275</v>
      </c>
      <c r="F8" s="6">
        <v>63971</v>
      </c>
      <c r="G8" s="6">
        <v>80639</v>
      </c>
      <c r="H8" s="6">
        <f t="shared" si="0"/>
        <v>237885</v>
      </c>
    </row>
    <row r="9" spans="4:9" ht="19.5" customHeight="1" x14ac:dyDescent="0.2">
      <c r="D9" s="5" t="s">
        <v>88</v>
      </c>
      <c r="E9" s="6">
        <v>88246</v>
      </c>
      <c r="F9" s="6">
        <v>47388</v>
      </c>
      <c r="G9" s="6">
        <v>79271</v>
      </c>
      <c r="H9" s="6">
        <f t="shared" si="0"/>
        <v>214905</v>
      </c>
    </row>
    <row r="10" spans="4:9" ht="19.5" customHeight="1" x14ac:dyDescent="0.2">
      <c r="D10" s="5" t="s">
        <v>89</v>
      </c>
      <c r="E10" s="6">
        <v>42915</v>
      </c>
      <c r="F10" s="6">
        <v>58411</v>
      </c>
      <c r="G10" s="6">
        <v>72321</v>
      </c>
      <c r="H10" s="6">
        <f t="shared" si="0"/>
        <v>173647</v>
      </c>
    </row>
    <row r="11" spans="4:9" ht="19.5" customHeight="1" x14ac:dyDescent="0.2">
      <c r="D11" s="5" t="s">
        <v>90</v>
      </c>
      <c r="E11" s="6">
        <v>50097</v>
      </c>
      <c r="F11" s="6">
        <v>83156</v>
      </c>
      <c r="G11" s="6">
        <v>83825</v>
      </c>
      <c r="H11" s="6">
        <f t="shared" si="0"/>
        <v>217078</v>
      </c>
    </row>
    <row r="12" spans="4:9" ht="19.5" customHeight="1" x14ac:dyDescent="0.2">
      <c r="D12" s="5" t="s">
        <v>91</v>
      </c>
      <c r="E12" s="6">
        <v>85143</v>
      </c>
      <c r="F12" s="6">
        <v>67760</v>
      </c>
      <c r="G12" s="6">
        <v>60146</v>
      </c>
      <c r="H12" s="6">
        <f t="shared" si="0"/>
        <v>213049</v>
      </c>
    </row>
    <row r="13" spans="4:9" ht="19.5" customHeight="1" x14ac:dyDescent="0.2">
      <c r="D13" s="5" t="s">
        <v>92</v>
      </c>
      <c r="E13" s="6">
        <v>54150</v>
      </c>
      <c r="F13" s="6">
        <v>92528</v>
      </c>
      <c r="G13" s="6">
        <v>88942</v>
      </c>
      <c r="H13" s="6">
        <f t="shared" si="0"/>
        <v>235620</v>
      </c>
    </row>
    <row r="14" spans="4:9" ht="19.5" customHeight="1" x14ac:dyDescent="0.2">
      <c r="D14" s="5" t="s">
        <v>93</v>
      </c>
      <c r="E14" s="6">
        <v>67849</v>
      </c>
      <c r="F14" s="6">
        <v>49311</v>
      </c>
      <c r="G14" s="6">
        <v>93175</v>
      </c>
      <c r="H14" s="6">
        <f t="shared" si="0"/>
        <v>210335</v>
      </c>
    </row>
    <row r="15" spans="4:9" ht="19.5" customHeight="1" x14ac:dyDescent="0.2">
      <c r="D15" s="5" t="s">
        <v>94</v>
      </c>
      <c r="E15" s="6">
        <v>97452</v>
      </c>
      <c r="F15" s="6">
        <v>88185</v>
      </c>
      <c r="G15" s="6">
        <v>78943</v>
      </c>
      <c r="H15" s="6">
        <f t="shared" si="0"/>
        <v>264580</v>
      </c>
    </row>
    <row r="16" spans="4:9" ht="19.5" customHeight="1" x14ac:dyDescent="0.2">
      <c r="D16" s="5" t="s">
        <v>95</v>
      </c>
      <c r="E16" s="6">
        <v>85224</v>
      </c>
      <c r="F16" s="6">
        <v>96773</v>
      </c>
      <c r="G16" s="6">
        <v>47242</v>
      </c>
      <c r="H16" s="6">
        <f t="shared" si="0"/>
        <v>229239</v>
      </c>
    </row>
    <row r="17" spans="4:8" ht="19.5" customHeight="1" x14ac:dyDescent="0.2">
      <c r="D17" s="5" t="s">
        <v>96</v>
      </c>
      <c r="E17" s="6">
        <v>56565</v>
      </c>
      <c r="F17" s="6">
        <v>50993</v>
      </c>
      <c r="G17" s="6">
        <v>54440</v>
      </c>
      <c r="H17" s="6">
        <f t="shared" si="0"/>
        <v>161998</v>
      </c>
    </row>
    <row r="18" spans="4:8" ht="19.5" customHeight="1" x14ac:dyDescent="0.2">
      <c r="D18" s="5" t="s">
        <v>97</v>
      </c>
      <c r="E18" s="6">
        <v>75166</v>
      </c>
      <c r="F18" s="6">
        <v>69453</v>
      </c>
      <c r="G18" s="6">
        <v>72176</v>
      </c>
      <c r="H18" s="6">
        <f t="shared" si="0"/>
        <v>216795</v>
      </c>
    </row>
    <row r="19" spans="4:8" ht="19.5" customHeight="1" x14ac:dyDescent="0.2">
      <c r="D19" s="7" t="s">
        <v>0</v>
      </c>
      <c r="E19" s="8">
        <f>SUM(E7:E18)</f>
        <v>878297</v>
      </c>
      <c r="F19" s="8">
        <f>SUM(F7:F18)</f>
        <v>848633</v>
      </c>
      <c r="G19" s="8">
        <f>SUM(G7:G18)</f>
        <v>890589</v>
      </c>
      <c r="H19" s="8">
        <f t="shared" si="0"/>
        <v>2617519</v>
      </c>
    </row>
  </sheetData>
  <mergeCells count="1">
    <mergeCell ref="D5:H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85C2-63D9-4D12-9570-1D5178BCCDEC}">
  <dimension ref="A1:P1584"/>
  <sheetViews>
    <sheetView zoomScale="70" zoomScaleNormal="70" workbookViewId="0">
      <selection activeCell="G22" sqref="G22"/>
    </sheetView>
  </sheetViews>
  <sheetFormatPr defaultRowHeight="12.75" x14ac:dyDescent="0.2"/>
  <cols>
    <col min="1" max="1" width="7" bestFit="1" customWidth="1"/>
    <col min="2" max="5" width="22.42578125" customWidth="1"/>
    <col min="6" max="6" width="15" customWidth="1"/>
    <col min="7" max="7" width="69.28515625" bestFit="1" customWidth="1"/>
    <col min="8" max="8" width="7.5703125" bestFit="1" customWidth="1"/>
    <col min="9" max="9" width="18.5703125" customWidth="1"/>
    <col min="10" max="10" width="19.85546875" bestFit="1" customWidth="1"/>
    <col min="11" max="11" width="20.28515625" bestFit="1" customWidth="1"/>
    <col min="12" max="12" width="15.85546875" bestFit="1" customWidth="1"/>
    <col min="13" max="13" width="21.28515625" bestFit="1" customWidth="1"/>
    <col min="14" max="14" width="21.5703125" bestFit="1" customWidth="1"/>
    <col min="15" max="15" width="20.7109375" bestFit="1" customWidth="1"/>
    <col min="16" max="16" width="21.7109375" bestFit="1" customWidth="1"/>
  </cols>
  <sheetData>
    <row r="1" spans="1:16" ht="27" x14ac:dyDescent="0.35">
      <c r="B1" s="17" t="s">
        <v>2946</v>
      </c>
    </row>
    <row r="3" spans="1:16" ht="23.25" x14ac:dyDescent="0.35">
      <c r="B3" s="16" t="s">
        <v>2947</v>
      </c>
      <c r="E3" s="18" t="s">
        <v>2948</v>
      </c>
      <c r="N3" s="15" t="s">
        <v>2949</v>
      </c>
    </row>
    <row r="5" spans="1:16" ht="19.5" thickBot="1" x14ac:dyDescent="0.35">
      <c r="A5" s="19" t="s">
        <v>1</v>
      </c>
      <c r="B5" s="20" t="s">
        <v>99</v>
      </c>
      <c r="C5" s="20" t="s">
        <v>100</v>
      </c>
      <c r="D5" s="20" t="s">
        <v>101</v>
      </c>
      <c r="E5" s="20" t="s">
        <v>102</v>
      </c>
      <c r="F5" s="20" t="s">
        <v>103</v>
      </c>
      <c r="G5" s="20" t="s">
        <v>104</v>
      </c>
      <c r="H5" s="21" t="s">
        <v>105</v>
      </c>
      <c r="I5" s="21" t="s">
        <v>106</v>
      </c>
      <c r="J5" s="20" t="s">
        <v>107</v>
      </c>
      <c r="K5" s="20" t="s">
        <v>108</v>
      </c>
      <c r="L5" s="20" t="s">
        <v>109</v>
      </c>
      <c r="M5" s="20" t="s">
        <v>110</v>
      </c>
      <c r="N5" s="20" t="s">
        <v>111</v>
      </c>
      <c r="O5" s="22" t="s">
        <v>112</v>
      </c>
      <c r="P5" s="20" t="s">
        <v>113</v>
      </c>
    </row>
    <row r="6" spans="1:16" ht="13.5" thickTop="1" x14ac:dyDescent="0.2">
      <c r="A6" s="10">
        <v>1</v>
      </c>
      <c r="B6" t="s">
        <v>114</v>
      </c>
      <c r="C6" t="s">
        <v>115</v>
      </c>
      <c r="D6" t="str">
        <f>IF(E6="Malaysia","Local","International")</f>
        <v>International</v>
      </c>
      <c r="E6" t="s">
        <v>116</v>
      </c>
      <c r="F6" t="s">
        <v>84</v>
      </c>
      <c r="G6" t="s">
        <v>117</v>
      </c>
      <c r="H6" s="10">
        <v>4</v>
      </c>
      <c r="I6" s="10">
        <f>H6*3</f>
        <v>12</v>
      </c>
      <c r="J6" s="11">
        <v>43175</v>
      </c>
      <c r="K6" s="10">
        <f>YEAR(J6)+H6</f>
        <v>2022</v>
      </c>
      <c r="L6" s="12" t="e">
        <f>INDEX([1]List!$I$3:$S$8,MATCH('[1]Student Data'!G2,[1]List!$K$3:$K$8,0),MATCH('[1]Student Data'!D2,[1]List!$I$2:$S$2,0))*H6</f>
        <v>#N/A</v>
      </c>
      <c r="M6" s="13" t="e">
        <f>L6/(H6*3)</f>
        <v>#N/A</v>
      </c>
      <c r="N6" s="14">
        <f>DATEDIF($J6,"29/5/2019","M")/3</f>
        <v>4.666666666666667</v>
      </c>
      <c r="O6" s="13" t="e">
        <f>M6*N6</f>
        <v>#N/A</v>
      </c>
      <c r="P6" s="13" t="e">
        <f>L6-O6</f>
        <v>#N/A</v>
      </c>
    </row>
    <row r="7" spans="1:16" x14ac:dyDescent="0.2">
      <c r="A7" s="10">
        <v>2</v>
      </c>
      <c r="B7" t="s">
        <v>118</v>
      </c>
      <c r="C7" t="s">
        <v>119</v>
      </c>
      <c r="D7" t="str">
        <f t="shared" ref="D7:D70" si="0">IF(E7="Malaysia","Local","International")</f>
        <v>Local</v>
      </c>
      <c r="E7" t="s">
        <v>70</v>
      </c>
      <c r="F7" t="s">
        <v>120</v>
      </c>
      <c r="G7" t="s">
        <v>121</v>
      </c>
      <c r="H7" s="10">
        <v>4</v>
      </c>
      <c r="I7" s="10">
        <f t="shared" ref="I7:I70" si="1">H7*3</f>
        <v>12</v>
      </c>
      <c r="J7" s="11">
        <v>43267</v>
      </c>
      <c r="K7" s="10">
        <f t="shared" ref="K7:K70" si="2">YEAR(J7)+H7</f>
        <v>2022</v>
      </c>
      <c r="L7" s="12">
        <f>INDEX([1]List!$I$3:$S$8,MATCH('[1]Student Data'!G3,[1]List!$K$3:$K$8,0),MATCH('[1]Student Data'!D3,[1]List!$I$2:$S$2,0))*H7</f>
        <v>104000</v>
      </c>
      <c r="M7" s="13">
        <f t="shared" ref="M7:M70" si="3">L7/(H7*3)</f>
        <v>8666.6666666666661</v>
      </c>
      <c r="N7" s="14">
        <f t="shared" ref="N7:N70" si="4">DATEDIF($J7,"29/5/2019","M")/3</f>
        <v>3.6666666666666665</v>
      </c>
      <c r="O7" s="13">
        <f t="shared" ref="O7:O70" si="5">M7*N7</f>
        <v>31777.777777777774</v>
      </c>
      <c r="P7" s="13">
        <f t="shared" ref="P7:P70" si="6">L7-O7</f>
        <v>72222.222222222219</v>
      </c>
    </row>
    <row r="8" spans="1:16" x14ac:dyDescent="0.2">
      <c r="A8" s="10">
        <v>3</v>
      </c>
      <c r="B8" t="s">
        <v>122</v>
      </c>
      <c r="C8" t="s">
        <v>123</v>
      </c>
      <c r="D8" t="str">
        <f t="shared" si="0"/>
        <v>Local</v>
      </c>
      <c r="E8" t="s">
        <v>70</v>
      </c>
      <c r="F8" t="s">
        <v>120</v>
      </c>
      <c r="G8" t="s">
        <v>121</v>
      </c>
      <c r="H8" s="10">
        <v>4</v>
      </c>
      <c r="I8" s="10">
        <f t="shared" si="1"/>
        <v>12</v>
      </c>
      <c r="J8" s="11">
        <v>43201</v>
      </c>
      <c r="K8" s="10">
        <f t="shared" si="2"/>
        <v>2022</v>
      </c>
      <c r="L8" s="12">
        <f>INDEX([1]List!$I$3:$S$8,MATCH('[1]Student Data'!G4,[1]List!$K$3:$K$8,0),MATCH('[1]Student Data'!D4,[1]List!$I$2:$S$2,0))*H8</f>
        <v>100000</v>
      </c>
      <c r="M8" s="13">
        <f t="shared" si="3"/>
        <v>8333.3333333333339</v>
      </c>
      <c r="N8" s="14">
        <f t="shared" si="4"/>
        <v>4.333333333333333</v>
      </c>
      <c r="O8" s="13">
        <f t="shared" si="5"/>
        <v>36111.111111111109</v>
      </c>
      <c r="P8" s="13">
        <f t="shared" si="6"/>
        <v>63888.888888888891</v>
      </c>
    </row>
    <row r="9" spans="1:16" x14ac:dyDescent="0.2">
      <c r="A9" s="10">
        <v>4</v>
      </c>
      <c r="B9" t="s">
        <v>124</v>
      </c>
      <c r="C9" t="s">
        <v>125</v>
      </c>
      <c r="D9" t="str">
        <f t="shared" si="0"/>
        <v>Local</v>
      </c>
      <c r="E9" t="s">
        <v>70</v>
      </c>
      <c r="F9" t="s">
        <v>83</v>
      </c>
      <c r="G9" t="s">
        <v>126</v>
      </c>
      <c r="H9" s="10">
        <v>3</v>
      </c>
      <c r="I9" s="10">
        <f t="shared" si="1"/>
        <v>9</v>
      </c>
      <c r="J9" s="11">
        <v>43362</v>
      </c>
      <c r="K9" s="10">
        <f t="shared" si="2"/>
        <v>2021</v>
      </c>
      <c r="L9" s="12">
        <f>INDEX([1]List!$I$3:$S$8,MATCH('[1]Student Data'!G5,[1]List!$K$3:$K$8,0),MATCH('[1]Student Data'!D5,[1]List!$I$2:$S$2,0))*H9</f>
        <v>75000</v>
      </c>
      <c r="M9" s="13">
        <f t="shared" si="3"/>
        <v>8333.3333333333339</v>
      </c>
      <c r="N9" s="14">
        <f t="shared" si="4"/>
        <v>2.6666666666666665</v>
      </c>
      <c r="O9" s="13">
        <f t="shared" si="5"/>
        <v>22222.222222222223</v>
      </c>
      <c r="P9" s="13">
        <f t="shared" si="6"/>
        <v>52777.777777777781</v>
      </c>
    </row>
    <row r="10" spans="1:16" x14ac:dyDescent="0.2">
      <c r="A10" s="10">
        <v>5</v>
      </c>
      <c r="B10" t="s">
        <v>127</v>
      </c>
      <c r="C10" t="s">
        <v>128</v>
      </c>
      <c r="D10" t="str">
        <f t="shared" si="0"/>
        <v>Local</v>
      </c>
      <c r="E10" t="s">
        <v>70</v>
      </c>
      <c r="F10" t="s">
        <v>129</v>
      </c>
      <c r="G10" t="s">
        <v>130</v>
      </c>
      <c r="H10" s="10">
        <v>3</v>
      </c>
      <c r="I10" s="10">
        <f t="shared" si="1"/>
        <v>9</v>
      </c>
      <c r="J10" s="11">
        <v>43231</v>
      </c>
      <c r="K10" s="10">
        <f t="shared" si="2"/>
        <v>2021</v>
      </c>
      <c r="L10" s="12">
        <f>INDEX([1]List!$I$3:$S$8,MATCH('[1]Student Data'!G6,[1]List!$K$3:$K$8,0),MATCH('[1]Student Data'!D6,[1]List!$I$2:$S$2,0))*H10</f>
        <v>72000</v>
      </c>
      <c r="M10" s="13">
        <f t="shared" si="3"/>
        <v>8000</v>
      </c>
      <c r="N10" s="14">
        <f t="shared" si="4"/>
        <v>4</v>
      </c>
      <c r="O10" s="13">
        <f t="shared" si="5"/>
        <v>32000</v>
      </c>
      <c r="P10" s="13">
        <f t="shared" si="6"/>
        <v>40000</v>
      </c>
    </row>
    <row r="11" spans="1:16" x14ac:dyDescent="0.2">
      <c r="A11" s="10">
        <v>6</v>
      </c>
      <c r="B11" t="s">
        <v>131</v>
      </c>
      <c r="C11" t="s">
        <v>132</v>
      </c>
      <c r="D11" t="str">
        <f t="shared" si="0"/>
        <v>Local</v>
      </c>
      <c r="E11" t="s">
        <v>70</v>
      </c>
      <c r="F11" t="s">
        <v>83</v>
      </c>
      <c r="G11" t="s">
        <v>126</v>
      </c>
      <c r="H11" s="10">
        <v>3</v>
      </c>
      <c r="I11" s="10">
        <f t="shared" si="1"/>
        <v>9</v>
      </c>
      <c r="J11" s="11">
        <v>42908</v>
      </c>
      <c r="K11" s="10">
        <f t="shared" si="2"/>
        <v>2020</v>
      </c>
      <c r="L11" s="12">
        <f>INDEX([1]List!$I$3:$S$8,MATCH('[1]Student Data'!G7,[1]List!$K$3:$K$8,0),MATCH('[1]Student Data'!D7,[1]List!$I$2:$S$2,0))*H11</f>
        <v>69000</v>
      </c>
      <c r="M11" s="13">
        <f t="shared" si="3"/>
        <v>7666.666666666667</v>
      </c>
      <c r="N11" s="14">
        <f t="shared" si="4"/>
        <v>7.666666666666667</v>
      </c>
      <c r="O11" s="13">
        <f t="shared" si="5"/>
        <v>58777.777777777781</v>
      </c>
      <c r="P11" s="13">
        <f t="shared" si="6"/>
        <v>10222.222222222219</v>
      </c>
    </row>
    <row r="12" spans="1:16" x14ac:dyDescent="0.2">
      <c r="A12" s="10">
        <v>7</v>
      </c>
      <c r="B12" t="s">
        <v>133</v>
      </c>
      <c r="C12" t="s">
        <v>134</v>
      </c>
      <c r="D12" t="str">
        <f t="shared" si="0"/>
        <v>Local</v>
      </c>
      <c r="E12" t="s">
        <v>70</v>
      </c>
      <c r="F12" t="s">
        <v>85</v>
      </c>
      <c r="G12" t="s">
        <v>135</v>
      </c>
      <c r="H12" s="10">
        <v>3</v>
      </c>
      <c r="I12" s="10">
        <f t="shared" si="1"/>
        <v>9</v>
      </c>
      <c r="J12" s="11">
        <v>42907</v>
      </c>
      <c r="K12" s="10">
        <f t="shared" si="2"/>
        <v>2020</v>
      </c>
      <c r="L12" s="12">
        <f>INDEX([1]List!$I$3:$S$8,MATCH('[1]Student Data'!G8,[1]List!$K$3:$K$8,0),MATCH('[1]Student Data'!D8,[1]List!$I$2:$S$2,0))*H12</f>
        <v>72000</v>
      </c>
      <c r="M12" s="13">
        <f t="shared" si="3"/>
        <v>8000</v>
      </c>
      <c r="N12" s="14">
        <f t="shared" si="4"/>
        <v>7.666666666666667</v>
      </c>
      <c r="O12" s="13">
        <f t="shared" si="5"/>
        <v>61333.333333333336</v>
      </c>
      <c r="P12" s="13">
        <f t="shared" si="6"/>
        <v>10666.666666666664</v>
      </c>
    </row>
    <row r="13" spans="1:16" x14ac:dyDescent="0.2">
      <c r="A13" s="10">
        <v>8</v>
      </c>
      <c r="B13" t="s">
        <v>136</v>
      </c>
      <c r="C13" t="s">
        <v>137</v>
      </c>
      <c r="D13" t="str">
        <f t="shared" si="0"/>
        <v>Local</v>
      </c>
      <c r="E13" t="s">
        <v>70</v>
      </c>
      <c r="F13" t="s">
        <v>129</v>
      </c>
      <c r="G13" t="s">
        <v>130</v>
      </c>
      <c r="H13" s="10">
        <v>3</v>
      </c>
      <c r="I13" s="10">
        <f t="shared" si="1"/>
        <v>9</v>
      </c>
      <c r="J13" s="11">
        <v>43204</v>
      </c>
      <c r="K13" s="10">
        <f t="shared" si="2"/>
        <v>2021</v>
      </c>
      <c r="L13" s="12">
        <f>INDEX([1]List!$I$3:$S$8,MATCH('[1]Student Data'!G9,[1]List!$K$3:$K$8,0),MATCH('[1]Student Data'!D9,[1]List!$I$2:$S$2,0))*H13</f>
        <v>69000</v>
      </c>
      <c r="M13" s="13">
        <f t="shared" si="3"/>
        <v>7666.666666666667</v>
      </c>
      <c r="N13" s="14">
        <f t="shared" si="4"/>
        <v>4.333333333333333</v>
      </c>
      <c r="O13" s="13">
        <f t="shared" si="5"/>
        <v>33222.222222222219</v>
      </c>
      <c r="P13" s="13">
        <f t="shared" si="6"/>
        <v>35777.777777777781</v>
      </c>
    </row>
    <row r="14" spans="1:16" x14ac:dyDescent="0.2">
      <c r="A14" s="10">
        <v>9</v>
      </c>
      <c r="B14" t="s">
        <v>138</v>
      </c>
      <c r="C14" t="s">
        <v>139</v>
      </c>
      <c r="D14" t="str">
        <f t="shared" si="0"/>
        <v>International</v>
      </c>
      <c r="E14" t="s">
        <v>32</v>
      </c>
      <c r="F14" t="s">
        <v>129</v>
      </c>
      <c r="G14" t="s">
        <v>130</v>
      </c>
      <c r="H14" s="10">
        <v>3</v>
      </c>
      <c r="I14" s="10">
        <f t="shared" si="1"/>
        <v>9</v>
      </c>
      <c r="J14" s="11">
        <v>42842</v>
      </c>
      <c r="K14" s="10">
        <f t="shared" si="2"/>
        <v>2020</v>
      </c>
      <c r="L14" s="12">
        <f>INDEX([1]List!$I$3:$S$8,MATCH('[1]Student Data'!G10,[1]List!$K$3:$K$8,0),MATCH('[1]Student Data'!D10,[1]List!$I$2:$S$2,0))*H14</f>
        <v>69000</v>
      </c>
      <c r="M14" s="13">
        <f t="shared" si="3"/>
        <v>7666.666666666667</v>
      </c>
      <c r="N14" s="14">
        <f t="shared" si="4"/>
        <v>8.3333333333333339</v>
      </c>
      <c r="O14" s="13">
        <f t="shared" si="5"/>
        <v>63888.888888888898</v>
      </c>
      <c r="P14" s="13">
        <f t="shared" si="6"/>
        <v>5111.1111111111022</v>
      </c>
    </row>
    <row r="15" spans="1:16" x14ac:dyDescent="0.2">
      <c r="A15" s="10">
        <v>10</v>
      </c>
      <c r="B15" t="s">
        <v>140</v>
      </c>
      <c r="C15" t="s">
        <v>141</v>
      </c>
      <c r="D15" t="str">
        <f t="shared" si="0"/>
        <v>Local</v>
      </c>
      <c r="E15" t="s">
        <v>70</v>
      </c>
      <c r="F15" t="s">
        <v>85</v>
      </c>
      <c r="G15" t="s">
        <v>135</v>
      </c>
      <c r="H15" s="10">
        <v>3</v>
      </c>
      <c r="I15" s="10">
        <f t="shared" si="1"/>
        <v>9</v>
      </c>
      <c r="J15" s="11">
        <v>42969</v>
      </c>
      <c r="K15" s="10">
        <f t="shared" si="2"/>
        <v>2020</v>
      </c>
      <c r="L15" s="12">
        <f>INDEX([1]List!$I$3:$S$8,MATCH('[1]Student Data'!G11,[1]List!$K$3:$K$8,0),MATCH('[1]Student Data'!D11,[1]List!$I$2:$S$2,0))*H15</f>
        <v>72000</v>
      </c>
      <c r="M15" s="13">
        <f t="shared" si="3"/>
        <v>8000</v>
      </c>
      <c r="N15" s="14">
        <f t="shared" si="4"/>
        <v>7</v>
      </c>
      <c r="O15" s="13">
        <f t="shared" si="5"/>
        <v>56000</v>
      </c>
      <c r="P15" s="13">
        <f t="shared" si="6"/>
        <v>16000</v>
      </c>
    </row>
    <row r="16" spans="1:16" x14ac:dyDescent="0.2">
      <c r="A16" s="10">
        <v>11</v>
      </c>
      <c r="B16" t="s">
        <v>142</v>
      </c>
      <c r="C16" t="s">
        <v>143</v>
      </c>
      <c r="D16" t="str">
        <f t="shared" si="0"/>
        <v>Local</v>
      </c>
      <c r="E16" t="s">
        <v>70</v>
      </c>
      <c r="F16" t="s">
        <v>120</v>
      </c>
      <c r="G16" t="s">
        <v>121</v>
      </c>
      <c r="H16" s="10">
        <v>4</v>
      </c>
      <c r="I16" s="10">
        <f t="shared" si="1"/>
        <v>12</v>
      </c>
      <c r="J16" s="11">
        <v>43173</v>
      </c>
      <c r="K16" s="10">
        <f t="shared" si="2"/>
        <v>2022</v>
      </c>
      <c r="L16" s="12">
        <f>INDEX([1]List!$I$3:$S$8,MATCH('[1]Student Data'!G12,[1]List!$K$3:$K$8,0),MATCH('[1]Student Data'!D12,[1]List!$I$2:$S$2,0))*H16</f>
        <v>92000</v>
      </c>
      <c r="M16" s="13">
        <f t="shared" si="3"/>
        <v>7666.666666666667</v>
      </c>
      <c r="N16" s="14">
        <f t="shared" si="4"/>
        <v>4.666666666666667</v>
      </c>
      <c r="O16" s="13">
        <f t="shared" si="5"/>
        <v>35777.777777777781</v>
      </c>
      <c r="P16" s="13">
        <f t="shared" si="6"/>
        <v>56222.222222222219</v>
      </c>
    </row>
    <row r="17" spans="1:16" x14ac:dyDescent="0.2">
      <c r="A17" s="10">
        <v>12</v>
      </c>
      <c r="B17" t="s">
        <v>144</v>
      </c>
      <c r="C17" t="s">
        <v>145</v>
      </c>
      <c r="D17" t="str">
        <f t="shared" si="0"/>
        <v>Local</v>
      </c>
      <c r="E17" t="s">
        <v>70</v>
      </c>
      <c r="F17" t="s">
        <v>120</v>
      </c>
      <c r="G17" t="s">
        <v>121</v>
      </c>
      <c r="H17" s="10">
        <v>4</v>
      </c>
      <c r="I17" s="10">
        <f t="shared" si="1"/>
        <v>12</v>
      </c>
      <c r="J17" s="11">
        <v>43262</v>
      </c>
      <c r="K17" s="10">
        <f t="shared" si="2"/>
        <v>2022</v>
      </c>
      <c r="L17" s="12">
        <f>INDEX([1]List!$I$3:$S$8,MATCH('[1]Student Data'!G13,[1]List!$K$3:$K$8,0),MATCH('[1]Student Data'!D13,[1]List!$I$2:$S$2,0))*H17</f>
        <v>100000</v>
      </c>
      <c r="M17" s="13">
        <f t="shared" si="3"/>
        <v>8333.3333333333339</v>
      </c>
      <c r="N17" s="14">
        <f t="shared" si="4"/>
        <v>3.6666666666666665</v>
      </c>
      <c r="O17" s="13">
        <f t="shared" si="5"/>
        <v>30555.555555555555</v>
      </c>
      <c r="P17" s="13">
        <f t="shared" si="6"/>
        <v>69444.444444444438</v>
      </c>
    </row>
    <row r="18" spans="1:16" x14ac:dyDescent="0.2">
      <c r="A18" s="10">
        <v>13</v>
      </c>
      <c r="B18" t="s">
        <v>146</v>
      </c>
      <c r="C18" t="s">
        <v>147</v>
      </c>
      <c r="D18" t="str">
        <f t="shared" si="0"/>
        <v>Local</v>
      </c>
      <c r="E18" t="s">
        <v>70</v>
      </c>
      <c r="F18" t="s">
        <v>148</v>
      </c>
      <c r="G18" t="s">
        <v>149</v>
      </c>
      <c r="H18" s="10">
        <v>4</v>
      </c>
      <c r="I18" s="10">
        <f t="shared" si="1"/>
        <v>12</v>
      </c>
      <c r="J18" s="11">
        <v>42807</v>
      </c>
      <c r="K18" s="10">
        <f t="shared" si="2"/>
        <v>2021</v>
      </c>
      <c r="L18" s="12">
        <f>INDEX([1]List!$I$3:$S$8,MATCH('[1]Student Data'!G14,[1]List!$K$3:$K$8,0),MATCH('[1]Student Data'!D14,[1]List!$I$2:$S$2,0))*H18</f>
        <v>100000</v>
      </c>
      <c r="M18" s="13">
        <f t="shared" si="3"/>
        <v>8333.3333333333339</v>
      </c>
      <c r="N18" s="14">
        <f t="shared" si="4"/>
        <v>8.6666666666666661</v>
      </c>
      <c r="O18" s="13">
        <f t="shared" si="5"/>
        <v>72222.222222222219</v>
      </c>
      <c r="P18" s="13">
        <f t="shared" si="6"/>
        <v>27777.777777777781</v>
      </c>
    </row>
    <row r="19" spans="1:16" x14ac:dyDescent="0.2">
      <c r="A19" s="10">
        <v>14</v>
      </c>
      <c r="B19" t="s">
        <v>150</v>
      </c>
      <c r="C19" t="s">
        <v>151</v>
      </c>
      <c r="D19" t="str">
        <f t="shared" si="0"/>
        <v>Local</v>
      </c>
      <c r="E19" t="s">
        <v>70</v>
      </c>
      <c r="F19" t="s">
        <v>83</v>
      </c>
      <c r="G19" t="s">
        <v>126</v>
      </c>
      <c r="H19" s="10">
        <v>3</v>
      </c>
      <c r="I19" s="10">
        <f t="shared" si="1"/>
        <v>9</v>
      </c>
      <c r="J19" s="11">
        <v>43264</v>
      </c>
      <c r="K19" s="10">
        <f t="shared" si="2"/>
        <v>2021</v>
      </c>
      <c r="L19" s="12">
        <f>INDEX([1]List!$I$3:$S$8,MATCH('[1]Student Data'!G15,[1]List!$K$3:$K$8,0),MATCH('[1]Student Data'!D15,[1]List!$I$2:$S$2,0))*H19</f>
        <v>75000</v>
      </c>
      <c r="M19" s="13">
        <f t="shared" si="3"/>
        <v>8333.3333333333339</v>
      </c>
      <c r="N19" s="14">
        <f t="shared" si="4"/>
        <v>3.6666666666666665</v>
      </c>
      <c r="O19" s="13">
        <f t="shared" si="5"/>
        <v>30555.555555555555</v>
      </c>
      <c r="P19" s="13">
        <f t="shared" si="6"/>
        <v>44444.444444444445</v>
      </c>
    </row>
    <row r="20" spans="1:16" x14ac:dyDescent="0.2">
      <c r="A20" s="10">
        <v>15</v>
      </c>
      <c r="B20" t="s">
        <v>152</v>
      </c>
      <c r="C20" t="s">
        <v>153</v>
      </c>
      <c r="D20" t="str">
        <f t="shared" si="0"/>
        <v>Local</v>
      </c>
      <c r="E20" t="s">
        <v>70</v>
      </c>
      <c r="F20" t="s">
        <v>83</v>
      </c>
      <c r="G20" t="s">
        <v>126</v>
      </c>
      <c r="H20" s="10">
        <v>3</v>
      </c>
      <c r="I20" s="10">
        <f t="shared" si="1"/>
        <v>9</v>
      </c>
      <c r="J20" s="11">
        <v>43328</v>
      </c>
      <c r="K20" s="10">
        <f t="shared" si="2"/>
        <v>2021</v>
      </c>
      <c r="L20" s="12">
        <f>INDEX([1]List!$I$3:$S$8,MATCH('[1]Student Data'!G16,[1]List!$K$3:$K$8,0),MATCH('[1]Student Data'!D16,[1]List!$I$2:$S$2,0))*H20</f>
        <v>72000</v>
      </c>
      <c r="M20" s="13">
        <f t="shared" si="3"/>
        <v>8000</v>
      </c>
      <c r="N20" s="14">
        <f t="shared" si="4"/>
        <v>3</v>
      </c>
      <c r="O20" s="13">
        <f t="shared" si="5"/>
        <v>24000</v>
      </c>
      <c r="P20" s="13">
        <f t="shared" si="6"/>
        <v>48000</v>
      </c>
    </row>
    <row r="21" spans="1:16" x14ac:dyDescent="0.2">
      <c r="A21" s="10">
        <v>16</v>
      </c>
      <c r="B21" t="s">
        <v>154</v>
      </c>
      <c r="C21" t="s">
        <v>155</v>
      </c>
      <c r="D21" t="str">
        <f t="shared" si="0"/>
        <v>Local</v>
      </c>
      <c r="E21" t="s">
        <v>70</v>
      </c>
      <c r="F21" t="s">
        <v>83</v>
      </c>
      <c r="G21" t="s">
        <v>126</v>
      </c>
      <c r="H21" s="10">
        <v>3</v>
      </c>
      <c r="I21" s="10">
        <f t="shared" si="1"/>
        <v>9</v>
      </c>
      <c r="J21" s="11">
        <v>42867</v>
      </c>
      <c r="K21" s="10">
        <f t="shared" si="2"/>
        <v>2020</v>
      </c>
      <c r="L21" s="12">
        <f>INDEX([1]List!$I$3:$S$8,MATCH('[1]Student Data'!G17,[1]List!$K$3:$K$8,0),MATCH('[1]Student Data'!D17,[1]List!$I$2:$S$2,0))*H21</f>
        <v>72000</v>
      </c>
      <c r="M21" s="13">
        <f t="shared" si="3"/>
        <v>8000</v>
      </c>
      <c r="N21" s="14">
        <f t="shared" si="4"/>
        <v>8</v>
      </c>
      <c r="O21" s="13">
        <f t="shared" si="5"/>
        <v>64000</v>
      </c>
      <c r="P21" s="13">
        <f t="shared" si="6"/>
        <v>8000</v>
      </c>
    </row>
    <row r="22" spans="1:16" x14ac:dyDescent="0.2">
      <c r="A22" s="10">
        <v>17</v>
      </c>
      <c r="B22" t="s">
        <v>156</v>
      </c>
      <c r="C22" t="s">
        <v>157</v>
      </c>
      <c r="D22" t="str">
        <f t="shared" si="0"/>
        <v>Local</v>
      </c>
      <c r="E22" t="s">
        <v>70</v>
      </c>
      <c r="F22" t="s">
        <v>83</v>
      </c>
      <c r="G22" t="s">
        <v>126</v>
      </c>
      <c r="H22" s="10">
        <v>3</v>
      </c>
      <c r="I22" s="10">
        <f t="shared" si="1"/>
        <v>9</v>
      </c>
      <c r="J22" s="11">
        <v>43176</v>
      </c>
      <c r="K22" s="10">
        <f t="shared" si="2"/>
        <v>2021</v>
      </c>
      <c r="L22" s="12">
        <f>INDEX([1]List!$I$3:$S$8,MATCH('[1]Student Data'!G18,[1]List!$K$3:$K$8,0),MATCH('[1]Student Data'!D18,[1]List!$I$2:$S$2,0))*H22</f>
        <v>72000</v>
      </c>
      <c r="M22" s="13">
        <f t="shared" si="3"/>
        <v>8000</v>
      </c>
      <c r="N22" s="14">
        <f t="shared" si="4"/>
        <v>4.666666666666667</v>
      </c>
      <c r="O22" s="13">
        <f t="shared" si="5"/>
        <v>37333.333333333336</v>
      </c>
      <c r="P22" s="13">
        <f t="shared" si="6"/>
        <v>34666.666666666664</v>
      </c>
    </row>
    <row r="23" spans="1:16" x14ac:dyDescent="0.2">
      <c r="A23" s="10">
        <v>18</v>
      </c>
      <c r="B23" t="s">
        <v>158</v>
      </c>
      <c r="C23" t="s">
        <v>159</v>
      </c>
      <c r="D23" t="str">
        <f t="shared" si="0"/>
        <v>Local</v>
      </c>
      <c r="E23" t="s">
        <v>70</v>
      </c>
      <c r="F23" t="s">
        <v>84</v>
      </c>
      <c r="G23" t="s">
        <v>117</v>
      </c>
      <c r="H23" s="10">
        <v>4</v>
      </c>
      <c r="I23" s="10">
        <f t="shared" si="1"/>
        <v>12</v>
      </c>
      <c r="J23" s="11">
        <v>42905</v>
      </c>
      <c r="K23" s="10">
        <f t="shared" si="2"/>
        <v>2021</v>
      </c>
      <c r="L23" s="12">
        <f>INDEX([1]List!$I$3:$S$8,MATCH('[1]Student Data'!G19,[1]List!$K$3:$K$8,0),MATCH('[1]Student Data'!D19,[1]List!$I$2:$S$2,0))*H23</f>
        <v>96000</v>
      </c>
      <c r="M23" s="13">
        <f t="shared" si="3"/>
        <v>8000</v>
      </c>
      <c r="N23" s="14">
        <f t="shared" si="4"/>
        <v>7.666666666666667</v>
      </c>
      <c r="O23" s="13">
        <f t="shared" si="5"/>
        <v>61333.333333333336</v>
      </c>
      <c r="P23" s="13">
        <f t="shared" si="6"/>
        <v>34666.666666666664</v>
      </c>
    </row>
    <row r="24" spans="1:16" x14ac:dyDescent="0.2">
      <c r="A24" s="10">
        <v>19</v>
      </c>
      <c r="B24" t="s">
        <v>160</v>
      </c>
      <c r="C24" t="s">
        <v>161</v>
      </c>
      <c r="D24" t="str">
        <f t="shared" si="0"/>
        <v>International</v>
      </c>
      <c r="E24" t="s">
        <v>162</v>
      </c>
      <c r="F24" t="s">
        <v>148</v>
      </c>
      <c r="G24" t="s">
        <v>149</v>
      </c>
      <c r="H24" s="10">
        <v>4</v>
      </c>
      <c r="I24" s="10">
        <f t="shared" si="1"/>
        <v>12</v>
      </c>
      <c r="J24" s="11">
        <v>43205</v>
      </c>
      <c r="K24" s="10">
        <f t="shared" si="2"/>
        <v>2022</v>
      </c>
      <c r="L24" s="12">
        <f>INDEX([1]List!$I$3:$S$8,MATCH('[1]Student Data'!G20,[1]List!$K$3:$K$8,0),MATCH('[1]Student Data'!D20,[1]List!$I$2:$S$2,0))*H24</f>
        <v>100000</v>
      </c>
      <c r="M24" s="13">
        <f t="shared" si="3"/>
        <v>8333.3333333333339</v>
      </c>
      <c r="N24" s="14">
        <f t="shared" si="4"/>
        <v>4.333333333333333</v>
      </c>
      <c r="O24" s="13">
        <f t="shared" si="5"/>
        <v>36111.111111111109</v>
      </c>
      <c r="P24" s="13">
        <f t="shared" si="6"/>
        <v>63888.888888888891</v>
      </c>
    </row>
    <row r="25" spans="1:16" x14ac:dyDescent="0.2">
      <c r="A25" s="10">
        <v>20</v>
      </c>
      <c r="B25" t="s">
        <v>163</v>
      </c>
      <c r="C25" t="s">
        <v>164</v>
      </c>
      <c r="D25" t="str">
        <f t="shared" si="0"/>
        <v>Local</v>
      </c>
      <c r="E25" t="s">
        <v>70</v>
      </c>
      <c r="F25" t="s">
        <v>129</v>
      </c>
      <c r="G25" t="s">
        <v>130</v>
      </c>
      <c r="H25" s="10">
        <v>3</v>
      </c>
      <c r="I25" s="10">
        <f t="shared" si="1"/>
        <v>9</v>
      </c>
      <c r="J25" s="11">
        <v>42960</v>
      </c>
      <c r="K25" s="10">
        <f t="shared" si="2"/>
        <v>2020</v>
      </c>
      <c r="L25" s="12">
        <f>INDEX([1]List!$I$3:$S$8,MATCH('[1]Student Data'!G21,[1]List!$K$3:$K$8,0),MATCH('[1]Student Data'!D21,[1]List!$I$2:$S$2,0))*H25</f>
        <v>78000</v>
      </c>
      <c r="M25" s="13">
        <f t="shared" si="3"/>
        <v>8666.6666666666661</v>
      </c>
      <c r="N25" s="14">
        <f t="shared" si="4"/>
        <v>7</v>
      </c>
      <c r="O25" s="13">
        <f t="shared" si="5"/>
        <v>60666.666666666664</v>
      </c>
      <c r="P25" s="13">
        <f t="shared" si="6"/>
        <v>17333.333333333336</v>
      </c>
    </row>
    <row r="26" spans="1:16" x14ac:dyDescent="0.2">
      <c r="A26" s="10">
        <v>21</v>
      </c>
      <c r="B26" t="s">
        <v>165</v>
      </c>
      <c r="C26" t="s">
        <v>166</v>
      </c>
      <c r="D26" t="str">
        <f t="shared" si="0"/>
        <v>Local</v>
      </c>
      <c r="E26" t="s">
        <v>70</v>
      </c>
      <c r="F26" t="s">
        <v>120</v>
      </c>
      <c r="G26" t="s">
        <v>121</v>
      </c>
      <c r="H26" s="10">
        <v>4</v>
      </c>
      <c r="I26" s="10">
        <f t="shared" si="1"/>
        <v>12</v>
      </c>
      <c r="J26" s="11">
        <v>43334</v>
      </c>
      <c r="K26" s="10">
        <f t="shared" si="2"/>
        <v>2022</v>
      </c>
      <c r="L26" s="12">
        <f>INDEX([1]List!$I$3:$S$8,MATCH('[1]Student Data'!G22,[1]List!$K$3:$K$8,0),MATCH('[1]Student Data'!D22,[1]List!$I$2:$S$2,0))*H26</f>
        <v>92000</v>
      </c>
      <c r="M26" s="13">
        <f t="shared" si="3"/>
        <v>7666.666666666667</v>
      </c>
      <c r="N26" s="14">
        <f t="shared" si="4"/>
        <v>3</v>
      </c>
      <c r="O26" s="13">
        <f t="shared" si="5"/>
        <v>23000</v>
      </c>
      <c r="P26" s="13">
        <f t="shared" si="6"/>
        <v>69000</v>
      </c>
    </row>
    <row r="27" spans="1:16" x14ac:dyDescent="0.2">
      <c r="A27" s="10">
        <v>22</v>
      </c>
      <c r="B27" t="s">
        <v>167</v>
      </c>
      <c r="C27" t="s">
        <v>168</v>
      </c>
      <c r="D27" t="str">
        <f t="shared" si="0"/>
        <v>International</v>
      </c>
      <c r="E27" t="s">
        <v>45</v>
      </c>
      <c r="F27" t="s">
        <v>129</v>
      </c>
      <c r="G27" t="s">
        <v>130</v>
      </c>
      <c r="H27" s="10">
        <v>3</v>
      </c>
      <c r="I27" s="10">
        <f t="shared" si="1"/>
        <v>9</v>
      </c>
      <c r="J27" s="11">
        <v>43270</v>
      </c>
      <c r="K27" s="10">
        <f t="shared" si="2"/>
        <v>2021</v>
      </c>
      <c r="L27" s="12">
        <f>INDEX([1]List!$I$3:$S$8,MATCH('[1]Student Data'!G23,[1]List!$K$3:$K$8,0),MATCH('[1]Student Data'!D23,[1]List!$I$2:$S$2,0))*H27</f>
        <v>75000</v>
      </c>
      <c r="M27" s="13">
        <f t="shared" si="3"/>
        <v>8333.3333333333339</v>
      </c>
      <c r="N27" s="14">
        <f t="shared" si="4"/>
        <v>3.6666666666666665</v>
      </c>
      <c r="O27" s="13">
        <f t="shared" si="5"/>
        <v>30555.555555555555</v>
      </c>
      <c r="P27" s="13">
        <f t="shared" si="6"/>
        <v>44444.444444444445</v>
      </c>
    </row>
    <row r="28" spans="1:16" x14ac:dyDescent="0.2">
      <c r="A28" s="10">
        <v>23</v>
      </c>
      <c r="B28" t="s">
        <v>169</v>
      </c>
      <c r="C28" t="s">
        <v>170</v>
      </c>
      <c r="D28" t="str">
        <f t="shared" si="0"/>
        <v>International</v>
      </c>
      <c r="E28" t="s">
        <v>67</v>
      </c>
      <c r="F28" t="s">
        <v>83</v>
      </c>
      <c r="G28" t="s">
        <v>126</v>
      </c>
      <c r="H28" s="10">
        <v>3</v>
      </c>
      <c r="I28" s="10">
        <f t="shared" si="1"/>
        <v>9</v>
      </c>
      <c r="J28" s="11">
        <v>42908</v>
      </c>
      <c r="K28" s="10">
        <f t="shared" si="2"/>
        <v>2020</v>
      </c>
      <c r="L28" s="12">
        <f>INDEX([1]List!$I$3:$S$8,MATCH('[1]Student Data'!G24,[1]List!$K$3:$K$8,0),MATCH('[1]Student Data'!D24,[1]List!$I$2:$S$2,0))*H28</f>
        <v>72000</v>
      </c>
      <c r="M28" s="13">
        <f t="shared" si="3"/>
        <v>8000</v>
      </c>
      <c r="N28" s="14">
        <f t="shared" si="4"/>
        <v>7.666666666666667</v>
      </c>
      <c r="O28" s="13">
        <f t="shared" si="5"/>
        <v>61333.333333333336</v>
      </c>
      <c r="P28" s="13">
        <f t="shared" si="6"/>
        <v>10666.666666666664</v>
      </c>
    </row>
    <row r="29" spans="1:16" x14ac:dyDescent="0.2">
      <c r="A29" s="10">
        <v>24</v>
      </c>
      <c r="B29" t="s">
        <v>171</v>
      </c>
      <c r="C29" t="s">
        <v>172</v>
      </c>
      <c r="D29" t="str">
        <f t="shared" si="0"/>
        <v>Local</v>
      </c>
      <c r="E29" t="s">
        <v>70</v>
      </c>
      <c r="F29" t="s">
        <v>148</v>
      </c>
      <c r="G29" t="s">
        <v>149</v>
      </c>
      <c r="H29" s="10">
        <v>4</v>
      </c>
      <c r="I29" s="10">
        <f t="shared" si="1"/>
        <v>12</v>
      </c>
      <c r="J29" s="11">
        <v>42929</v>
      </c>
      <c r="K29" s="10">
        <f t="shared" si="2"/>
        <v>2021</v>
      </c>
      <c r="L29" s="12">
        <f>INDEX([1]List!$I$3:$S$8,MATCH('[1]Student Data'!G25,[1]List!$K$3:$K$8,0),MATCH('[1]Student Data'!D25,[1]List!$I$2:$S$2,0))*H29</f>
        <v>100000</v>
      </c>
      <c r="M29" s="13">
        <f t="shared" si="3"/>
        <v>8333.3333333333339</v>
      </c>
      <c r="N29" s="14">
        <f t="shared" si="4"/>
        <v>7.333333333333333</v>
      </c>
      <c r="O29" s="13">
        <f t="shared" si="5"/>
        <v>61111.111111111109</v>
      </c>
      <c r="P29" s="13">
        <f t="shared" si="6"/>
        <v>38888.888888888891</v>
      </c>
    </row>
    <row r="30" spans="1:16" x14ac:dyDescent="0.2">
      <c r="A30" s="10">
        <v>25</v>
      </c>
      <c r="B30" t="s">
        <v>173</v>
      </c>
      <c r="C30" t="s">
        <v>174</v>
      </c>
      <c r="D30" t="str">
        <f t="shared" si="0"/>
        <v>Local</v>
      </c>
      <c r="E30" t="s">
        <v>70</v>
      </c>
      <c r="F30" t="s">
        <v>83</v>
      </c>
      <c r="G30" t="s">
        <v>126</v>
      </c>
      <c r="H30" s="10">
        <v>3</v>
      </c>
      <c r="I30" s="10">
        <f t="shared" si="1"/>
        <v>9</v>
      </c>
      <c r="J30" s="11">
        <v>42811</v>
      </c>
      <c r="K30" s="10">
        <f t="shared" si="2"/>
        <v>2020</v>
      </c>
      <c r="L30" s="12">
        <f>INDEX([1]List!$I$3:$S$8,MATCH('[1]Student Data'!G26,[1]List!$K$3:$K$8,0),MATCH('[1]Student Data'!D26,[1]List!$I$2:$S$2,0))*H30</f>
        <v>75000</v>
      </c>
      <c r="M30" s="13">
        <f t="shared" si="3"/>
        <v>8333.3333333333339</v>
      </c>
      <c r="N30" s="14">
        <f t="shared" si="4"/>
        <v>8.6666666666666661</v>
      </c>
      <c r="O30" s="13">
        <f t="shared" si="5"/>
        <v>72222.222222222219</v>
      </c>
      <c r="P30" s="13">
        <f t="shared" si="6"/>
        <v>2777.777777777781</v>
      </c>
    </row>
    <row r="31" spans="1:16" x14ac:dyDescent="0.2">
      <c r="A31" s="10">
        <v>26</v>
      </c>
      <c r="B31" t="s">
        <v>175</v>
      </c>
      <c r="C31" t="s">
        <v>176</v>
      </c>
      <c r="D31" t="str">
        <f t="shared" si="0"/>
        <v>Local</v>
      </c>
      <c r="E31" t="s">
        <v>70</v>
      </c>
      <c r="F31" t="s">
        <v>83</v>
      </c>
      <c r="G31" t="s">
        <v>126</v>
      </c>
      <c r="H31" s="10">
        <v>3</v>
      </c>
      <c r="I31" s="10">
        <f t="shared" si="1"/>
        <v>9</v>
      </c>
      <c r="J31" s="11">
        <v>42846</v>
      </c>
      <c r="K31" s="10">
        <f t="shared" si="2"/>
        <v>2020</v>
      </c>
      <c r="L31" s="12">
        <f>INDEX([1]List!$I$3:$S$8,MATCH('[1]Student Data'!G27,[1]List!$K$3:$K$8,0),MATCH('[1]Student Data'!D27,[1]List!$I$2:$S$2,0))*H31</f>
        <v>72000</v>
      </c>
      <c r="M31" s="13">
        <f t="shared" si="3"/>
        <v>8000</v>
      </c>
      <c r="N31" s="14">
        <f t="shared" si="4"/>
        <v>8.3333333333333339</v>
      </c>
      <c r="O31" s="13">
        <f t="shared" si="5"/>
        <v>66666.666666666672</v>
      </c>
      <c r="P31" s="13">
        <f t="shared" si="6"/>
        <v>5333.3333333333285</v>
      </c>
    </row>
    <row r="32" spans="1:16" x14ac:dyDescent="0.2">
      <c r="A32" s="10">
        <v>27</v>
      </c>
      <c r="B32" t="s">
        <v>177</v>
      </c>
      <c r="C32" t="s">
        <v>178</v>
      </c>
      <c r="D32" t="str">
        <f t="shared" si="0"/>
        <v>Local</v>
      </c>
      <c r="E32" t="s">
        <v>70</v>
      </c>
      <c r="F32" t="s">
        <v>85</v>
      </c>
      <c r="G32" t="s">
        <v>135</v>
      </c>
      <c r="H32" s="10">
        <v>3</v>
      </c>
      <c r="I32" s="10">
        <f t="shared" si="1"/>
        <v>9</v>
      </c>
      <c r="J32" s="11">
        <v>43240</v>
      </c>
      <c r="K32" s="10">
        <f t="shared" si="2"/>
        <v>2021</v>
      </c>
      <c r="L32" s="12">
        <f>INDEX([1]List!$I$3:$S$8,MATCH('[1]Student Data'!G28,[1]List!$K$3:$K$8,0),MATCH('[1]Student Data'!D28,[1]List!$I$2:$S$2,0))*H32</f>
        <v>72000</v>
      </c>
      <c r="M32" s="13">
        <f t="shared" si="3"/>
        <v>8000</v>
      </c>
      <c r="N32" s="14">
        <f t="shared" si="4"/>
        <v>4</v>
      </c>
      <c r="O32" s="13">
        <f t="shared" si="5"/>
        <v>32000</v>
      </c>
      <c r="P32" s="13">
        <f t="shared" si="6"/>
        <v>40000</v>
      </c>
    </row>
    <row r="33" spans="1:16" x14ac:dyDescent="0.2">
      <c r="A33" s="10">
        <v>28</v>
      </c>
      <c r="B33" t="s">
        <v>179</v>
      </c>
      <c r="C33" t="s">
        <v>180</v>
      </c>
      <c r="D33" t="str">
        <f t="shared" si="0"/>
        <v>International</v>
      </c>
      <c r="E33" t="s">
        <v>2</v>
      </c>
      <c r="F33" t="s">
        <v>120</v>
      </c>
      <c r="G33" t="s">
        <v>121</v>
      </c>
      <c r="H33" s="10">
        <v>4</v>
      </c>
      <c r="I33" s="10">
        <f t="shared" si="1"/>
        <v>12</v>
      </c>
      <c r="J33" s="11">
        <v>42877</v>
      </c>
      <c r="K33" s="10">
        <f t="shared" si="2"/>
        <v>2021</v>
      </c>
      <c r="L33" s="12">
        <f>INDEX([1]List!$I$3:$S$8,MATCH('[1]Student Data'!G29,[1]List!$K$3:$K$8,0),MATCH('[1]Student Data'!D29,[1]List!$I$2:$S$2,0))*H33</f>
        <v>92000</v>
      </c>
      <c r="M33" s="13">
        <f t="shared" si="3"/>
        <v>7666.666666666667</v>
      </c>
      <c r="N33" s="14">
        <f t="shared" si="4"/>
        <v>8</v>
      </c>
      <c r="O33" s="13">
        <f t="shared" si="5"/>
        <v>61333.333333333336</v>
      </c>
      <c r="P33" s="13">
        <f t="shared" si="6"/>
        <v>30666.666666666664</v>
      </c>
    </row>
    <row r="34" spans="1:16" x14ac:dyDescent="0.2">
      <c r="A34" s="10">
        <v>29</v>
      </c>
      <c r="B34" t="s">
        <v>181</v>
      </c>
      <c r="C34" t="s">
        <v>182</v>
      </c>
      <c r="D34" t="str">
        <f t="shared" si="0"/>
        <v>Local</v>
      </c>
      <c r="E34" t="s">
        <v>70</v>
      </c>
      <c r="F34" t="s">
        <v>120</v>
      </c>
      <c r="G34" t="s">
        <v>121</v>
      </c>
      <c r="H34" s="10">
        <v>4</v>
      </c>
      <c r="I34" s="10">
        <f t="shared" si="1"/>
        <v>12</v>
      </c>
      <c r="J34" s="11">
        <v>43362</v>
      </c>
      <c r="K34" s="10">
        <f t="shared" si="2"/>
        <v>2022</v>
      </c>
      <c r="L34" s="12">
        <f>INDEX([1]List!$I$3:$S$8,MATCH('[1]Student Data'!G30,[1]List!$K$3:$K$8,0),MATCH('[1]Student Data'!D30,[1]List!$I$2:$S$2,0))*H34</f>
        <v>104000</v>
      </c>
      <c r="M34" s="13">
        <f t="shared" si="3"/>
        <v>8666.6666666666661</v>
      </c>
      <c r="N34" s="14">
        <f t="shared" si="4"/>
        <v>2.6666666666666665</v>
      </c>
      <c r="O34" s="13">
        <f t="shared" si="5"/>
        <v>23111.111111111109</v>
      </c>
      <c r="P34" s="13">
        <f t="shared" si="6"/>
        <v>80888.888888888891</v>
      </c>
    </row>
    <row r="35" spans="1:16" x14ac:dyDescent="0.2">
      <c r="A35" s="10">
        <v>30</v>
      </c>
      <c r="B35" t="s">
        <v>183</v>
      </c>
      <c r="C35" t="s">
        <v>184</v>
      </c>
      <c r="D35" t="str">
        <f t="shared" si="0"/>
        <v>International</v>
      </c>
      <c r="E35" t="s">
        <v>65</v>
      </c>
      <c r="F35" t="s">
        <v>85</v>
      </c>
      <c r="G35" t="s">
        <v>135</v>
      </c>
      <c r="H35" s="10">
        <v>3</v>
      </c>
      <c r="I35" s="10">
        <f t="shared" si="1"/>
        <v>9</v>
      </c>
      <c r="J35" s="11">
        <v>42968</v>
      </c>
      <c r="K35" s="10">
        <f t="shared" si="2"/>
        <v>2020</v>
      </c>
      <c r="L35" s="12">
        <f>INDEX([1]List!$I$3:$S$8,MATCH('[1]Student Data'!G31,[1]List!$K$3:$K$8,0),MATCH('[1]Student Data'!D31,[1]List!$I$2:$S$2,0))*H35</f>
        <v>75000</v>
      </c>
      <c r="M35" s="13">
        <f t="shared" si="3"/>
        <v>8333.3333333333339</v>
      </c>
      <c r="N35" s="14">
        <f t="shared" si="4"/>
        <v>7</v>
      </c>
      <c r="O35" s="13">
        <f t="shared" si="5"/>
        <v>58333.333333333336</v>
      </c>
      <c r="P35" s="13">
        <f t="shared" si="6"/>
        <v>16666.666666666664</v>
      </c>
    </row>
    <row r="36" spans="1:16" x14ac:dyDescent="0.2">
      <c r="A36" s="10">
        <v>31</v>
      </c>
      <c r="B36" t="s">
        <v>185</v>
      </c>
      <c r="C36" t="s">
        <v>186</v>
      </c>
      <c r="D36" t="str">
        <f t="shared" si="0"/>
        <v>Local</v>
      </c>
      <c r="E36" t="s">
        <v>70</v>
      </c>
      <c r="F36" t="s">
        <v>85</v>
      </c>
      <c r="G36" t="s">
        <v>135</v>
      </c>
      <c r="H36" s="10">
        <v>3</v>
      </c>
      <c r="I36" s="10">
        <f t="shared" si="1"/>
        <v>9</v>
      </c>
      <c r="J36" s="11">
        <v>43181</v>
      </c>
      <c r="K36" s="10">
        <f t="shared" si="2"/>
        <v>2021</v>
      </c>
      <c r="L36" s="12">
        <f>INDEX([1]List!$I$3:$S$8,MATCH('[1]Student Data'!G32,[1]List!$K$3:$K$8,0),MATCH('[1]Student Data'!D32,[1]List!$I$2:$S$2,0))*H36</f>
        <v>72000</v>
      </c>
      <c r="M36" s="13">
        <f t="shared" si="3"/>
        <v>8000</v>
      </c>
      <c r="N36" s="14">
        <f t="shared" si="4"/>
        <v>4.666666666666667</v>
      </c>
      <c r="O36" s="13">
        <f t="shared" si="5"/>
        <v>37333.333333333336</v>
      </c>
      <c r="P36" s="13">
        <f t="shared" si="6"/>
        <v>34666.666666666664</v>
      </c>
    </row>
    <row r="37" spans="1:16" x14ac:dyDescent="0.2">
      <c r="A37" s="10">
        <v>32</v>
      </c>
      <c r="B37" t="s">
        <v>187</v>
      </c>
      <c r="C37" t="s">
        <v>188</v>
      </c>
      <c r="D37" t="str">
        <f t="shared" si="0"/>
        <v>International</v>
      </c>
      <c r="E37" t="s">
        <v>69</v>
      </c>
      <c r="F37" t="s">
        <v>120</v>
      </c>
      <c r="G37" t="s">
        <v>121</v>
      </c>
      <c r="H37" s="10">
        <v>4</v>
      </c>
      <c r="I37" s="10">
        <f t="shared" si="1"/>
        <v>12</v>
      </c>
      <c r="J37" s="11">
        <v>43363</v>
      </c>
      <c r="K37" s="10">
        <f t="shared" si="2"/>
        <v>2022</v>
      </c>
      <c r="L37" s="12">
        <f>INDEX([1]List!$I$3:$S$8,MATCH('[1]Student Data'!G33,[1]List!$K$3:$K$8,0),MATCH('[1]Student Data'!D33,[1]List!$I$2:$S$2,0))*H37</f>
        <v>92000</v>
      </c>
      <c r="M37" s="13">
        <f t="shared" si="3"/>
        <v>7666.666666666667</v>
      </c>
      <c r="N37" s="14">
        <f t="shared" si="4"/>
        <v>2.6666666666666665</v>
      </c>
      <c r="O37" s="13">
        <f t="shared" si="5"/>
        <v>20444.444444444445</v>
      </c>
      <c r="P37" s="13">
        <f t="shared" si="6"/>
        <v>71555.555555555562</v>
      </c>
    </row>
    <row r="38" spans="1:16" x14ac:dyDescent="0.2">
      <c r="A38" s="10">
        <v>33</v>
      </c>
      <c r="B38" t="s">
        <v>189</v>
      </c>
      <c r="C38" t="s">
        <v>190</v>
      </c>
      <c r="D38" t="str">
        <f t="shared" si="0"/>
        <v>Local</v>
      </c>
      <c r="E38" t="s">
        <v>70</v>
      </c>
      <c r="F38" t="s">
        <v>85</v>
      </c>
      <c r="G38" t="s">
        <v>135</v>
      </c>
      <c r="H38" s="10">
        <v>3</v>
      </c>
      <c r="I38" s="10">
        <f t="shared" si="1"/>
        <v>9</v>
      </c>
      <c r="J38" s="11">
        <v>43292</v>
      </c>
      <c r="K38" s="10">
        <f t="shared" si="2"/>
        <v>2021</v>
      </c>
      <c r="L38" s="12">
        <f>INDEX([1]List!$I$3:$S$8,MATCH('[1]Student Data'!G34,[1]List!$K$3:$K$8,0),MATCH('[1]Student Data'!D34,[1]List!$I$2:$S$2,0))*H38</f>
        <v>78000</v>
      </c>
      <c r="M38" s="13">
        <f t="shared" si="3"/>
        <v>8666.6666666666661</v>
      </c>
      <c r="N38" s="14">
        <f t="shared" si="4"/>
        <v>3.3333333333333335</v>
      </c>
      <c r="O38" s="13">
        <f t="shared" si="5"/>
        <v>28888.888888888887</v>
      </c>
      <c r="P38" s="13">
        <f t="shared" si="6"/>
        <v>49111.111111111109</v>
      </c>
    </row>
    <row r="39" spans="1:16" x14ac:dyDescent="0.2">
      <c r="A39" s="10">
        <v>34</v>
      </c>
      <c r="B39" t="s">
        <v>191</v>
      </c>
      <c r="C39" t="s">
        <v>192</v>
      </c>
      <c r="D39" t="str">
        <f t="shared" si="0"/>
        <v>Local</v>
      </c>
      <c r="E39" t="s">
        <v>70</v>
      </c>
      <c r="F39" t="s">
        <v>148</v>
      </c>
      <c r="G39" t="s">
        <v>149</v>
      </c>
      <c r="H39" s="10">
        <v>4</v>
      </c>
      <c r="I39" s="10">
        <f t="shared" si="1"/>
        <v>12</v>
      </c>
      <c r="J39" s="11">
        <v>42905</v>
      </c>
      <c r="K39" s="10">
        <f t="shared" si="2"/>
        <v>2021</v>
      </c>
      <c r="L39" s="12">
        <f>INDEX([1]List!$I$3:$S$8,MATCH('[1]Student Data'!G35,[1]List!$K$3:$K$8,0),MATCH('[1]Student Data'!D35,[1]List!$I$2:$S$2,0))*H39</f>
        <v>92000</v>
      </c>
      <c r="M39" s="13">
        <f t="shared" si="3"/>
        <v>7666.666666666667</v>
      </c>
      <c r="N39" s="14">
        <f t="shared" si="4"/>
        <v>7.666666666666667</v>
      </c>
      <c r="O39" s="13">
        <f t="shared" si="5"/>
        <v>58777.777777777781</v>
      </c>
      <c r="P39" s="13">
        <f t="shared" si="6"/>
        <v>33222.222222222219</v>
      </c>
    </row>
    <row r="40" spans="1:16" x14ac:dyDescent="0.2">
      <c r="A40" s="10">
        <v>35</v>
      </c>
      <c r="B40" t="s">
        <v>193</v>
      </c>
      <c r="C40" t="s">
        <v>194</v>
      </c>
      <c r="D40" t="str">
        <f t="shared" si="0"/>
        <v>International</v>
      </c>
      <c r="E40" t="s">
        <v>36</v>
      </c>
      <c r="F40" t="s">
        <v>129</v>
      </c>
      <c r="G40" t="s">
        <v>130</v>
      </c>
      <c r="H40" s="10">
        <v>3</v>
      </c>
      <c r="I40" s="10">
        <f t="shared" si="1"/>
        <v>9</v>
      </c>
      <c r="J40" s="11">
        <v>43273</v>
      </c>
      <c r="K40" s="10">
        <f t="shared" si="2"/>
        <v>2021</v>
      </c>
      <c r="L40" s="12">
        <f>INDEX([1]List!$I$3:$S$8,MATCH('[1]Student Data'!G36,[1]List!$K$3:$K$8,0),MATCH('[1]Student Data'!D36,[1]List!$I$2:$S$2,0))*H40</f>
        <v>75000</v>
      </c>
      <c r="M40" s="13">
        <f t="shared" si="3"/>
        <v>8333.3333333333339</v>
      </c>
      <c r="N40" s="14">
        <f t="shared" si="4"/>
        <v>3.6666666666666665</v>
      </c>
      <c r="O40" s="13">
        <f t="shared" si="5"/>
        <v>30555.555555555555</v>
      </c>
      <c r="P40" s="13">
        <f t="shared" si="6"/>
        <v>44444.444444444445</v>
      </c>
    </row>
    <row r="41" spans="1:16" x14ac:dyDescent="0.2">
      <c r="A41" s="10">
        <v>36</v>
      </c>
      <c r="B41" t="s">
        <v>195</v>
      </c>
      <c r="C41" t="s">
        <v>196</v>
      </c>
      <c r="D41" t="str">
        <f t="shared" si="0"/>
        <v>Local</v>
      </c>
      <c r="E41" t="s">
        <v>70</v>
      </c>
      <c r="F41" t="s">
        <v>120</v>
      </c>
      <c r="G41" t="s">
        <v>121</v>
      </c>
      <c r="H41" s="10">
        <v>4</v>
      </c>
      <c r="I41" s="10">
        <f t="shared" si="1"/>
        <v>12</v>
      </c>
      <c r="J41" s="11">
        <v>42807</v>
      </c>
      <c r="K41" s="10">
        <f t="shared" si="2"/>
        <v>2021</v>
      </c>
      <c r="L41" s="12">
        <f>INDEX([1]List!$I$3:$S$8,MATCH('[1]Student Data'!G37,[1]List!$K$3:$K$8,0),MATCH('[1]Student Data'!D37,[1]List!$I$2:$S$2,0))*H41</f>
        <v>96000</v>
      </c>
      <c r="M41" s="13">
        <f t="shared" si="3"/>
        <v>8000</v>
      </c>
      <c r="N41" s="14">
        <f t="shared" si="4"/>
        <v>8.6666666666666661</v>
      </c>
      <c r="O41" s="13">
        <f t="shared" si="5"/>
        <v>69333.333333333328</v>
      </c>
      <c r="P41" s="13">
        <f t="shared" si="6"/>
        <v>26666.666666666672</v>
      </c>
    </row>
    <row r="42" spans="1:16" x14ac:dyDescent="0.2">
      <c r="A42" s="10">
        <v>37</v>
      </c>
      <c r="B42" t="s">
        <v>197</v>
      </c>
      <c r="C42" t="s">
        <v>198</v>
      </c>
      <c r="D42" t="str">
        <f t="shared" si="0"/>
        <v>International</v>
      </c>
      <c r="E42" t="s">
        <v>62</v>
      </c>
      <c r="F42" t="s">
        <v>83</v>
      </c>
      <c r="G42" t="s">
        <v>126</v>
      </c>
      <c r="H42" s="10">
        <v>3</v>
      </c>
      <c r="I42" s="10">
        <f t="shared" si="1"/>
        <v>9</v>
      </c>
      <c r="J42" s="11">
        <v>43330</v>
      </c>
      <c r="K42" s="10">
        <f t="shared" si="2"/>
        <v>2021</v>
      </c>
      <c r="L42" s="12">
        <f>INDEX([1]List!$I$3:$S$8,MATCH('[1]Student Data'!G38,[1]List!$K$3:$K$8,0),MATCH('[1]Student Data'!D38,[1]List!$I$2:$S$2,0))*H42</f>
        <v>75000</v>
      </c>
      <c r="M42" s="13">
        <f t="shared" si="3"/>
        <v>8333.3333333333339</v>
      </c>
      <c r="N42" s="14">
        <f t="shared" si="4"/>
        <v>3</v>
      </c>
      <c r="O42" s="13">
        <f t="shared" si="5"/>
        <v>25000</v>
      </c>
      <c r="P42" s="13">
        <f t="shared" si="6"/>
        <v>50000</v>
      </c>
    </row>
    <row r="43" spans="1:16" x14ac:dyDescent="0.2">
      <c r="A43" s="10">
        <v>38</v>
      </c>
      <c r="B43" t="s">
        <v>199</v>
      </c>
      <c r="C43" t="s">
        <v>200</v>
      </c>
      <c r="D43" t="str">
        <f t="shared" si="0"/>
        <v>International</v>
      </c>
      <c r="E43" t="s">
        <v>11</v>
      </c>
      <c r="F43" t="s">
        <v>83</v>
      </c>
      <c r="G43" t="s">
        <v>126</v>
      </c>
      <c r="H43" s="10">
        <v>3</v>
      </c>
      <c r="I43" s="10">
        <f t="shared" si="1"/>
        <v>9</v>
      </c>
      <c r="J43" s="11">
        <v>43205</v>
      </c>
      <c r="K43" s="10">
        <f t="shared" si="2"/>
        <v>2021</v>
      </c>
      <c r="L43" s="12">
        <f>INDEX([1]List!$I$3:$S$8,MATCH('[1]Student Data'!G39,[1]List!$K$3:$K$8,0),MATCH('[1]Student Data'!D39,[1]List!$I$2:$S$2,0))*H43</f>
        <v>75000</v>
      </c>
      <c r="M43" s="13">
        <f t="shared" si="3"/>
        <v>8333.3333333333339</v>
      </c>
      <c r="N43" s="14">
        <f t="shared" si="4"/>
        <v>4.333333333333333</v>
      </c>
      <c r="O43" s="13">
        <f t="shared" si="5"/>
        <v>36111.111111111109</v>
      </c>
      <c r="P43" s="13">
        <f t="shared" si="6"/>
        <v>38888.888888888891</v>
      </c>
    </row>
    <row r="44" spans="1:16" x14ac:dyDescent="0.2">
      <c r="A44" s="10">
        <v>39</v>
      </c>
      <c r="B44" t="s">
        <v>201</v>
      </c>
      <c r="C44" t="s">
        <v>202</v>
      </c>
      <c r="D44" t="str">
        <f t="shared" si="0"/>
        <v>Local</v>
      </c>
      <c r="E44" t="s">
        <v>70</v>
      </c>
      <c r="F44" t="s">
        <v>83</v>
      </c>
      <c r="G44" t="s">
        <v>126</v>
      </c>
      <c r="H44" s="10">
        <v>3</v>
      </c>
      <c r="I44" s="10">
        <f t="shared" si="1"/>
        <v>9</v>
      </c>
      <c r="J44" s="11">
        <v>43236</v>
      </c>
      <c r="K44" s="10">
        <f t="shared" si="2"/>
        <v>2021</v>
      </c>
      <c r="L44" s="12">
        <f>INDEX([1]List!$I$3:$S$8,MATCH('[1]Student Data'!G40,[1]List!$K$3:$K$8,0),MATCH('[1]Student Data'!D40,[1]List!$I$2:$S$2,0))*H44</f>
        <v>75000</v>
      </c>
      <c r="M44" s="13">
        <f t="shared" si="3"/>
        <v>8333.3333333333339</v>
      </c>
      <c r="N44" s="14">
        <f t="shared" si="4"/>
        <v>4</v>
      </c>
      <c r="O44" s="13">
        <f t="shared" si="5"/>
        <v>33333.333333333336</v>
      </c>
      <c r="P44" s="13">
        <f t="shared" si="6"/>
        <v>41666.666666666664</v>
      </c>
    </row>
    <row r="45" spans="1:16" x14ac:dyDescent="0.2">
      <c r="A45" s="10">
        <v>40</v>
      </c>
      <c r="B45" t="s">
        <v>203</v>
      </c>
      <c r="C45" t="s">
        <v>204</v>
      </c>
      <c r="D45" t="str">
        <f t="shared" si="0"/>
        <v>International</v>
      </c>
      <c r="E45" t="s">
        <v>7</v>
      </c>
      <c r="F45" t="s">
        <v>129</v>
      </c>
      <c r="G45" t="s">
        <v>130</v>
      </c>
      <c r="H45" s="10">
        <v>3</v>
      </c>
      <c r="I45" s="10">
        <f t="shared" si="1"/>
        <v>9</v>
      </c>
      <c r="J45" s="11">
        <v>43236</v>
      </c>
      <c r="K45" s="10">
        <f t="shared" si="2"/>
        <v>2021</v>
      </c>
      <c r="L45" s="12">
        <f>INDEX([1]List!$I$3:$S$8,MATCH('[1]Student Data'!G41,[1]List!$K$3:$K$8,0),MATCH('[1]Student Data'!D41,[1]List!$I$2:$S$2,0))*H45</f>
        <v>72000</v>
      </c>
      <c r="M45" s="13">
        <f t="shared" si="3"/>
        <v>8000</v>
      </c>
      <c r="N45" s="14">
        <f t="shared" si="4"/>
        <v>4</v>
      </c>
      <c r="O45" s="13">
        <f t="shared" si="5"/>
        <v>32000</v>
      </c>
      <c r="P45" s="13">
        <f t="shared" si="6"/>
        <v>40000</v>
      </c>
    </row>
    <row r="46" spans="1:16" x14ac:dyDescent="0.2">
      <c r="A46" s="10">
        <v>41</v>
      </c>
      <c r="B46" t="s">
        <v>205</v>
      </c>
      <c r="C46" t="s">
        <v>206</v>
      </c>
      <c r="D46" t="str">
        <f t="shared" si="0"/>
        <v>International</v>
      </c>
      <c r="E46" t="s">
        <v>116</v>
      </c>
      <c r="F46" t="s">
        <v>85</v>
      </c>
      <c r="G46" t="s">
        <v>135</v>
      </c>
      <c r="H46" s="10">
        <v>3</v>
      </c>
      <c r="I46" s="10">
        <f t="shared" si="1"/>
        <v>9</v>
      </c>
      <c r="J46" s="11">
        <v>42904</v>
      </c>
      <c r="K46" s="10">
        <f t="shared" si="2"/>
        <v>2020</v>
      </c>
      <c r="L46" s="12">
        <f>INDEX([1]List!$I$3:$S$8,MATCH('[1]Student Data'!G42,[1]List!$K$3:$K$8,0),MATCH('[1]Student Data'!D42,[1]List!$I$2:$S$2,0))*H46</f>
        <v>72000</v>
      </c>
      <c r="M46" s="13">
        <f t="shared" si="3"/>
        <v>8000</v>
      </c>
      <c r="N46" s="14">
        <f t="shared" si="4"/>
        <v>7.666666666666667</v>
      </c>
      <c r="O46" s="13">
        <f t="shared" si="5"/>
        <v>61333.333333333336</v>
      </c>
      <c r="P46" s="13">
        <f t="shared" si="6"/>
        <v>10666.666666666664</v>
      </c>
    </row>
    <row r="47" spans="1:16" x14ac:dyDescent="0.2">
      <c r="A47" s="10">
        <v>42</v>
      </c>
      <c r="B47" t="s">
        <v>207</v>
      </c>
      <c r="C47" t="s">
        <v>208</v>
      </c>
      <c r="D47" t="str">
        <f t="shared" si="0"/>
        <v>International</v>
      </c>
      <c r="E47" t="s">
        <v>209</v>
      </c>
      <c r="F47" t="s">
        <v>85</v>
      </c>
      <c r="G47" t="s">
        <v>135</v>
      </c>
      <c r="H47" s="10">
        <v>3</v>
      </c>
      <c r="I47" s="10">
        <f t="shared" si="1"/>
        <v>9</v>
      </c>
      <c r="J47" s="11">
        <v>42877</v>
      </c>
      <c r="K47" s="10">
        <f t="shared" si="2"/>
        <v>2020</v>
      </c>
      <c r="L47" s="12">
        <f>INDEX([1]List!$I$3:$S$8,MATCH('[1]Student Data'!G43,[1]List!$K$3:$K$8,0),MATCH('[1]Student Data'!D43,[1]List!$I$2:$S$2,0))*H47</f>
        <v>72000</v>
      </c>
      <c r="M47" s="13">
        <f t="shared" si="3"/>
        <v>8000</v>
      </c>
      <c r="N47" s="14">
        <f t="shared" si="4"/>
        <v>8</v>
      </c>
      <c r="O47" s="13">
        <f t="shared" si="5"/>
        <v>64000</v>
      </c>
      <c r="P47" s="13">
        <f t="shared" si="6"/>
        <v>8000</v>
      </c>
    </row>
    <row r="48" spans="1:16" x14ac:dyDescent="0.2">
      <c r="A48" s="10">
        <v>43</v>
      </c>
      <c r="B48" t="s">
        <v>210</v>
      </c>
      <c r="C48" t="s">
        <v>211</v>
      </c>
      <c r="D48" t="str">
        <f t="shared" si="0"/>
        <v>International</v>
      </c>
      <c r="E48" t="s">
        <v>74</v>
      </c>
      <c r="F48" t="s">
        <v>83</v>
      </c>
      <c r="G48" t="s">
        <v>126</v>
      </c>
      <c r="H48" s="10">
        <v>3</v>
      </c>
      <c r="I48" s="10">
        <f t="shared" si="1"/>
        <v>9</v>
      </c>
      <c r="J48" s="11">
        <v>43241</v>
      </c>
      <c r="K48" s="10">
        <f t="shared" si="2"/>
        <v>2021</v>
      </c>
      <c r="L48" s="12">
        <f>INDEX([1]List!$I$3:$S$8,MATCH('[1]Student Data'!G44,[1]List!$K$3:$K$8,0),MATCH('[1]Student Data'!D44,[1]List!$I$2:$S$2,0))*H48</f>
        <v>72000</v>
      </c>
      <c r="M48" s="13">
        <f t="shared" si="3"/>
        <v>8000</v>
      </c>
      <c r="N48" s="14">
        <f t="shared" si="4"/>
        <v>4</v>
      </c>
      <c r="O48" s="13">
        <f t="shared" si="5"/>
        <v>32000</v>
      </c>
      <c r="P48" s="13">
        <f t="shared" si="6"/>
        <v>40000</v>
      </c>
    </row>
    <row r="49" spans="1:16" x14ac:dyDescent="0.2">
      <c r="A49" s="10">
        <v>44</v>
      </c>
      <c r="B49" t="s">
        <v>212</v>
      </c>
      <c r="C49" t="s">
        <v>213</v>
      </c>
      <c r="D49" t="str">
        <f t="shared" si="0"/>
        <v>Local</v>
      </c>
      <c r="E49" t="s">
        <v>70</v>
      </c>
      <c r="F49" t="s">
        <v>83</v>
      </c>
      <c r="G49" t="s">
        <v>126</v>
      </c>
      <c r="H49" s="10">
        <v>3</v>
      </c>
      <c r="I49" s="10">
        <f t="shared" si="1"/>
        <v>9</v>
      </c>
      <c r="J49" s="11">
        <v>43177</v>
      </c>
      <c r="K49" s="10">
        <f t="shared" si="2"/>
        <v>2021</v>
      </c>
      <c r="L49" s="12">
        <f>INDEX([1]List!$I$3:$S$8,MATCH('[1]Student Data'!G45,[1]List!$K$3:$K$8,0),MATCH('[1]Student Data'!D45,[1]List!$I$2:$S$2,0))*H49</f>
        <v>75000</v>
      </c>
      <c r="M49" s="13">
        <f t="shared" si="3"/>
        <v>8333.3333333333339</v>
      </c>
      <c r="N49" s="14">
        <f t="shared" si="4"/>
        <v>4.666666666666667</v>
      </c>
      <c r="O49" s="13">
        <f t="shared" si="5"/>
        <v>38888.888888888898</v>
      </c>
      <c r="P49" s="13">
        <f t="shared" si="6"/>
        <v>36111.111111111102</v>
      </c>
    </row>
    <row r="50" spans="1:16" x14ac:dyDescent="0.2">
      <c r="A50" s="10">
        <v>45</v>
      </c>
      <c r="B50" t="s">
        <v>214</v>
      </c>
      <c r="C50" t="s">
        <v>215</v>
      </c>
      <c r="D50" t="str">
        <f t="shared" si="0"/>
        <v>International</v>
      </c>
      <c r="E50" t="s">
        <v>46</v>
      </c>
      <c r="F50" t="s">
        <v>84</v>
      </c>
      <c r="G50" t="s">
        <v>117</v>
      </c>
      <c r="H50" s="10">
        <v>4</v>
      </c>
      <c r="I50" s="10">
        <f t="shared" si="1"/>
        <v>12</v>
      </c>
      <c r="J50" s="11">
        <v>43292</v>
      </c>
      <c r="K50" s="10">
        <f t="shared" si="2"/>
        <v>2022</v>
      </c>
      <c r="L50" s="12">
        <f>INDEX([1]List!$I$3:$S$8,MATCH('[1]Student Data'!G46,[1]List!$K$3:$K$8,0),MATCH('[1]Student Data'!D46,[1]List!$I$2:$S$2,0))*H50</f>
        <v>96000</v>
      </c>
      <c r="M50" s="13">
        <f t="shared" si="3"/>
        <v>8000</v>
      </c>
      <c r="N50" s="14">
        <f t="shared" si="4"/>
        <v>3.3333333333333335</v>
      </c>
      <c r="O50" s="13">
        <f t="shared" si="5"/>
        <v>26666.666666666668</v>
      </c>
      <c r="P50" s="13">
        <f t="shared" si="6"/>
        <v>69333.333333333328</v>
      </c>
    </row>
    <row r="51" spans="1:16" x14ac:dyDescent="0.2">
      <c r="A51" s="10">
        <v>46</v>
      </c>
      <c r="B51" t="s">
        <v>216</v>
      </c>
      <c r="C51" t="s">
        <v>217</v>
      </c>
      <c r="D51" t="str">
        <f t="shared" si="0"/>
        <v>International</v>
      </c>
      <c r="E51" t="s">
        <v>23</v>
      </c>
      <c r="F51" t="s">
        <v>85</v>
      </c>
      <c r="G51" t="s">
        <v>135</v>
      </c>
      <c r="H51" s="10">
        <v>3</v>
      </c>
      <c r="I51" s="10">
        <f t="shared" si="1"/>
        <v>9</v>
      </c>
      <c r="J51" s="11">
        <v>42865</v>
      </c>
      <c r="K51" s="10">
        <f t="shared" si="2"/>
        <v>2020</v>
      </c>
      <c r="L51" s="12">
        <f>INDEX([1]List!$I$3:$S$8,MATCH('[1]Student Data'!G47,[1]List!$K$3:$K$8,0),MATCH('[1]Student Data'!D47,[1]List!$I$2:$S$2,0))*H51</f>
        <v>78000</v>
      </c>
      <c r="M51" s="13">
        <f t="shared" si="3"/>
        <v>8666.6666666666661</v>
      </c>
      <c r="N51" s="14">
        <f t="shared" si="4"/>
        <v>8</v>
      </c>
      <c r="O51" s="13">
        <f t="shared" si="5"/>
        <v>69333.333333333328</v>
      </c>
      <c r="P51" s="13">
        <f t="shared" si="6"/>
        <v>8666.6666666666715</v>
      </c>
    </row>
    <row r="52" spans="1:16" x14ac:dyDescent="0.2">
      <c r="A52" s="10">
        <v>47</v>
      </c>
      <c r="B52" t="s">
        <v>218</v>
      </c>
      <c r="C52" t="s">
        <v>219</v>
      </c>
      <c r="D52" t="str">
        <f t="shared" si="0"/>
        <v>International</v>
      </c>
      <c r="E52" t="s">
        <v>7</v>
      </c>
      <c r="F52" t="s">
        <v>148</v>
      </c>
      <c r="G52" t="s">
        <v>149</v>
      </c>
      <c r="H52" s="10">
        <v>4</v>
      </c>
      <c r="I52" s="10">
        <f t="shared" si="1"/>
        <v>12</v>
      </c>
      <c r="J52" s="11">
        <v>43234</v>
      </c>
      <c r="K52" s="10">
        <f t="shared" si="2"/>
        <v>2022</v>
      </c>
      <c r="L52" s="12">
        <f>INDEX([1]List!$I$3:$S$8,MATCH('[1]Student Data'!G48,[1]List!$K$3:$K$8,0),MATCH('[1]Student Data'!D48,[1]List!$I$2:$S$2,0))*H52</f>
        <v>96000</v>
      </c>
      <c r="M52" s="13">
        <f t="shared" si="3"/>
        <v>8000</v>
      </c>
      <c r="N52" s="14">
        <f t="shared" si="4"/>
        <v>4</v>
      </c>
      <c r="O52" s="13">
        <f t="shared" si="5"/>
        <v>32000</v>
      </c>
      <c r="P52" s="13">
        <f t="shared" si="6"/>
        <v>64000</v>
      </c>
    </row>
    <row r="53" spans="1:16" x14ac:dyDescent="0.2">
      <c r="A53" s="10">
        <v>48</v>
      </c>
      <c r="B53" t="s">
        <v>220</v>
      </c>
      <c r="C53" t="s">
        <v>221</v>
      </c>
      <c r="D53" t="str">
        <f t="shared" si="0"/>
        <v>Local</v>
      </c>
      <c r="E53" t="s">
        <v>70</v>
      </c>
      <c r="F53" t="s">
        <v>85</v>
      </c>
      <c r="G53" t="s">
        <v>135</v>
      </c>
      <c r="H53" s="10">
        <v>3</v>
      </c>
      <c r="I53" s="10">
        <f t="shared" si="1"/>
        <v>9</v>
      </c>
      <c r="J53" s="11">
        <v>42959</v>
      </c>
      <c r="K53" s="10">
        <f t="shared" si="2"/>
        <v>2020</v>
      </c>
      <c r="L53" s="12">
        <f>INDEX([1]List!$I$3:$S$8,MATCH('[1]Student Data'!G49,[1]List!$K$3:$K$8,0),MATCH('[1]Student Data'!D49,[1]List!$I$2:$S$2,0))*H53</f>
        <v>78000</v>
      </c>
      <c r="M53" s="13">
        <f t="shared" si="3"/>
        <v>8666.6666666666661</v>
      </c>
      <c r="N53" s="14">
        <f t="shared" si="4"/>
        <v>7</v>
      </c>
      <c r="O53" s="13">
        <f t="shared" si="5"/>
        <v>60666.666666666664</v>
      </c>
      <c r="P53" s="13">
        <f t="shared" si="6"/>
        <v>17333.333333333336</v>
      </c>
    </row>
    <row r="54" spans="1:16" x14ac:dyDescent="0.2">
      <c r="A54" s="10">
        <v>49</v>
      </c>
      <c r="B54" t="s">
        <v>222</v>
      </c>
      <c r="C54" t="s">
        <v>223</v>
      </c>
      <c r="D54" t="str">
        <f t="shared" si="0"/>
        <v>International</v>
      </c>
      <c r="E54" t="s">
        <v>8</v>
      </c>
      <c r="F54" t="s">
        <v>85</v>
      </c>
      <c r="G54" t="s">
        <v>135</v>
      </c>
      <c r="H54" s="10">
        <v>3</v>
      </c>
      <c r="I54" s="10">
        <f t="shared" si="1"/>
        <v>9</v>
      </c>
      <c r="J54" s="11">
        <v>43271</v>
      </c>
      <c r="K54" s="10">
        <f t="shared" si="2"/>
        <v>2021</v>
      </c>
      <c r="L54" s="12">
        <f>INDEX([1]List!$I$3:$S$8,MATCH('[1]Student Data'!G50,[1]List!$K$3:$K$8,0),MATCH('[1]Student Data'!D50,[1]List!$I$2:$S$2,0))*H54</f>
        <v>69000</v>
      </c>
      <c r="M54" s="13">
        <f t="shared" si="3"/>
        <v>7666.666666666667</v>
      </c>
      <c r="N54" s="14">
        <f t="shared" si="4"/>
        <v>3.6666666666666665</v>
      </c>
      <c r="O54" s="13">
        <f t="shared" si="5"/>
        <v>28111.111111111109</v>
      </c>
      <c r="P54" s="13">
        <f t="shared" si="6"/>
        <v>40888.888888888891</v>
      </c>
    </row>
    <row r="55" spans="1:16" x14ac:dyDescent="0.2">
      <c r="A55" s="10">
        <v>50</v>
      </c>
      <c r="B55" t="s">
        <v>224</v>
      </c>
      <c r="C55" t="s">
        <v>225</v>
      </c>
      <c r="D55" t="str">
        <f t="shared" si="0"/>
        <v>Local</v>
      </c>
      <c r="E55" t="s">
        <v>70</v>
      </c>
      <c r="F55" t="s">
        <v>83</v>
      </c>
      <c r="G55" t="s">
        <v>126</v>
      </c>
      <c r="H55" s="10">
        <v>3</v>
      </c>
      <c r="I55" s="10">
        <f t="shared" si="1"/>
        <v>9</v>
      </c>
      <c r="J55" s="11">
        <v>43207</v>
      </c>
      <c r="K55" s="10">
        <f t="shared" si="2"/>
        <v>2021</v>
      </c>
      <c r="L55" s="12">
        <f>INDEX([1]List!$I$3:$S$8,MATCH('[1]Student Data'!G51,[1]List!$K$3:$K$8,0),MATCH('[1]Student Data'!D51,[1]List!$I$2:$S$2,0))*H55</f>
        <v>72000</v>
      </c>
      <c r="M55" s="13">
        <f t="shared" si="3"/>
        <v>8000</v>
      </c>
      <c r="N55" s="14">
        <f t="shared" si="4"/>
        <v>4.333333333333333</v>
      </c>
      <c r="O55" s="13">
        <f t="shared" si="5"/>
        <v>34666.666666666664</v>
      </c>
      <c r="P55" s="13">
        <f t="shared" si="6"/>
        <v>37333.333333333336</v>
      </c>
    </row>
    <row r="56" spans="1:16" x14ac:dyDescent="0.2">
      <c r="A56" s="10">
        <v>51</v>
      </c>
      <c r="B56" t="s">
        <v>226</v>
      </c>
      <c r="C56" t="s">
        <v>128</v>
      </c>
      <c r="D56" t="str">
        <f t="shared" si="0"/>
        <v>International</v>
      </c>
      <c r="E56" t="s">
        <v>17</v>
      </c>
      <c r="F56" t="s">
        <v>85</v>
      </c>
      <c r="G56" t="s">
        <v>135</v>
      </c>
      <c r="H56" s="10">
        <v>3</v>
      </c>
      <c r="I56" s="10">
        <f t="shared" si="1"/>
        <v>9</v>
      </c>
      <c r="J56" s="11">
        <v>43232</v>
      </c>
      <c r="K56" s="10">
        <f t="shared" si="2"/>
        <v>2021</v>
      </c>
      <c r="L56" s="12">
        <f>INDEX([1]List!$I$3:$S$8,MATCH('[1]Student Data'!G52,[1]List!$K$3:$K$8,0),MATCH('[1]Student Data'!D52,[1]List!$I$2:$S$2,0))*H56</f>
        <v>72000</v>
      </c>
      <c r="M56" s="13">
        <f t="shared" si="3"/>
        <v>8000</v>
      </c>
      <c r="N56" s="14">
        <f t="shared" si="4"/>
        <v>4</v>
      </c>
      <c r="O56" s="13">
        <f t="shared" si="5"/>
        <v>32000</v>
      </c>
      <c r="P56" s="13">
        <f t="shared" si="6"/>
        <v>40000</v>
      </c>
    </row>
    <row r="57" spans="1:16" x14ac:dyDescent="0.2">
      <c r="A57" s="10">
        <v>52</v>
      </c>
      <c r="B57" t="s">
        <v>227</v>
      </c>
      <c r="C57" t="s">
        <v>228</v>
      </c>
      <c r="D57" t="str">
        <f t="shared" si="0"/>
        <v>Local</v>
      </c>
      <c r="E57" t="s">
        <v>70</v>
      </c>
      <c r="F57" t="s">
        <v>84</v>
      </c>
      <c r="G57" t="s">
        <v>117</v>
      </c>
      <c r="H57" s="10">
        <v>4</v>
      </c>
      <c r="I57" s="10">
        <f t="shared" si="1"/>
        <v>12</v>
      </c>
      <c r="J57" s="11">
        <v>42877</v>
      </c>
      <c r="K57" s="10">
        <f t="shared" si="2"/>
        <v>2021</v>
      </c>
      <c r="L57" s="12">
        <f>INDEX([1]List!$I$3:$S$8,MATCH('[1]Student Data'!G53,[1]List!$K$3:$K$8,0),MATCH('[1]Student Data'!D53,[1]List!$I$2:$S$2,0))*H57</f>
        <v>96000</v>
      </c>
      <c r="M57" s="13">
        <f t="shared" si="3"/>
        <v>8000</v>
      </c>
      <c r="N57" s="14">
        <f t="shared" si="4"/>
        <v>8</v>
      </c>
      <c r="O57" s="13">
        <f t="shared" si="5"/>
        <v>64000</v>
      </c>
      <c r="P57" s="13">
        <f t="shared" si="6"/>
        <v>32000</v>
      </c>
    </row>
    <row r="58" spans="1:16" x14ac:dyDescent="0.2">
      <c r="A58" s="10">
        <v>53</v>
      </c>
      <c r="B58" t="s">
        <v>229</v>
      </c>
      <c r="C58" t="s">
        <v>230</v>
      </c>
      <c r="D58" t="str">
        <f t="shared" si="0"/>
        <v>International</v>
      </c>
      <c r="E58" t="s">
        <v>231</v>
      </c>
      <c r="F58" t="s">
        <v>83</v>
      </c>
      <c r="G58" t="s">
        <v>126</v>
      </c>
      <c r="H58" s="10">
        <v>3</v>
      </c>
      <c r="I58" s="10">
        <f t="shared" si="1"/>
        <v>9</v>
      </c>
      <c r="J58" s="11">
        <v>42903</v>
      </c>
      <c r="K58" s="10">
        <f t="shared" si="2"/>
        <v>2020</v>
      </c>
      <c r="L58" s="12">
        <f>INDEX([1]List!$I$3:$S$8,MATCH('[1]Student Data'!G54,[1]List!$K$3:$K$8,0),MATCH('[1]Student Data'!D54,[1]List!$I$2:$S$2,0))*H58</f>
        <v>75000</v>
      </c>
      <c r="M58" s="13">
        <f t="shared" si="3"/>
        <v>8333.3333333333339</v>
      </c>
      <c r="N58" s="14">
        <f t="shared" si="4"/>
        <v>7.666666666666667</v>
      </c>
      <c r="O58" s="13">
        <f t="shared" si="5"/>
        <v>63888.888888888898</v>
      </c>
      <c r="P58" s="13">
        <f t="shared" si="6"/>
        <v>11111.111111111102</v>
      </c>
    </row>
    <row r="59" spans="1:16" x14ac:dyDescent="0.2">
      <c r="A59" s="10">
        <v>54</v>
      </c>
      <c r="B59" t="s">
        <v>232</v>
      </c>
      <c r="C59" t="s">
        <v>233</v>
      </c>
      <c r="D59" t="str">
        <f t="shared" si="0"/>
        <v>Local</v>
      </c>
      <c r="E59" t="s">
        <v>70</v>
      </c>
      <c r="F59" t="s">
        <v>148</v>
      </c>
      <c r="G59" t="s">
        <v>149</v>
      </c>
      <c r="H59" s="10">
        <v>4</v>
      </c>
      <c r="I59" s="10">
        <f t="shared" si="1"/>
        <v>12</v>
      </c>
      <c r="J59" s="11">
        <v>42804</v>
      </c>
      <c r="K59" s="10">
        <f t="shared" si="2"/>
        <v>2021</v>
      </c>
      <c r="L59" s="12">
        <f>INDEX([1]List!$I$3:$S$8,MATCH('[1]Student Data'!G55,[1]List!$K$3:$K$8,0),MATCH('[1]Student Data'!D55,[1]List!$I$2:$S$2,0))*H59</f>
        <v>100000</v>
      </c>
      <c r="M59" s="13">
        <f t="shared" si="3"/>
        <v>8333.3333333333339</v>
      </c>
      <c r="N59" s="14">
        <f t="shared" si="4"/>
        <v>8.6666666666666661</v>
      </c>
      <c r="O59" s="13">
        <f t="shared" si="5"/>
        <v>72222.222222222219</v>
      </c>
      <c r="P59" s="13">
        <f t="shared" si="6"/>
        <v>27777.777777777781</v>
      </c>
    </row>
    <row r="60" spans="1:16" x14ac:dyDescent="0.2">
      <c r="A60" s="10">
        <v>55</v>
      </c>
      <c r="B60" t="s">
        <v>234</v>
      </c>
      <c r="C60" t="s">
        <v>235</v>
      </c>
      <c r="D60" t="str">
        <f t="shared" si="0"/>
        <v>International</v>
      </c>
      <c r="E60" t="s">
        <v>77</v>
      </c>
      <c r="F60" t="s">
        <v>84</v>
      </c>
      <c r="G60" t="s">
        <v>117</v>
      </c>
      <c r="H60" s="10">
        <v>4</v>
      </c>
      <c r="I60" s="10">
        <f t="shared" si="1"/>
        <v>12</v>
      </c>
      <c r="J60" s="11">
        <v>42959</v>
      </c>
      <c r="K60" s="10">
        <f t="shared" si="2"/>
        <v>2021</v>
      </c>
      <c r="L60" s="12">
        <f>INDEX([1]List!$I$3:$S$8,MATCH('[1]Student Data'!G56,[1]List!$K$3:$K$8,0),MATCH('[1]Student Data'!D56,[1]List!$I$2:$S$2,0))*H60</f>
        <v>100000</v>
      </c>
      <c r="M60" s="13">
        <f t="shared" si="3"/>
        <v>8333.3333333333339</v>
      </c>
      <c r="N60" s="14">
        <f t="shared" si="4"/>
        <v>7</v>
      </c>
      <c r="O60" s="13">
        <f t="shared" si="5"/>
        <v>58333.333333333336</v>
      </c>
      <c r="P60" s="13">
        <f t="shared" si="6"/>
        <v>41666.666666666664</v>
      </c>
    </row>
    <row r="61" spans="1:16" x14ac:dyDescent="0.2">
      <c r="A61" s="10">
        <v>56</v>
      </c>
      <c r="B61" t="s">
        <v>236</v>
      </c>
      <c r="C61" t="s">
        <v>237</v>
      </c>
      <c r="D61" t="str">
        <f t="shared" si="0"/>
        <v>International</v>
      </c>
      <c r="E61" t="s">
        <v>50</v>
      </c>
      <c r="F61" t="s">
        <v>83</v>
      </c>
      <c r="G61" t="s">
        <v>126</v>
      </c>
      <c r="H61" s="10">
        <v>3</v>
      </c>
      <c r="I61" s="10">
        <f t="shared" si="1"/>
        <v>9</v>
      </c>
      <c r="J61" s="11">
        <v>43329</v>
      </c>
      <c r="K61" s="10">
        <f t="shared" si="2"/>
        <v>2021</v>
      </c>
      <c r="L61" s="12">
        <f>INDEX([1]List!$I$3:$S$8,MATCH('[1]Student Data'!G57,[1]List!$K$3:$K$8,0),MATCH('[1]Student Data'!D57,[1]List!$I$2:$S$2,0))*H61</f>
        <v>78000</v>
      </c>
      <c r="M61" s="13">
        <f t="shared" si="3"/>
        <v>8666.6666666666661</v>
      </c>
      <c r="N61" s="14">
        <f t="shared" si="4"/>
        <v>3</v>
      </c>
      <c r="O61" s="13">
        <f t="shared" si="5"/>
        <v>26000</v>
      </c>
      <c r="P61" s="13">
        <f t="shared" si="6"/>
        <v>52000</v>
      </c>
    </row>
    <row r="62" spans="1:16" x14ac:dyDescent="0.2">
      <c r="A62" s="10">
        <v>57</v>
      </c>
      <c r="B62" t="s">
        <v>238</v>
      </c>
      <c r="C62" t="s">
        <v>239</v>
      </c>
      <c r="D62" t="str">
        <f t="shared" si="0"/>
        <v>Local</v>
      </c>
      <c r="E62" t="s">
        <v>70</v>
      </c>
      <c r="F62" t="s">
        <v>129</v>
      </c>
      <c r="G62" t="s">
        <v>130</v>
      </c>
      <c r="H62" s="10">
        <v>3</v>
      </c>
      <c r="I62" s="10">
        <f t="shared" si="1"/>
        <v>9</v>
      </c>
      <c r="J62" s="11">
        <v>42842</v>
      </c>
      <c r="K62" s="10">
        <f t="shared" si="2"/>
        <v>2020</v>
      </c>
      <c r="L62" s="12">
        <f>INDEX([1]List!$I$3:$S$8,MATCH('[1]Student Data'!G58,[1]List!$K$3:$K$8,0),MATCH('[1]Student Data'!D58,[1]List!$I$2:$S$2,0))*H62</f>
        <v>75000</v>
      </c>
      <c r="M62" s="13">
        <f t="shared" si="3"/>
        <v>8333.3333333333339</v>
      </c>
      <c r="N62" s="14">
        <f t="shared" si="4"/>
        <v>8.3333333333333339</v>
      </c>
      <c r="O62" s="13">
        <f t="shared" si="5"/>
        <v>69444.444444444453</v>
      </c>
      <c r="P62" s="13">
        <f t="shared" si="6"/>
        <v>5555.5555555555475</v>
      </c>
    </row>
    <row r="63" spans="1:16" x14ac:dyDescent="0.2">
      <c r="A63" s="10">
        <v>58</v>
      </c>
      <c r="B63" t="s">
        <v>240</v>
      </c>
      <c r="C63" t="s">
        <v>241</v>
      </c>
      <c r="D63" t="str">
        <f t="shared" si="0"/>
        <v>International</v>
      </c>
      <c r="E63" t="s">
        <v>63</v>
      </c>
      <c r="F63" t="s">
        <v>84</v>
      </c>
      <c r="G63" t="s">
        <v>117</v>
      </c>
      <c r="H63" s="10">
        <v>4</v>
      </c>
      <c r="I63" s="10">
        <f t="shared" si="1"/>
        <v>12</v>
      </c>
      <c r="J63" s="11">
        <v>43330</v>
      </c>
      <c r="K63" s="10">
        <f t="shared" si="2"/>
        <v>2022</v>
      </c>
      <c r="L63" s="12">
        <f>INDEX([1]List!$I$3:$S$8,MATCH('[1]Student Data'!G59,[1]List!$K$3:$K$8,0),MATCH('[1]Student Data'!D59,[1]List!$I$2:$S$2,0))*H63</f>
        <v>92000</v>
      </c>
      <c r="M63" s="13">
        <f t="shared" si="3"/>
        <v>7666.666666666667</v>
      </c>
      <c r="N63" s="14">
        <f t="shared" si="4"/>
        <v>3</v>
      </c>
      <c r="O63" s="13">
        <f t="shared" si="5"/>
        <v>23000</v>
      </c>
      <c r="P63" s="13">
        <f t="shared" si="6"/>
        <v>69000</v>
      </c>
    </row>
    <row r="64" spans="1:16" x14ac:dyDescent="0.2">
      <c r="A64" s="10">
        <v>59</v>
      </c>
      <c r="B64" t="s">
        <v>242</v>
      </c>
      <c r="C64" t="s">
        <v>243</v>
      </c>
      <c r="D64" t="str">
        <f t="shared" si="0"/>
        <v>International</v>
      </c>
      <c r="E64" t="s">
        <v>10</v>
      </c>
      <c r="F64" t="s">
        <v>129</v>
      </c>
      <c r="G64" t="s">
        <v>130</v>
      </c>
      <c r="H64" s="10">
        <v>3</v>
      </c>
      <c r="I64" s="10">
        <f t="shared" si="1"/>
        <v>9</v>
      </c>
      <c r="J64" s="11">
        <v>43266</v>
      </c>
      <c r="K64" s="10">
        <f t="shared" si="2"/>
        <v>2021</v>
      </c>
      <c r="L64" s="12">
        <f>INDEX([1]List!$I$3:$S$8,MATCH('[1]Student Data'!G60,[1]List!$K$3:$K$8,0),MATCH('[1]Student Data'!D60,[1]List!$I$2:$S$2,0))*H64</f>
        <v>78000</v>
      </c>
      <c r="M64" s="13">
        <f t="shared" si="3"/>
        <v>8666.6666666666661</v>
      </c>
      <c r="N64" s="14">
        <f t="shared" si="4"/>
        <v>3.6666666666666665</v>
      </c>
      <c r="O64" s="13">
        <f t="shared" si="5"/>
        <v>31777.777777777774</v>
      </c>
      <c r="P64" s="13">
        <f t="shared" si="6"/>
        <v>46222.222222222226</v>
      </c>
    </row>
    <row r="65" spans="1:16" x14ac:dyDescent="0.2">
      <c r="A65" s="10">
        <v>60</v>
      </c>
      <c r="B65" t="s">
        <v>244</v>
      </c>
      <c r="C65" t="s">
        <v>245</v>
      </c>
      <c r="D65" t="str">
        <f t="shared" si="0"/>
        <v>International</v>
      </c>
      <c r="E65" t="s">
        <v>6</v>
      </c>
      <c r="F65" t="s">
        <v>148</v>
      </c>
      <c r="G65" t="s">
        <v>149</v>
      </c>
      <c r="H65" s="10">
        <v>4</v>
      </c>
      <c r="I65" s="10">
        <f t="shared" si="1"/>
        <v>12</v>
      </c>
      <c r="J65" s="11">
        <v>42871</v>
      </c>
      <c r="K65" s="10">
        <f t="shared" si="2"/>
        <v>2021</v>
      </c>
      <c r="L65" s="12">
        <f>INDEX([1]List!$I$3:$S$8,MATCH('[1]Student Data'!G61,[1]List!$K$3:$K$8,0),MATCH('[1]Student Data'!D61,[1]List!$I$2:$S$2,0))*H65</f>
        <v>96000</v>
      </c>
      <c r="M65" s="13">
        <f t="shared" si="3"/>
        <v>8000</v>
      </c>
      <c r="N65" s="14">
        <f t="shared" si="4"/>
        <v>8</v>
      </c>
      <c r="O65" s="13">
        <f t="shared" si="5"/>
        <v>64000</v>
      </c>
      <c r="P65" s="13">
        <f t="shared" si="6"/>
        <v>32000</v>
      </c>
    </row>
    <row r="66" spans="1:16" x14ac:dyDescent="0.2">
      <c r="A66" s="10">
        <v>61</v>
      </c>
      <c r="B66" t="s">
        <v>246</v>
      </c>
      <c r="C66" t="s">
        <v>247</v>
      </c>
      <c r="D66" t="str">
        <f t="shared" si="0"/>
        <v>International</v>
      </c>
      <c r="E66" t="s">
        <v>34</v>
      </c>
      <c r="F66" t="s">
        <v>129</v>
      </c>
      <c r="G66" t="s">
        <v>130</v>
      </c>
      <c r="H66" s="10">
        <v>3</v>
      </c>
      <c r="I66" s="10">
        <f t="shared" si="1"/>
        <v>9</v>
      </c>
      <c r="J66" s="11">
        <v>43330</v>
      </c>
      <c r="K66" s="10">
        <f t="shared" si="2"/>
        <v>2021</v>
      </c>
      <c r="L66" s="12">
        <f>INDEX([1]List!$I$3:$S$8,MATCH('[1]Student Data'!G62,[1]List!$K$3:$K$8,0),MATCH('[1]Student Data'!D62,[1]List!$I$2:$S$2,0))*H66</f>
        <v>78000</v>
      </c>
      <c r="M66" s="13">
        <f t="shared" si="3"/>
        <v>8666.6666666666661</v>
      </c>
      <c r="N66" s="14">
        <f t="shared" si="4"/>
        <v>3</v>
      </c>
      <c r="O66" s="13">
        <f t="shared" si="5"/>
        <v>26000</v>
      </c>
      <c r="P66" s="13">
        <f t="shared" si="6"/>
        <v>52000</v>
      </c>
    </row>
    <row r="67" spans="1:16" x14ac:dyDescent="0.2">
      <c r="A67" s="10">
        <v>62</v>
      </c>
      <c r="B67" t="s">
        <v>248</v>
      </c>
      <c r="C67" t="s">
        <v>249</v>
      </c>
      <c r="D67" t="str">
        <f t="shared" si="0"/>
        <v>Local</v>
      </c>
      <c r="E67" t="s">
        <v>70</v>
      </c>
      <c r="F67" t="s">
        <v>83</v>
      </c>
      <c r="G67" t="s">
        <v>126</v>
      </c>
      <c r="H67" s="10">
        <v>3</v>
      </c>
      <c r="I67" s="10">
        <f t="shared" si="1"/>
        <v>9</v>
      </c>
      <c r="J67" s="11">
        <v>43178</v>
      </c>
      <c r="K67" s="10">
        <f t="shared" si="2"/>
        <v>2021</v>
      </c>
      <c r="L67" s="12">
        <f>INDEX([1]List!$I$3:$S$8,MATCH('[1]Student Data'!G63,[1]List!$K$3:$K$8,0),MATCH('[1]Student Data'!D63,[1]List!$I$2:$S$2,0))*H67</f>
        <v>72000</v>
      </c>
      <c r="M67" s="13">
        <f t="shared" si="3"/>
        <v>8000</v>
      </c>
      <c r="N67" s="14">
        <f t="shared" si="4"/>
        <v>4.666666666666667</v>
      </c>
      <c r="O67" s="13">
        <f t="shared" si="5"/>
        <v>37333.333333333336</v>
      </c>
      <c r="P67" s="13">
        <f t="shared" si="6"/>
        <v>34666.666666666664</v>
      </c>
    </row>
    <row r="68" spans="1:16" x14ac:dyDescent="0.2">
      <c r="A68" s="10">
        <v>63</v>
      </c>
      <c r="B68" t="s">
        <v>250</v>
      </c>
      <c r="C68" t="s">
        <v>251</v>
      </c>
      <c r="D68" t="str">
        <f t="shared" si="0"/>
        <v>International</v>
      </c>
      <c r="E68" t="s">
        <v>43</v>
      </c>
      <c r="F68" t="s">
        <v>85</v>
      </c>
      <c r="G68" t="s">
        <v>135</v>
      </c>
      <c r="H68" s="10">
        <v>3</v>
      </c>
      <c r="I68" s="10">
        <f t="shared" si="1"/>
        <v>9</v>
      </c>
      <c r="J68" s="11">
        <v>42996</v>
      </c>
      <c r="K68" s="10">
        <f t="shared" si="2"/>
        <v>2020</v>
      </c>
      <c r="L68" s="12">
        <f>INDEX([1]List!$I$3:$S$8,MATCH('[1]Student Data'!G64,[1]List!$K$3:$K$8,0),MATCH('[1]Student Data'!D64,[1]List!$I$2:$S$2,0))*H68</f>
        <v>72000</v>
      </c>
      <c r="M68" s="13">
        <f t="shared" si="3"/>
        <v>8000</v>
      </c>
      <c r="N68" s="14">
        <f t="shared" si="4"/>
        <v>6.666666666666667</v>
      </c>
      <c r="O68" s="13">
        <f t="shared" si="5"/>
        <v>53333.333333333336</v>
      </c>
      <c r="P68" s="13">
        <f t="shared" si="6"/>
        <v>18666.666666666664</v>
      </c>
    </row>
    <row r="69" spans="1:16" x14ac:dyDescent="0.2">
      <c r="A69" s="10">
        <v>64</v>
      </c>
      <c r="B69" t="s">
        <v>252</v>
      </c>
      <c r="C69" t="s">
        <v>253</v>
      </c>
      <c r="D69" t="str">
        <f t="shared" si="0"/>
        <v>International</v>
      </c>
      <c r="E69" t="s">
        <v>9</v>
      </c>
      <c r="F69" t="s">
        <v>129</v>
      </c>
      <c r="G69" t="s">
        <v>130</v>
      </c>
      <c r="H69" s="10">
        <v>3</v>
      </c>
      <c r="I69" s="10">
        <f t="shared" si="1"/>
        <v>9</v>
      </c>
      <c r="J69" s="11">
        <v>43200</v>
      </c>
      <c r="K69" s="10">
        <f t="shared" si="2"/>
        <v>2021</v>
      </c>
      <c r="L69" s="12">
        <f>INDEX([1]List!$I$3:$S$8,MATCH('[1]Student Data'!G65,[1]List!$K$3:$K$8,0),MATCH('[1]Student Data'!D65,[1]List!$I$2:$S$2,0))*H69</f>
        <v>72000</v>
      </c>
      <c r="M69" s="13">
        <f t="shared" si="3"/>
        <v>8000</v>
      </c>
      <c r="N69" s="14">
        <f t="shared" si="4"/>
        <v>4.333333333333333</v>
      </c>
      <c r="O69" s="13">
        <f t="shared" si="5"/>
        <v>34666.666666666664</v>
      </c>
      <c r="P69" s="13">
        <f t="shared" si="6"/>
        <v>37333.333333333336</v>
      </c>
    </row>
    <row r="70" spans="1:16" x14ac:dyDescent="0.2">
      <c r="A70" s="10">
        <v>65</v>
      </c>
      <c r="B70" t="s">
        <v>254</v>
      </c>
      <c r="C70" t="s">
        <v>255</v>
      </c>
      <c r="D70" t="str">
        <f t="shared" si="0"/>
        <v>Local</v>
      </c>
      <c r="E70" t="s">
        <v>70</v>
      </c>
      <c r="F70" t="s">
        <v>120</v>
      </c>
      <c r="G70" t="s">
        <v>121</v>
      </c>
      <c r="H70" s="10">
        <v>4</v>
      </c>
      <c r="I70" s="10">
        <f t="shared" si="1"/>
        <v>12</v>
      </c>
      <c r="J70" s="11">
        <v>43297</v>
      </c>
      <c r="K70" s="10">
        <f t="shared" si="2"/>
        <v>2022</v>
      </c>
      <c r="L70" s="12">
        <f>INDEX([1]List!$I$3:$S$8,MATCH('[1]Student Data'!G66,[1]List!$K$3:$K$8,0),MATCH('[1]Student Data'!D66,[1]List!$I$2:$S$2,0))*H70</f>
        <v>96000</v>
      </c>
      <c r="M70" s="13">
        <f t="shared" si="3"/>
        <v>8000</v>
      </c>
      <c r="N70" s="14">
        <f t="shared" si="4"/>
        <v>3.3333333333333335</v>
      </c>
      <c r="O70" s="13">
        <f t="shared" si="5"/>
        <v>26666.666666666668</v>
      </c>
      <c r="P70" s="13">
        <f t="shared" si="6"/>
        <v>69333.333333333328</v>
      </c>
    </row>
    <row r="71" spans="1:16" x14ac:dyDescent="0.2">
      <c r="A71" s="10">
        <v>66</v>
      </c>
      <c r="B71" t="s">
        <v>256</v>
      </c>
      <c r="C71" t="s">
        <v>257</v>
      </c>
      <c r="D71" t="str">
        <f t="shared" ref="D71:D134" si="7">IF(E71="Malaysia","Local","International")</f>
        <v>International</v>
      </c>
      <c r="E71" t="s">
        <v>34</v>
      </c>
      <c r="F71" t="s">
        <v>85</v>
      </c>
      <c r="G71" t="s">
        <v>135</v>
      </c>
      <c r="H71" s="10">
        <v>3</v>
      </c>
      <c r="I71" s="10">
        <f t="shared" ref="I71:I134" si="8">H71*3</f>
        <v>9</v>
      </c>
      <c r="J71" s="11">
        <v>42969</v>
      </c>
      <c r="K71" s="10">
        <f t="shared" ref="K71:K134" si="9">YEAR(J71)+H71</f>
        <v>2020</v>
      </c>
      <c r="L71" s="12">
        <f>INDEX([1]List!$I$3:$S$8,MATCH('[1]Student Data'!G67,[1]List!$K$3:$K$8,0),MATCH('[1]Student Data'!D67,[1]List!$I$2:$S$2,0))*H71</f>
        <v>75000</v>
      </c>
      <c r="M71" s="13">
        <f t="shared" ref="M71:M134" si="10">L71/(H71*3)</f>
        <v>8333.3333333333339</v>
      </c>
      <c r="N71" s="14">
        <f t="shared" ref="N71:N134" si="11">DATEDIF($J71,"29/5/2019","M")/3</f>
        <v>7</v>
      </c>
      <c r="O71" s="13">
        <f t="shared" ref="O71:O134" si="12">M71*N71</f>
        <v>58333.333333333336</v>
      </c>
      <c r="P71" s="13">
        <f t="shared" ref="P71:P134" si="13">L71-O71</f>
        <v>16666.666666666664</v>
      </c>
    </row>
    <row r="72" spans="1:16" x14ac:dyDescent="0.2">
      <c r="A72" s="10">
        <v>67</v>
      </c>
      <c r="B72" t="s">
        <v>258</v>
      </c>
      <c r="C72" t="s">
        <v>259</v>
      </c>
      <c r="D72" t="str">
        <f t="shared" si="7"/>
        <v>International</v>
      </c>
      <c r="E72" t="s">
        <v>52</v>
      </c>
      <c r="F72" t="s">
        <v>83</v>
      </c>
      <c r="G72" t="s">
        <v>126</v>
      </c>
      <c r="H72" s="10">
        <v>3</v>
      </c>
      <c r="I72" s="10">
        <f t="shared" si="8"/>
        <v>9</v>
      </c>
      <c r="J72" s="11">
        <v>42845</v>
      </c>
      <c r="K72" s="10">
        <f t="shared" si="9"/>
        <v>2020</v>
      </c>
      <c r="L72" s="12">
        <f>INDEX([1]List!$I$3:$S$8,MATCH('[1]Student Data'!G68,[1]List!$K$3:$K$8,0),MATCH('[1]Student Data'!D68,[1]List!$I$2:$S$2,0))*H72</f>
        <v>72000</v>
      </c>
      <c r="M72" s="13">
        <f t="shared" si="10"/>
        <v>8000</v>
      </c>
      <c r="N72" s="14">
        <f t="shared" si="11"/>
        <v>8.3333333333333339</v>
      </c>
      <c r="O72" s="13">
        <f t="shared" si="12"/>
        <v>66666.666666666672</v>
      </c>
      <c r="P72" s="13">
        <f t="shared" si="13"/>
        <v>5333.3333333333285</v>
      </c>
    </row>
    <row r="73" spans="1:16" x14ac:dyDescent="0.2">
      <c r="A73" s="10">
        <v>68</v>
      </c>
      <c r="B73" t="s">
        <v>260</v>
      </c>
      <c r="C73" t="s">
        <v>261</v>
      </c>
      <c r="D73" t="str">
        <f t="shared" si="7"/>
        <v>International</v>
      </c>
      <c r="E73" t="s">
        <v>30</v>
      </c>
      <c r="F73" t="s">
        <v>148</v>
      </c>
      <c r="G73" t="s">
        <v>149</v>
      </c>
      <c r="H73" s="10">
        <v>4</v>
      </c>
      <c r="I73" s="10">
        <f t="shared" si="8"/>
        <v>12</v>
      </c>
      <c r="J73" s="11">
        <v>43292</v>
      </c>
      <c r="K73" s="10">
        <f t="shared" si="9"/>
        <v>2022</v>
      </c>
      <c r="L73" s="12">
        <f>INDEX([1]List!$I$3:$S$8,MATCH('[1]Student Data'!G69,[1]List!$K$3:$K$8,0),MATCH('[1]Student Data'!D69,[1]List!$I$2:$S$2,0))*H73</f>
        <v>100000</v>
      </c>
      <c r="M73" s="13">
        <f t="shared" si="10"/>
        <v>8333.3333333333339</v>
      </c>
      <c r="N73" s="14">
        <f t="shared" si="11"/>
        <v>3.3333333333333335</v>
      </c>
      <c r="O73" s="13">
        <f t="shared" si="12"/>
        <v>27777.777777777781</v>
      </c>
      <c r="P73" s="13">
        <f t="shared" si="13"/>
        <v>72222.222222222219</v>
      </c>
    </row>
    <row r="74" spans="1:16" x14ac:dyDescent="0.2">
      <c r="A74" s="10">
        <v>69</v>
      </c>
      <c r="B74" t="s">
        <v>262</v>
      </c>
      <c r="C74" t="s">
        <v>263</v>
      </c>
      <c r="D74" t="str">
        <f t="shared" si="7"/>
        <v>International</v>
      </c>
      <c r="E74" t="s">
        <v>74</v>
      </c>
      <c r="F74" t="s">
        <v>148</v>
      </c>
      <c r="G74" t="s">
        <v>149</v>
      </c>
      <c r="H74" s="10">
        <v>4</v>
      </c>
      <c r="I74" s="10">
        <f t="shared" si="8"/>
        <v>12</v>
      </c>
      <c r="J74" s="11">
        <v>43211</v>
      </c>
      <c r="K74" s="10">
        <f t="shared" si="9"/>
        <v>2022</v>
      </c>
      <c r="L74" s="12">
        <f>INDEX([1]List!$I$3:$S$8,MATCH('[1]Student Data'!G70,[1]List!$K$3:$K$8,0),MATCH('[1]Student Data'!D70,[1]List!$I$2:$S$2,0))*H74</f>
        <v>104000</v>
      </c>
      <c r="M74" s="13">
        <f t="shared" si="10"/>
        <v>8666.6666666666661</v>
      </c>
      <c r="N74" s="14">
        <f t="shared" si="11"/>
        <v>4.333333333333333</v>
      </c>
      <c r="O74" s="13">
        <f t="shared" si="12"/>
        <v>37555.555555555547</v>
      </c>
      <c r="P74" s="13">
        <f t="shared" si="13"/>
        <v>66444.444444444453</v>
      </c>
    </row>
    <row r="75" spans="1:16" x14ac:dyDescent="0.2">
      <c r="A75" s="10">
        <v>70</v>
      </c>
      <c r="B75" t="s">
        <v>264</v>
      </c>
      <c r="C75" t="s">
        <v>265</v>
      </c>
      <c r="D75" t="str">
        <f t="shared" si="7"/>
        <v>Local</v>
      </c>
      <c r="E75" t="s">
        <v>70</v>
      </c>
      <c r="F75" t="s">
        <v>129</v>
      </c>
      <c r="G75" t="s">
        <v>130</v>
      </c>
      <c r="H75" s="10">
        <v>3</v>
      </c>
      <c r="I75" s="10">
        <f t="shared" si="8"/>
        <v>9</v>
      </c>
      <c r="J75" s="11">
        <v>42866</v>
      </c>
      <c r="K75" s="10">
        <f t="shared" si="9"/>
        <v>2020</v>
      </c>
      <c r="L75" s="12">
        <f>INDEX([1]List!$I$3:$S$8,MATCH('[1]Student Data'!G71,[1]List!$K$3:$K$8,0),MATCH('[1]Student Data'!D71,[1]List!$I$2:$S$2,0))*H75</f>
        <v>78000</v>
      </c>
      <c r="M75" s="13">
        <f t="shared" si="10"/>
        <v>8666.6666666666661</v>
      </c>
      <c r="N75" s="14">
        <f t="shared" si="11"/>
        <v>8</v>
      </c>
      <c r="O75" s="13">
        <f t="shared" si="12"/>
        <v>69333.333333333328</v>
      </c>
      <c r="P75" s="13">
        <f t="shared" si="13"/>
        <v>8666.6666666666715</v>
      </c>
    </row>
    <row r="76" spans="1:16" x14ac:dyDescent="0.2">
      <c r="A76" s="10">
        <v>71</v>
      </c>
      <c r="B76" t="s">
        <v>266</v>
      </c>
      <c r="C76" t="s">
        <v>267</v>
      </c>
      <c r="D76" t="str">
        <f t="shared" si="7"/>
        <v>International</v>
      </c>
      <c r="E76" t="s">
        <v>48</v>
      </c>
      <c r="F76" t="s">
        <v>84</v>
      </c>
      <c r="G76" t="s">
        <v>117</v>
      </c>
      <c r="H76" s="10">
        <v>4</v>
      </c>
      <c r="I76" s="10">
        <f t="shared" si="8"/>
        <v>12</v>
      </c>
      <c r="J76" s="11">
        <v>42927</v>
      </c>
      <c r="K76" s="10">
        <f t="shared" si="9"/>
        <v>2021</v>
      </c>
      <c r="L76" s="12">
        <f>INDEX([1]List!$I$3:$S$8,MATCH('[1]Student Data'!G72,[1]List!$K$3:$K$8,0),MATCH('[1]Student Data'!D72,[1]List!$I$2:$S$2,0))*H76</f>
        <v>92000</v>
      </c>
      <c r="M76" s="13">
        <f t="shared" si="10"/>
        <v>7666.666666666667</v>
      </c>
      <c r="N76" s="14">
        <f t="shared" si="11"/>
        <v>7.333333333333333</v>
      </c>
      <c r="O76" s="13">
        <f t="shared" si="12"/>
        <v>56222.222222222219</v>
      </c>
      <c r="P76" s="13">
        <f t="shared" si="13"/>
        <v>35777.777777777781</v>
      </c>
    </row>
    <row r="77" spans="1:16" x14ac:dyDescent="0.2">
      <c r="A77" s="10">
        <v>72</v>
      </c>
      <c r="B77" t="s">
        <v>268</v>
      </c>
      <c r="C77" t="s">
        <v>269</v>
      </c>
      <c r="D77" t="str">
        <f t="shared" si="7"/>
        <v>International</v>
      </c>
      <c r="E77" t="s">
        <v>39</v>
      </c>
      <c r="F77" t="s">
        <v>148</v>
      </c>
      <c r="G77" t="s">
        <v>149</v>
      </c>
      <c r="H77" s="10">
        <v>4</v>
      </c>
      <c r="I77" s="10">
        <f t="shared" si="8"/>
        <v>12</v>
      </c>
      <c r="J77" s="11">
        <v>42996</v>
      </c>
      <c r="K77" s="10">
        <f t="shared" si="9"/>
        <v>2021</v>
      </c>
      <c r="L77" s="12">
        <f>INDEX([1]List!$I$3:$S$8,MATCH('[1]Student Data'!G73,[1]List!$K$3:$K$8,0),MATCH('[1]Student Data'!D73,[1]List!$I$2:$S$2,0))*H77</f>
        <v>104000</v>
      </c>
      <c r="M77" s="13">
        <f t="shared" si="10"/>
        <v>8666.6666666666661</v>
      </c>
      <c r="N77" s="14">
        <f t="shared" si="11"/>
        <v>6.666666666666667</v>
      </c>
      <c r="O77" s="13">
        <f t="shared" si="12"/>
        <v>57777.777777777774</v>
      </c>
      <c r="P77" s="13">
        <f t="shared" si="13"/>
        <v>46222.222222222226</v>
      </c>
    </row>
    <row r="78" spans="1:16" x14ac:dyDescent="0.2">
      <c r="A78" s="10">
        <v>73</v>
      </c>
      <c r="B78" t="s">
        <v>270</v>
      </c>
      <c r="C78" t="s">
        <v>271</v>
      </c>
      <c r="D78" t="str">
        <f t="shared" si="7"/>
        <v>Local</v>
      </c>
      <c r="E78" t="s">
        <v>70</v>
      </c>
      <c r="F78" t="s">
        <v>85</v>
      </c>
      <c r="G78" t="s">
        <v>135</v>
      </c>
      <c r="H78" s="10">
        <v>3</v>
      </c>
      <c r="I78" s="10">
        <f t="shared" si="8"/>
        <v>9</v>
      </c>
      <c r="J78" s="11">
        <v>43296</v>
      </c>
      <c r="K78" s="10">
        <f t="shared" si="9"/>
        <v>2021</v>
      </c>
      <c r="L78" s="12">
        <f>INDEX([1]List!$I$3:$S$8,MATCH('[1]Student Data'!G74,[1]List!$K$3:$K$8,0),MATCH('[1]Student Data'!D74,[1]List!$I$2:$S$2,0))*H78</f>
        <v>78000</v>
      </c>
      <c r="M78" s="13">
        <f t="shared" si="10"/>
        <v>8666.6666666666661</v>
      </c>
      <c r="N78" s="14">
        <f t="shared" si="11"/>
        <v>3.3333333333333335</v>
      </c>
      <c r="O78" s="13">
        <f t="shared" si="12"/>
        <v>28888.888888888887</v>
      </c>
      <c r="P78" s="13">
        <f t="shared" si="13"/>
        <v>49111.111111111109</v>
      </c>
    </row>
    <row r="79" spans="1:16" x14ac:dyDescent="0.2">
      <c r="A79" s="10">
        <v>74</v>
      </c>
      <c r="B79" t="s">
        <v>272</v>
      </c>
      <c r="C79" t="s">
        <v>273</v>
      </c>
      <c r="D79" t="str">
        <f t="shared" si="7"/>
        <v>International</v>
      </c>
      <c r="E79" t="s">
        <v>50</v>
      </c>
      <c r="F79" t="s">
        <v>129</v>
      </c>
      <c r="G79" t="s">
        <v>130</v>
      </c>
      <c r="H79" s="10">
        <v>3</v>
      </c>
      <c r="I79" s="10">
        <f t="shared" si="8"/>
        <v>9</v>
      </c>
      <c r="J79" s="11">
        <v>42932</v>
      </c>
      <c r="K79" s="10">
        <f t="shared" si="9"/>
        <v>2020</v>
      </c>
      <c r="L79" s="12">
        <f>INDEX([1]List!$I$3:$S$8,MATCH('[1]Student Data'!G75,[1]List!$K$3:$K$8,0),MATCH('[1]Student Data'!D75,[1]List!$I$2:$S$2,0))*H79</f>
        <v>69000</v>
      </c>
      <c r="M79" s="13">
        <f t="shared" si="10"/>
        <v>7666.666666666667</v>
      </c>
      <c r="N79" s="14">
        <f t="shared" si="11"/>
        <v>7.333333333333333</v>
      </c>
      <c r="O79" s="13">
        <f t="shared" si="12"/>
        <v>56222.222222222219</v>
      </c>
      <c r="P79" s="13">
        <f t="shared" si="13"/>
        <v>12777.777777777781</v>
      </c>
    </row>
    <row r="80" spans="1:16" x14ac:dyDescent="0.2">
      <c r="A80" s="10">
        <v>75</v>
      </c>
      <c r="B80" t="s">
        <v>274</v>
      </c>
      <c r="C80" t="s">
        <v>219</v>
      </c>
      <c r="D80" t="str">
        <f t="shared" si="7"/>
        <v>Local</v>
      </c>
      <c r="E80" t="s">
        <v>70</v>
      </c>
      <c r="F80" t="s">
        <v>85</v>
      </c>
      <c r="G80" t="s">
        <v>135</v>
      </c>
      <c r="H80" s="10">
        <v>3</v>
      </c>
      <c r="I80" s="10">
        <f t="shared" si="8"/>
        <v>9</v>
      </c>
      <c r="J80" s="11">
        <v>43322</v>
      </c>
      <c r="K80" s="10">
        <f t="shared" si="9"/>
        <v>2021</v>
      </c>
      <c r="L80" s="12">
        <f>INDEX([1]List!$I$3:$S$8,MATCH('[1]Student Data'!G76,[1]List!$K$3:$K$8,0),MATCH('[1]Student Data'!D76,[1]List!$I$2:$S$2,0))*H80</f>
        <v>72000</v>
      </c>
      <c r="M80" s="13">
        <f t="shared" si="10"/>
        <v>8000</v>
      </c>
      <c r="N80" s="14">
        <f t="shared" si="11"/>
        <v>3</v>
      </c>
      <c r="O80" s="13">
        <f t="shared" si="12"/>
        <v>24000</v>
      </c>
      <c r="P80" s="13">
        <f t="shared" si="13"/>
        <v>48000</v>
      </c>
    </row>
    <row r="81" spans="1:16" x14ac:dyDescent="0.2">
      <c r="A81" s="10">
        <v>76</v>
      </c>
      <c r="B81" t="s">
        <v>275</v>
      </c>
      <c r="C81" t="s">
        <v>276</v>
      </c>
      <c r="D81" t="str">
        <f t="shared" si="7"/>
        <v>International</v>
      </c>
      <c r="E81" t="s">
        <v>54</v>
      </c>
      <c r="F81" t="s">
        <v>84</v>
      </c>
      <c r="G81" t="s">
        <v>117</v>
      </c>
      <c r="H81" s="10">
        <v>4</v>
      </c>
      <c r="I81" s="10">
        <f t="shared" si="8"/>
        <v>12</v>
      </c>
      <c r="J81" s="11">
        <v>43206</v>
      </c>
      <c r="K81" s="10">
        <f t="shared" si="9"/>
        <v>2022</v>
      </c>
      <c r="L81" s="12">
        <f>INDEX([1]List!$I$3:$S$8,MATCH('[1]Student Data'!G77,[1]List!$K$3:$K$8,0),MATCH('[1]Student Data'!D77,[1]List!$I$2:$S$2,0))*H81</f>
        <v>92000</v>
      </c>
      <c r="M81" s="13">
        <f t="shared" si="10"/>
        <v>7666.666666666667</v>
      </c>
      <c r="N81" s="14">
        <f t="shared" si="11"/>
        <v>4.333333333333333</v>
      </c>
      <c r="O81" s="13">
        <f t="shared" si="12"/>
        <v>33222.222222222219</v>
      </c>
      <c r="P81" s="13">
        <f t="shared" si="13"/>
        <v>58777.777777777781</v>
      </c>
    </row>
    <row r="82" spans="1:16" x14ac:dyDescent="0.2">
      <c r="A82" s="10">
        <v>77</v>
      </c>
      <c r="B82" t="s">
        <v>277</v>
      </c>
      <c r="C82" t="s">
        <v>278</v>
      </c>
      <c r="D82" t="str">
        <f t="shared" si="7"/>
        <v>Local</v>
      </c>
      <c r="E82" t="s">
        <v>70</v>
      </c>
      <c r="F82" t="s">
        <v>83</v>
      </c>
      <c r="G82" t="s">
        <v>126</v>
      </c>
      <c r="H82" s="10">
        <v>3</v>
      </c>
      <c r="I82" s="10">
        <f t="shared" si="8"/>
        <v>9</v>
      </c>
      <c r="J82" s="11">
        <v>43361</v>
      </c>
      <c r="K82" s="10">
        <f t="shared" si="9"/>
        <v>2021</v>
      </c>
      <c r="L82" s="12">
        <f>INDEX([1]List!$I$3:$S$8,MATCH('[1]Student Data'!G78,[1]List!$K$3:$K$8,0),MATCH('[1]Student Data'!D78,[1]List!$I$2:$S$2,0))*H82</f>
        <v>78000</v>
      </c>
      <c r="M82" s="13">
        <f t="shared" si="10"/>
        <v>8666.6666666666661</v>
      </c>
      <c r="N82" s="14">
        <f t="shared" si="11"/>
        <v>2.6666666666666665</v>
      </c>
      <c r="O82" s="13">
        <f t="shared" si="12"/>
        <v>23111.111111111109</v>
      </c>
      <c r="P82" s="13">
        <f t="shared" si="13"/>
        <v>54888.888888888891</v>
      </c>
    </row>
    <row r="83" spans="1:16" x14ac:dyDescent="0.2">
      <c r="A83" s="10">
        <v>78</v>
      </c>
      <c r="B83" t="s">
        <v>279</v>
      </c>
      <c r="C83" t="s">
        <v>280</v>
      </c>
      <c r="D83" t="str">
        <f t="shared" si="7"/>
        <v>Local</v>
      </c>
      <c r="E83" t="s">
        <v>70</v>
      </c>
      <c r="F83" t="s">
        <v>84</v>
      </c>
      <c r="G83" t="s">
        <v>117</v>
      </c>
      <c r="H83" s="10">
        <v>4</v>
      </c>
      <c r="I83" s="10">
        <f t="shared" si="8"/>
        <v>12</v>
      </c>
      <c r="J83" s="11">
        <v>43235</v>
      </c>
      <c r="K83" s="10">
        <f t="shared" si="9"/>
        <v>2022</v>
      </c>
      <c r="L83" s="12">
        <f>INDEX([1]List!$I$3:$S$8,MATCH('[1]Student Data'!G79,[1]List!$K$3:$K$8,0),MATCH('[1]Student Data'!D79,[1]List!$I$2:$S$2,0))*H83</f>
        <v>96000</v>
      </c>
      <c r="M83" s="13">
        <f t="shared" si="10"/>
        <v>8000</v>
      </c>
      <c r="N83" s="14">
        <f t="shared" si="11"/>
        <v>4</v>
      </c>
      <c r="O83" s="13">
        <f t="shared" si="12"/>
        <v>32000</v>
      </c>
      <c r="P83" s="13">
        <f t="shared" si="13"/>
        <v>64000</v>
      </c>
    </row>
    <row r="84" spans="1:16" x14ac:dyDescent="0.2">
      <c r="A84" s="10">
        <v>79</v>
      </c>
      <c r="B84" t="s">
        <v>281</v>
      </c>
      <c r="C84" t="s">
        <v>282</v>
      </c>
      <c r="D84" t="str">
        <f t="shared" si="7"/>
        <v>International</v>
      </c>
      <c r="E84" t="s">
        <v>116</v>
      </c>
      <c r="F84" t="s">
        <v>85</v>
      </c>
      <c r="G84" t="s">
        <v>135</v>
      </c>
      <c r="H84" s="10">
        <v>3</v>
      </c>
      <c r="I84" s="10">
        <f t="shared" si="8"/>
        <v>9</v>
      </c>
      <c r="J84" s="11">
        <v>43233</v>
      </c>
      <c r="K84" s="10">
        <f t="shared" si="9"/>
        <v>2021</v>
      </c>
      <c r="L84" s="12">
        <f>INDEX([1]List!$I$3:$S$8,MATCH('[1]Student Data'!G80,[1]List!$K$3:$K$8,0),MATCH('[1]Student Data'!D80,[1]List!$I$2:$S$2,0))*H84</f>
        <v>75000</v>
      </c>
      <c r="M84" s="13">
        <f t="shared" si="10"/>
        <v>8333.3333333333339</v>
      </c>
      <c r="N84" s="14">
        <f t="shared" si="11"/>
        <v>4</v>
      </c>
      <c r="O84" s="13">
        <f t="shared" si="12"/>
        <v>33333.333333333336</v>
      </c>
      <c r="P84" s="13">
        <f t="shared" si="13"/>
        <v>41666.666666666664</v>
      </c>
    </row>
    <row r="85" spans="1:16" x14ac:dyDescent="0.2">
      <c r="A85" s="10">
        <v>80</v>
      </c>
      <c r="B85" t="s">
        <v>283</v>
      </c>
      <c r="C85" t="s">
        <v>284</v>
      </c>
      <c r="D85" t="str">
        <f t="shared" si="7"/>
        <v>Local</v>
      </c>
      <c r="E85" t="s">
        <v>70</v>
      </c>
      <c r="F85" t="s">
        <v>83</v>
      </c>
      <c r="G85" t="s">
        <v>126</v>
      </c>
      <c r="H85" s="10">
        <v>3</v>
      </c>
      <c r="I85" s="10">
        <f t="shared" si="8"/>
        <v>9</v>
      </c>
      <c r="J85" s="11">
        <v>43365</v>
      </c>
      <c r="K85" s="10">
        <f t="shared" si="9"/>
        <v>2021</v>
      </c>
      <c r="L85" s="12">
        <f>INDEX([1]List!$I$3:$S$8,MATCH('[1]Student Data'!G81,[1]List!$K$3:$K$8,0),MATCH('[1]Student Data'!D81,[1]List!$I$2:$S$2,0))*H85</f>
        <v>72000</v>
      </c>
      <c r="M85" s="13">
        <f t="shared" si="10"/>
        <v>8000</v>
      </c>
      <c r="N85" s="14">
        <f t="shared" si="11"/>
        <v>2.6666666666666665</v>
      </c>
      <c r="O85" s="13">
        <f t="shared" si="12"/>
        <v>21333.333333333332</v>
      </c>
      <c r="P85" s="13">
        <f t="shared" si="13"/>
        <v>50666.666666666672</v>
      </c>
    </row>
    <row r="86" spans="1:16" x14ac:dyDescent="0.2">
      <c r="A86" s="10">
        <v>81</v>
      </c>
      <c r="B86" t="s">
        <v>285</v>
      </c>
      <c r="C86" t="s">
        <v>286</v>
      </c>
      <c r="D86" t="str">
        <f t="shared" si="7"/>
        <v>International</v>
      </c>
      <c r="E86" t="s">
        <v>59</v>
      </c>
      <c r="F86" t="s">
        <v>129</v>
      </c>
      <c r="G86" t="s">
        <v>130</v>
      </c>
      <c r="H86" s="10">
        <v>3</v>
      </c>
      <c r="I86" s="10">
        <f t="shared" si="8"/>
        <v>9</v>
      </c>
      <c r="J86" s="11">
        <v>42816</v>
      </c>
      <c r="K86" s="10">
        <f t="shared" si="9"/>
        <v>2020</v>
      </c>
      <c r="L86" s="12">
        <f>INDEX([1]List!$I$3:$S$8,MATCH('[1]Student Data'!G82,[1]List!$K$3:$K$8,0),MATCH('[1]Student Data'!D82,[1]List!$I$2:$S$2,0))*H86</f>
        <v>72000</v>
      </c>
      <c r="M86" s="13">
        <f t="shared" si="10"/>
        <v>8000</v>
      </c>
      <c r="N86" s="14">
        <f t="shared" si="11"/>
        <v>8.6666666666666661</v>
      </c>
      <c r="O86" s="13">
        <f t="shared" si="12"/>
        <v>69333.333333333328</v>
      </c>
      <c r="P86" s="13">
        <f t="shared" si="13"/>
        <v>2666.6666666666715</v>
      </c>
    </row>
    <row r="87" spans="1:16" x14ac:dyDescent="0.2">
      <c r="A87" s="10">
        <v>82</v>
      </c>
      <c r="B87" t="s">
        <v>287</v>
      </c>
      <c r="C87" t="s">
        <v>288</v>
      </c>
      <c r="D87" t="str">
        <f t="shared" si="7"/>
        <v>Local</v>
      </c>
      <c r="E87" t="s">
        <v>70</v>
      </c>
      <c r="F87" t="s">
        <v>85</v>
      </c>
      <c r="G87" t="s">
        <v>135</v>
      </c>
      <c r="H87" s="10">
        <v>3</v>
      </c>
      <c r="I87" s="10">
        <f t="shared" si="8"/>
        <v>9</v>
      </c>
      <c r="J87" s="11">
        <v>43200</v>
      </c>
      <c r="K87" s="10">
        <f t="shared" si="9"/>
        <v>2021</v>
      </c>
      <c r="L87" s="12">
        <f>INDEX([1]List!$I$3:$S$8,MATCH('[1]Student Data'!G83,[1]List!$K$3:$K$8,0),MATCH('[1]Student Data'!D83,[1]List!$I$2:$S$2,0))*H87</f>
        <v>72000</v>
      </c>
      <c r="M87" s="13">
        <f t="shared" si="10"/>
        <v>8000</v>
      </c>
      <c r="N87" s="14">
        <f t="shared" si="11"/>
        <v>4.333333333333333</v>
      </c>
      <c r="O87" s="13">
        <f t="shared" si="12"/>
        <v>34666.666666666664</v>
      </c>
      <c r="P87" s="13">
        <f t="shared" si="13"/>
        <v>37333.333333333336</v>
      </c>
    </row>
    <row r="88" spans="1:16" x14ac:dyDescent="0.2">
      <c r="A88" s="10">
        <v>83</v>
      </c>
      <c r="B88" t="s">
        <v>289</v>
      </c>
      <c r="C88" t="s">
        <v>290</v>
      </c>
      <c r="D88" t="str">
        <f t="shared" si="7"/>
        <v>Local</v>
      </c>
      <c r="E88" t="s">
        <v>70</v>
      </c>
      <c r="F88" t="s">
        <v>120</v>
      </c>
      <c r="G88" t="s">
        <v>121</v>
      </c>
      <c r="H88" s="10">
        <v>4</v>
      </c>
      <c r="I88" s="10">
        <f t="shared" si="8"/>
        <v>12</v>
      </c>
      <c r="J88" s="11">
        <v>42997</v>
      </c>
      <c r="K88" s="10">
        <f t="shared" si="9"/>
        <v>2021</v>
      </c>
      <c r="L88" s="12">
        <f>INDEX([1]List!$I$3:$S$8,MATCH('[1]Student Data'!G84,[1]List!$K$3:$K$8,0),MATCH('[1]Student Data'!D84,[1]List!$I$2:$S$2,0))*H88</f>
        <v>92000</v>
      </c>
      <c r="M88" s="13">
        <f t="shared" si="10"/>
        <v>7666.666666666667</v>
      </c>
      <c r="N88" s="14">
        <f t="shared" si="11"/>
        <v>6.666666666666667</v>
      </c>
      <c r="O88" s="13">
        <f t="shared" si="12"/>
        <v>51111.111111111117</v>
      </c>
      <c r="P88" s="13">
        <f t="shared" si="13"/>
        <v>40888.888888888883</v>
      </c>
    </row>
    <row r="89" spans="1:16" x14ac:dyDescent="0.2">
      <c r="A89" s="10">
        <v>84</v>
      </c>
      <c r="B89" t="s">
        <v>291</v>
      </c>
      <c r="C89" t="s">
        <v>192</v>
      </c>
      <c r="D89" t="str">
        <f t="shared" si="7"/>
        <v>International</v>
      </c>
      <c r="E89" t="s">
        <v>5</v>
      </c>
      <c r="F89" t="s">
        <v>148</v>
      </c>
      <c r="G89" t="s">
        <v>149</v>
      </c>
      <c r="H89" s="10">
        <v>4</v>
      </c>
      <c r="I89" s="10">
        <f t="shared" si="8"/>
        <v>12</v>
      </c>
      <c r="J89" s="11">
        <v>42809</v>
      </c>
      <c r="K89" s="10">
        <f t="shared" si="9"/>
        <v>2021</v>
      </c>
      <c r="L89" s="12">
        <f>INDEX([1]List!$I$3:$S$8,MATCH('[1]Student Data'!G85,[1]List!$K$3:$K$8,0),MATCH('[1]Student Data'!D85,[1]List!$I$2:$S$2,0))*H89</f>
        <v>100000</v>
      </c>
      <c r="M89" s="13">
        <f t="shared" si="10"/>
        <v>8333.3333333333339</v>
      </c>
      <c r="N89" s="14">
        <f t="shared" si="11"/>
        <v>8.6666666666666661</v>
      </c>
      <c r="O89" s="13">
        <f t="shared" si="12"/>
        <v>72222.222222222219</v>
      </c>
      <c r="P89" s="13">
        <f t="shared" si="13"/>
        <v>27777.777777777781</v>
      </c>
    </row>
    <row r="90" spans="1:16" x14ac:dyDescent="0.2">
      <c r="A90" s="10">
        <v>85</v>
      </c>
      <c r="B90" t="s">
        <v>292</v>
      </c>
      <c r="C90" t="s">
        <v>293</v>
      </c>
      <c r="D90" t="str">
        <f t="shared" si="7"/>
        <v>International</v>
      </c>
      <c r="E90" t="s">
        <v>48</v>
      </c>
      <c r="F90" t="s">
        <v>84</v>
      </c>
      <c r="G90" t="s">
        <v>117</v>
      </c>
      <c r="H90" s="10">
        <v>4</v>
      </c>
      <c r="I90" s="10">
        <f t="shared" si="8"/>
        <v>12</v>
      </c>
      <c r="J90" s="11">
        <v>42905</v>
      </c>
      <c r="K90" s="10">
        <f t="shared" si="9"/>
        <v>2021</v>
      </c>
      <c r="L90" s="12">
        <f>INDEX([1]List!$I$3:$S$8,MATCH('[1]Student Data'!G86,[1]List!$K$3:$K$8,0),MATCH('[1]Student Data'!D86,[1]List!$I$2:$S$2,0))*H90</f>
        <v>104000</v>
      </c>
      <c r="M90" s="13">
        <f t="shared" si="10"/>
        <v>8666.6666666666661</v>
      </c>
      <c r="N90" s="14">
        <f t="shared" si="11"/>
        <v>7.666666666666667</v>
      </c>
      <c r="O90" s="13">
        <f t="shared" si="12"/>
        <v>66444.444444444438</v>
      </c>
      <c r="P90" s="13">
        <f t="shared" si="13"/>
        <v>37555.555555555562</v>
      </c>
    </row>
    <row r="91" spans="1:16" x14ac:dyDescent="0.2">
      <c r="A91" s="10">
        <v>86</v>
      </c>
      <c r="B91" t="s">
        <v>294</v>
      </c>
      <c r="C91" t="s">
        <v>295</v>
      </c>
      <c r="D91" t="str">
        <f t="shared" si="7"/>
        <v>International</v>
      </c>
      <c r="E91" t="s">
        <v>58</v>
      </c>
      <c r="F91" t="s">
        <v>129</v>
      </c>
      <c r="G91" t="s">
        <v>130</v>
      </c>
      <c r="H91" s="10">
        <v>3</v>
      </c>
      <c r="I91" s="10">
        <f t="shared" si="8"/>
        <v>9</v>
      </c>
      <c r="J91" s="11">
        <v>42996</v>
      </c>
      <c r="K91" s="10">
        <f t="shared" si="9"/>
        <v>2020</v>
      </c>
      <c r="L91" s="12">
        <f>INDEX([1]List!$I$3:$S$8,MATCH('[1]Student Data'!G87,[1]List!$K$3:$K$8,0),MATCH('[1]Student Data'!D87,[1]List!$I$2:$S$2,0))*H91</f>
        <v>78000</v>
      </c>
      <c r="M91" s="13">
        <f t="shared" si="10"/>
        <v>8666.6666666666661</v>
      </c>
      <c r="N91" s="14">
        <f t="shared" si="11"/>
        <v>6.666666666666667</v>
      </c>
      <c r="O91" s="13">
        <f t="shared" si="12"/>
        <v>57777.777777777774</v>
      </c>
      <c r="P91" s="13">
        <f t="shared" si="13"/>
        <v>20222.222222222226</v>
      </c>
    </row>
    <row r="92" spans="1:16" x14ac:dyDescent="0.2">
      <c r="A92" s="10">
        <v>87</v>
      </c>
      <c r="B92" t="s">
        <v>296</v>
      </c>
      <c r="C92" t="s">
        <v>297</v>
      </c>
      <c r="D92" t="str">
        <f t="shared" si="7"/>
        <v>International</v>
      </c>
      <c r="E92" t="s">
        <v>18</v>
      </c>
      <c r="F92" t="s">
        <v>85</v>
      </c>
      <c r="G92" t="s">
        <v>135</v>
      </c>
      <c r="H92" s="10">
        <v>3</v>
      </c>
      <c r="I92" s="10">
        <f t="shared" si="8"/>
        <v>9</v>
      </c>
      <c r="J92" s="11">
        <v>42964</v>
      </c>
      <c r="K92" s="10">
        <f t="shared" si="9"/>
        <v>2020</v>
      </c>
      <c r="L92" s="12">
        <f>INDEX([1]List!$I$3:$S$8,MATCH('[1]Student Data'!G88,[1]List!$K$3:$K$8,0),MATCH('[1]Student Data'!D88,[1]List!$I$2:$S$2,0))*H92</f>
        <v>72000</v>
      </c>
      <c r="M92" s="13">
        <f t="shared" si="10"/>
        <v>8000</v>
      </c>
      <c r="N92" s="14">
        <f t="shared" si="11"/>
        <v>7</v>
      </c>
      <c r="O92" s="13">
        <f t="shared" si="12"/>
        <v>56000</v>
      </c>
      <c r="P92" s="13">
        <f t="shared" si="13"/>
        <v>16000</v>
      </c>
    </row>
    <row r="93" spans="1:16" x14ac:dyDescent="0.2">
      <c r="A93" s="10">
        <v>88</v>
      </c>
      <c r="B93" t="s">
        <v>298</v>
      </c>
      <c r="C93" t="s">
        <v>299</v>
      </c>
      <c r="D93" t="str">
        <f t="shared" si="7"/>
        <v>Local</v>
      </c>
      <c r="E93" t="s">
        <v>70</v>
      </c>
      <c r="F93" t="s">
        <v>83</v>
      </c>
      <c r="G93" t="s">
        <v>126</v>
      </c>
      <c r="H93" s="10">
        <v>3</v>
      </c>
      <c r="I93" s="10">
        <f t="shared" si="8"/>
        <v>9</v>
      </c>
      <c r="J93" s="11">
        <v>43360</v>
      </c>
      <c r="K93" s="10">
        <f t="shared" si="9"/>
        <v>2021</v>
      </c>
      <c r="L93" s="12">
        <f>INDEX([1]List!$I$3:$S$8,MATCH('[1]Student Data'!G89,[1]List!$K$3:$K$8,0),MATCH('[1]Student Data'!D89,[1]List!$I$2:$S$2,0))*H93</f>
        <v>72000</v>
      </c>
      <c r="M93" s="13">
        <f t="shared" si="10"/>
        <v>8000</v>
      </c>
      <c r="N93" s="14">
        <f t="shared" si="11"/>
        <v>2.6666666666666665</v>
      </c>
      <c r="O93" s="13">
        <f t="shared" si="12"/>
        <v>21333.333333333332</v>
      </c>
      <c r="P93" s="13">
        <f t="shared" si="13"/>
        <v>50666.666666666672</v>
      </c>
    </row>
    <row r="94" spans="1:16" x14ac:dyDescent="0.2">
      <c r="A94" s="10">
        <v>89</v>
      </c>
      <c r="B94" t="s">
        <v>300</v>
      </c>
      <c r="C94" t="s">
        <v>301</v>
      </c>
      <c r="D94" t="str">
        <f t="shared" si="7"/>
        <v>International</v>
      </c>
      <c r="E94" t="s">
        <v>80</v>
      </c>
      <c r="F94" t="s">
        <v>84</v>
      </c>
      <c r="G94" t="s">
        <v>117</v>
      </c>
      <c r="H94" s="10">
        <v>4</v>
      </c>
      <c r="I94" s="10">
        <f t="shared" si="8"/>
        <v>12</v>
      </c>
      <c r="J94" s="11">
        <v>43175</v>
      </c>
      <c r="K94" s="10">
        <f t="shared" si="9"/>
        <v>2022</v>
      </c>
      <c r="L94" s="12">
        <f>INDEX([1]List!$I$3:$S$8,MATCH('[1]Student Data'!G90,[1]List!$K$3:$K$8,0),MATCH('[1]Student Data'!D90,[1]List!$I$2:$S$2,0))*H94</f>
        <v>96000</v>
      </c>
      <c r="M94" s="13">
        <f t="shared" si="10"/>
        <v>8000</v>
      </c>
      <c r="N94" s="14">
        <f t="shared" si="11"/>
        <v>4.666666666666667</v>
      </c>
      <c r="O94" s="13">
        <f t="shared" si="12"/>
        <v>37333.333333333336</v>
      </c>
      <c r="P94" s="13">
        <f t="shared" si="13"/>
        <v>58666.666666666664</v>
      </c>
    </row>
    <row r="95" spans="1:16" x14ac:dyDescent="0.2">
      <c r="A95" s="10">
        <v>90</v>
      </c>
      <c r="B95" t="s">
        <v>302</v>
      </c>
      <c r="C95" t="s">
        <v>303</v>
      </c>
      <c r="D95" t="str">
        <f t="shared" si="7"/>
        <v>International</v>
      </c>
      <c r="E95" t="s">
        <v>68</v>
      </c>
      <c r="F95" t="s">
        <v>84</v>
      </c>
      <c r="G95" t="s">
        <v>117</v>
      </c>
      <c r="H95" s="10">
        <v>4</v>
      </c>
      <c r="I95" s="10">
        <f t="shared" si="8"/>
        <v>12</v>
      </c>
      <c r="J95" s="11">
        <v>43356</v>
      </c>
      <c r="K95" s="10">
        <f t="shared" si="9"/>
        <v>2022</v>
      </c>
      <c r="L95" s="12">
        <f>INDEX([1]List!$I$3:$S$8,MATCH('[1]Student Data'!G91,[1]List!$K$3:$K$8,0),MATCH('[1]Student Data'!D91,[1]List!$I$2:$S$2,0))*H95</f>
        <v>104000</v>
      </c>
      <c r="M95" s="13">
        <f t="shared" si="10"/>
        <v>8666.6666666666661</v>
      </c>
      <c r="N95" s="14">
        <f t="shared" si="11"/>
        <v>2.6666666666666665</v>
      </c>
      <c r="O95" s="13">
        <f t="shared" si="12"/>
        <v>23111.111111111109</v>
      </c>
      <c r="P95" s="13">
        <f t="shared" si="13"/>
        <v>80888.888888888891</v>
      </c>
    </row>
    <row r="96" spans="1:16" x14ac:dyDescent="0.2">
      <c r="A96" s="10">
        <v>91</v>
      </c>
      <c r="B96" t="s">
        <v>304</v>
      </c>
      <c r="C96" t="s">
        <v>305</v>
      </c>
      <c r="D96" t="str">
        <f t="shared" si="7"/>
        <v>International</v>
      </c>
      <c r="E96" t="s">
        <v>23</v>
      </c>
      <c r="F96" t="s">
        <v>120</v>
      </c>
      <c r="G96" t="s">
        <v>121</v>
      </c>
      <c r="H96" s="10">
        <v>4</v>
      </c>
      <c r="I96" s="10">
        <f t="shared" si="8"/>
        <v>12</v>
      </c>
      <c r="J96" s="11">
        <v>42903</v>
      </c>
      <c r="K96" s="10">
        <f t="shared" si="9"/>
        <v>2021</v>
      </c>
      <c r="L96" s="12">
        <f>INDEX([1]List!$I$3:$S$8,MATCH('[1]Student Data'!G92,[1]List!$K$3:$K$8,0),MATCH('[1]Student Data'!D92,[1]List!$I$2:$S$2,0))*H96</f>
        <v>104000</v>
      </c>
      <c r="M96" s="13">
        <f t="shared" si="10"/>
        <v>8666.6666666666661</v>
      </c>
      <c r="N96" s="14">
        <f t="shared" si="11"/>
        <v>7.666666666666667</v>
      </c>
      <c r="O96" s="13">
        <f t="shared" si="12"/>
        <v>66444.444444444438</v>
      </c>
      <c r="P96" s="13">
        <f t="shared" si="13"/>
        <v>37555.555555555562</v>
      </c>
    </row>
    <row r="97" spans="1:16" x14ac:dyDescent="0.2">
      <c r="A97" s="10">
        <v>92</v>
      </c>
      <c r="B97" t="s">
        <v>306</v>
      </c>
      <c r="C97" t="s">
        <v>307</v>
      </c>
      <c r="D97" t="str">
        <f t="shared" si="7"/>
        <v>International</v>
      </c>
      <c r="E97" t="s">
        <v>43</v>
      </c>
      <c r="F97" t="s">
        <v>129</v>
      </c>
      <c r="G97" t="s">
        <v>130</v>
      </c>
      <c r="H97" s="10">
        <v>3</v>
      </c>
      <c r="I97" s="10">
        <f t="shared" si="8"/>
        <v>9</v>
      </c>
      <c r="J97" s="11">
        <v>42869</v>
      </c>
      <c r="K97" s="10">
        <f t="shared" si="9"/>
        <v>2020</v>
      </c>
      <c r="L97" s="12">
        <f>INDEX([1]List!$I$3:$S$8,MATCH('[1]Student Data'!G93,[1]List!$K$3:$K$8,0),MATCH('[1]Student Data'!D93,[1]List!$I$2:$S$2,0))*H97</f>
        <v>78000</v>
      </c>
      <c r="M97" s="13">
        <f t="shared" si="10"/>
        <v>8666.6666666666661</v>
      </c>
      <c r="N97" s="14">
        <f t="shared" si="11"/>
        <v>8</v>
      </c>
      <c r="O97" s="13">
        <f t="shared" si="12"/>
        <v>69333.333333333328</v>
      </c>
      <c r="P97" s="13">
        <f t="shared" si="13"/>
        <v>8666.6666666666715</v>
      </c>
    </row>
    <row r="98" spans="1:16" x14ac:dyDescent="0.2">
      <c r="A98" s="10">
        <v>93</v>
      </c>
      <c r="B98" t="s">
        <v>308</v>
      </c>
      <c r="C98" t="s">
        <v>309</v>
      </c>
      <c r="D98" t="str">
        <f t="shared" si="7"/>
        <v>Local</v>
      </c>
      <c r="E98" t="s">
        <v>70</v>
      </c>
      <c r="F98" t="s">
        <v>129</v>
      </c>
      <c r="G98" t="s">
        <v>130</v>
      </c>
      <c r="H98" s="10">
        <v>3</v>
      </c>
      <c r="I98" s="10">
        <f t="shared" si="8"/>
        <v>9</v>
      </c>
      <c r="J98" s="11">
        <v>43231</v>
      </c>
      <c r="K98" s="10">
        <f t="shared" si="9"/>
        <v>2021</v>
      </c>
      <c r="L98" s="12">
        <f>INDEX([1]List!$I$3:$S$8,MATCH('[1]Student Data'!G94,[1]List!$K$3:$K$8,0),MATCH('[1]Student Data'!D94,[1]List!$I$2:$S$2,0))*H98</f>
        <v>72000</v>
      </c>
      <c r="M98" s="13">
        <f t="shared" si="10"/>
        <v>8000</v>
      </c>
      <c r="N98" s="14">
        <f t="shared" si="11"/>
        <v>4</v>
      </c>
      <c r="O98" s="13">
        <f t="shared" si="12"/>
        <v>32000</v>
      </c>
      <c r="P98" s="13">
        <f t="shared" si="13"/>
        <v>40000</v>
      </c>
    </row>
    <row r="99" spans="1:16" x14ac:dyDescent="0.2">
      <c r="A99" s="10">
        <v>94</v>
      </c>
      <c r="B99" t="s">
        <v>310</v>
      </c>
      <c r="C99" t="s">
        <v>311</v>
      </c>
      <c r="D99" t="str">
        <f t="shared" si="7"/>
        <v>Local</v>
      </c>
      <c r="E99" t="s">
        <v>70</v>
      </c>
      <c r="F99" t="s">
        <v>85</v>
      </c>
      <c r="G99" t="s">
        <v>135</v>
      </c>
      <c r="H99" s="10">
        <v>3</v>
      </c>
      <c r="I99" s="10">
        <f t="shared" si="8"/>
        <v>9</v>
      </c>
      <c r="J99" s="11">
        <v>42992</v>
      </c>
      <c r="K99" s="10">
        <f t="shared" si="9"/>
        <v>2020</v>
      </c>
      <c r="L99" s="12">
        <f>INDEX([1]List!$I$3:$S$8,MATCH('[1]Student Data'!G95,[1]List!$K$3:$K$8,0),MATCH('[1]Student Data'!D95,[1]List!$I$2:$S$2,0))*H99</f>
        <v>69000</v>
      </c>
      <c r="M99" s="13">
        <f t="shared" si="10"/>
        <v>7666.666666666667</v>
      </c>
      <c r="N99" s="14">
        <f t="shared" si="11"/>
        <v>6.666666666666667</v>
      </c>
      <c r="O99" s="13">
        <f t="shared" si="12"/>
        <v>51111.111111111117</v>
      </c>
      <c r="P99" s="13">
        <f t="shared" si="13"/>
        <v>17888.888888888883</v>
      </c>
    </row>
    <row r="100" spans="1:16" x14ac:dyDescent="0.2">
      <c r="A100" s="10">
        <v>95</v>
      </c>
      <c r="B100" t="s">
        <v>312</v>
      </c>
      <c r="C100" t="s">
        <v>313</v>
      </c>
      <c r="D100" t="str">
        <f t="shared" si="7"/>
        <v>International</v>
      </c>
      <c r="E100" t="s">
        <v>32</v>
      </c>
      <c r="F100" t="s">
        <v>120</v>
      </c>
      <c r="G100" t="s">
        <v>121</v>
      </c>
      <c r="H100" s="10">
        <v>4</v>
      </c>
      <c r="I100" s="10">
        <f t="shared" si="8"/>
        <v>12</v>
      </c>
      <c r="J100" s="11">
        <v>43269</v>
      </c>
      <c r="K100" s="10">
        <f t="shared" si="9"/>
        <v>2022</v>
      </c>
      <c r="L100" s="12">
        <f>INDEX([1]List!$I$3:$S$8,MATCH('[1]Student Data'!G96,[1]List!$K$3:$K$8,0),MATCH('[1]Student Data'!D96,[1]List!$I$2:$S$2,0))*H100</f>
        <v>92000</v>
      </c>
      <c r="M100" s="13">
        <f t="shared" si="10"/>
        <v>7666.666666666667</v>
      </c>
      <c r="N100" s="14">
        <f t="shared" si="11"/>
        <v>3.6666666666666665</v>
      </c>
      <c r="O100" s="13">
        <f t="shared" si="12"/>
        <v>28111.111111111109</v>
      </c>
      <c r="P100" s="13">
        <f t="shared" si="13"/>
        <v>63888.888888888891</v>
      </c>
    </row>
    <row r="101" spans="1:16" x14ac:dyDescent="0.2">
      <c r="A101" s="10">
        <v>96</v>
      </c>
      <c r="B101" t="s">
        <v>314</v>
      </c>
      <c r="C101" t="s">
        <v>315</v>
      </c>
      <c r="D101" t="str">
        <f t="shared" si="7"/>
        <v>Local</v>
      </c>
      <c r="E101" t="s">
        <v>70</v>
      </c>
      <c r="F101" t="s">
        <v>85</v>
      </c>
      <c r="G101" t="s">
        <v>135</v>
      </c>
      <c r="H101" s="10">
        <v>3</v>
      </c>
      <c r="I101" s="10">
        <f t="shared" si="8"/>
        <v>9</v>
      </c>
      <c r="J101" s="11">
        <v>42998</v>
      </c>
      <c r="K101" s="10">
        <f t="shared" si="9"/>
        <v>2020</v>
      </c>
      <c r="L101" s="12">
        <f>INDEX([1]List!$I$3:$S$8,MATCH('[1]Student Data'!G97,[1]List!$K$3:$K$8,0),MATCH('[1]Student Data'!D97,[1]List!$I$2:$S$2,0))*H101</f>
        <v>78000</v>
      </c>
      <c r="M101" s="13">
        <f t="shared" si="10"/>
        <v>8666.6666666666661</v>
      </c>
      <c r="N101" s="14">
        <f t="shared" si="11"/>
        <v>6.666666666666667</v>
      </c>
      <c r="O101" s="13">
        <f t="shared" si="12"/>
        <v>57777.777777777774</v>
      </c>
      <c r="P101" s="13">
        <f t="shared" si="13"/>
        <v>20222.222222222226</v>
      </c>
    </row>
    <row r="102" spans="1:16" x14ac:dyDescent="0.2">
      <c r="A102" s="10">
        <v>97</v>
      </c>
      <c r="B102" t="s">
        <v>316</v>
      </c>
      <c r="C102" t="s">
        <v>317</v>
      </c>
      <c r="D102" t="str">
        <f t="shared" si="7"/>
        <v>International</v>
      </c>
      <c r="E102" t="s">
        <v>318</v>
      </c>
      <c r="F102" t="s">
        <v>120</v>
      </c>
      <c r="G102" t="s">
        <v>121</v>
      </c>
      <c r="H102" s="10">
        <v>4</v>
      </c>
      <c r="I102" s="10">
        <f t="shared" si="8"/>
        <v>12</v>
      </c>
      <c r="J102" s="11">
        <v>42899</v>
      </c>
      <c r="K102" s="10">
        <f t="shared" si="9"/>
        <v>2021</v>
      </c>
      <c r="L102" s="12">
        <f>INDEX([1]List!$I$3:$S$8,MATCH('[1]Student Data'!G98,[1]List!$K$3:$K$8,0),MATCH('[1]Student Data'!D98,[1]List!$I$2:$S$2,0))*H102</f>
        <v>92000</v>
      </c>
      <c r="M102" s="13">
        <f t="shared" si="10"/>
        <v>7666.666666666667</v>
      </c>
      <c r="N102" s="14">
        <f t="shared" si="11"/>
        <v>7.666666666666667</v>
      </c>
      <c r="O102" s="13">
        <f t="shared" si="12"/>
        <v>58777.777777777781</v>
      </c>
      <c r="P102" s="13">
        <f t="shared" si="13"/>
        <v>33222.222222222219</v>
      </c>
    </row>
    <row r="103" spans="1:16" x14ac:dyDescent="0.2">
      <c r="A103" s="10">
        <v>98</v>
      </c>
      <c r="B103" t="s">
        <v>319</v>
      </c>
      <c r="C103" t="s">
        <v>320</v>
      </c>
      <c r="D103" t="str">
        <f t="shared" si="7"/>
        <v>Local</v>
      </c>
      <c r="E103" t="s">
        <v>70</v>
      </c>
      <c r="F103" t="s">
        <v>120</v>
      </c>
      <c r="G103" t="s">
        <v>121</v>
      </c>
      <c r="H103" s="10">
        <v>4</v>
      </c>
      <c r="I103" s="10">
        <f t="shared" si="8"/>
        <v>12</v>
      </c>
      <c r="J103" s="11">
        <v>42812</v>
      </c>
      <c r="K103" s="10">
        <f t="shared" si="9"/>
        <v>2021</v>
      </c>
      <c r="L103" s="12">
        <f>INDEX([1]List!$I$3:$S$8,MATCH('[1]Student Data'!G99,[1]List!$K$3:$K$8,0),MATCH('[1]Student Data'!D99,[1]List!$I$2:$S$2,0))*H103</f>
        <v>104000</v>
      </c>
      <c r="M103" s="13">
        <f t="shared" si="10"/>
        <v>8666.6666666666661</v>
      </c>
      <c r="N103" s="14">
        <f t="shared" si="11"/>
        <v>8.6666666666666661</v>
      </c>
      <c r="O103" s="13">
        <f t="shared" si="12"/>
        <v>75111.111111111095</v>
      </c>
      <c r="P103" s="13">
        <f t="shared" si="13"/>
        <v>28888.888888888905</v>
      </c>
    </row>
    <row r="104" spans="1:16" x14ac:dyDescent="0.2">
      <c r="A104" s="10">
        <v>99</v>
      </c>
      <c r="B104" t="s">
        <v>321</v>
      </c>
      <c r="C104" t="s">
        <v>322</v>
      </c>
      <c r="D104" t="str">
        <f t="shared" si="7"/>
        <v>Local</v>
      </c>
      <c r="E104" t="s">
        <v>70</v>
      </c>
      <c r="F104" t="s">
        <v>84</v>
      </c>
      <c r="G104" t="s">
        <v>117</v>
      </c>
      <c r="H104" s="10">
        <v>4</v>
      </c>
      <c r="I104" s="10">
        <f t="shared" si="8"/>
        <v>12</v>
      </c>
      <c r="J104" s="11">
        <v>43231</v>
      </c>
      <c r="K104" s="10">
        <f t="shared" si="9"/>
        <v>2022</v>
      </c>
      <c r="L104" s="12">
        <f>INDEX([1]List!$I$3:$S$8,MATCH('[1]Student Data'!G100,[1]List!$K$3:$K$8,0),MATCH('[1]Student Data'!D100,[1]List!$I$2:$S$2,0))*H104</f>
        <v>100000</v>
      </c>
      <c r="M104" s="13">
        <f t="shared" si="10"/>
        <v>8333.3333333333339</v>
      </c>
      <c r="N104" s="14">
        <f t="shared" si="11"/>
        <v>4</v>
      </c>
      <c r="O104" s="13">
        <f t="shared" si="12"/>
        <v>33333.333333333336</v>
      </c>
      <c r="P104" s="13">
        <f t="shared" si="13"/>
        <v>66666.666666666657</v>
      </c>
    </row>
    <row r="105" spans="1:16" x14ac:dyDescent="0.2">
      <c r="A105" s="10">
        <v>100</v>
      </c>
      <c r="B105" t="s">
        <v>323</v>
      </c>
      <c r="C105" t="s">
        <v>324</v>
      </c>
      <c r="D105" t="str">
        <f t="shared" si="7"/>
        <v>International</v>
      </c>
      <c r="E105" t="s">
        <v>20</v>
      </c>
      <c r="F105" t="s">
        <v>148</v>
      </c>
      <c r="G105" t="s">
        <v>149</v>
      </c>
      <c r="H105" s="10">
        <v>4</v>
      </c>
      <c r="I105" s="10">
        <f t="shared" si="8"/>
        <v>12</v>
      </c>
      <c r="J105" s="11">
        <v>43233</v>
      </c>
      <c r="K105" s="10">
        <f t="shared" si="9"/>
        <v>2022</v>
      </c>
      <c r="L105" s="12">
        <f>INDEX([1]List!$I$3:$S$8,MATCH('[1]Student Data'!G101,[1]List!$K$3:$K$8,0),MATCH('[1]Student Data'!D101,[1]List!$I$2:$S$2,0))*H105</f>
        <v>100000</v>
      </c>
      <c r="M105" s="13">
        <f t="shared" si="10"/>
        <v>8333.3333333333339</v>
      </c>
      <c r="N105" s="14">
        <f t="shared" si="11"/>
        <v>4</v>
      </c>
      <c r="O105" s="13">
        <f t="shared" si="12"/>
        <v>33333.333333333336</v>
      </c>
      <c r="P105" s="13">
        <f t="shared" si="13"/>
        <v>66666.666666666657</v>
      </c>
    </row>
    <row r="106" spans="1:16" x14ac:dyDescent="0.2">
      <c r="A106" s="10">
        <v>101</v>
      </c>
      <c r="B106" t="s">
        <v>325</v>
      </c>
      <c r="C106" t="s">
        <v>326</v>
      </c>
      <c r="D106" t="str">
        <f t="shared" si="7"/>
        <v>Local</v>
      </c>
      <c r="E106" t="s">
        <v>70</v>
      </c>
      <c r="F106" t="s">
        <v>129</v>
      </c>
      <c r="G106" t="s">
        <v>130</v>
      </c>
      <c r="H106" s="10">
        <v>3</v>
      </c>
      <c r="I106" s="10">
        <f t="shared" si="8"/>
        <v>9</v>
      </c>
      <c r="J106" s="11">
        <v>42964</v>
      </c>
      <c r="K106" s="10">
        <f t="shared" si="9"/>
        <v>2020</v>
      </c>
      <c r="L106" s="12">
        <f>INDEX([1]List!$I$3:$S$8,MATCH('[1]Student Data'!G102,[1]List!$K$3:$K$8,0),MATCH('[1]Student Data'!D102,[1]List!$I$2:$S$2,0))*H106</f>
        <v>78000</v>
      </c>
      <c r="M106" s="13">
        <f t="shared" si="10"/>
        <v>8666.6666666666661</v>
      </c>
      <c r="N106" s="14">
        <f t="shared" si="11"/>
        <v>7</v>
      </c>
      <c r="O106" s="13">
        <f t="shared" si="12"/>
        <v>60666.666666666664</v>
      </c>
      <c r="P106" s="13">
        <f t="shared" si="13"/>
        <v>17333.333333333336</v>
      </c>
    </row>
    <row r="107" spans="1:16" x14ac:dyDescent="0.2">
      <c r="A107" s="10">
        <v>102</v>
      </c>
      <c r="B107" t="s">
        <v>327</v>
      </c>
      <c r="C107" t="s">
        <v>328</v>
      </c>
      <c r="D107" t="str">
        <f t="shared" si="7"/>
        <v>International</v>
      </c>
      <c r="E107" t="s">
        <v>318</v>
      </c>
      <c r="F107" t="s">
        <v>148</v>
      </c>
      <c r="G107" t="s">
        <v>149</v>
      </c>
      <c r="H107" s="10">
        <v>4</v>
      </c>
      <c r="I107" s="10">
        <f t="shared" si="8"/>
        <v>12</v>
      </c>
      <c r="J107" s="11">
        <v>42811</v>
      </c>
      <c r="K107" s="10">
        <f t="shared" si="9"/>
        <v>2021</v>
      </c>
      <c r="L107" s="12">
        <f>INDEX([1]List!$I$3:$S$8,MATCH('[1]Student Data'!G103,[1]List!$K$3:$K$8,0),MATCH('[1]Student Data'!D103,[1]List!$I$2:$S$2,0))*H107</f>
        <v>92000</v>
      </c>
      <c r="M107" s="13">
        <f t="shared" si="10"/>
        <v>7666.666666666667</v>
      </c>
      <c r="N107" s="14">
        <f t="shared" si="11"/>
        <v>8.6666666666666661</v>
      </c>
      <c r="O107" s="13">
        <f t="shared" si="12"/>
        <v>66444.444444444438</v>
      </c>
      <c r="P107" s="13">
        <f t="shared" si="13"/>
        <v>25555.555555555562</v>
      </c>
    </row>
    <row r="108" spans="1:16" x14ac:dyDescent="0.2">
      <c r="A108" s="10">
        <v>103</v>
      </c>
      <c r="B108" t="s">
        <v>329</v>
      </c>
      <c r="C108" t="s">
        <v>330</v>
      </c>
      <c r="D108" t="str">
        <f t="shared" si="7"/>
        <v>Local</v>
      </c>
      <c r="E108" t="s">
        <v>70</v>
      </c>
      <c r="F108" t="s">
        <v>129</v>
      </c>
      <c r="G108" t="s">
        <v>130</v>
      </c>
      <c r="H108" s="10">
        <v>3</v>
      </c>
      <c r="I108" s="10">
        <f t="shared" si="8"/>
        <v>9</v>
      </c>
      <c r="J108" s="11">
        <v>42969</v>
      </c>
      <c r="K108" s="10">
        <f t="shared" si="9"/>
        <v>2020</v>
      </c>
      <c r="L108" s="12">
        <f>INDEX([1]List!$I$3:$S$8,MATCH('[1]Student Data'!G104,[1]List!$K$3:$K$8,0),MATCH('[1]Student Data'!D104,[1]List!$I$2:$S$2,0))*H108</f>
        <v>78000</v>
      </c>
      <c r="M108" s="13">
        <f t="shared" si="10"/>
        <v>8666.6666666666661</v>
      </c>
      <c r="N108" s="14">
        <f t="shared" si="11"/>
        <v>7</v>
      </c>
      <c r="O108" s="13">
        <f t="shared" si="12"/>
        <v>60666.666666666664</v>
      </c>
      <c r="P108" s="13">
        <f t="shared" si="13"/>
        <v>17333.333333333336</v>
      </c>
    </row>
    <row r="109" spans="1:16" x14ac:dyDescent="0.2">
      <c r="A109" s="10">
        <v>104</v>
      </c>
      <c r="B109" t="s">
        <v>331</v>
      </c>
      <c r="C109" t="s">
        <v>332</v>
      </c>
      <c r="D109" t="str">
        <f t="shared" si="7"/>
        <v>International</v>
      </c>
      <c r="E109" t="s">
        <v>78</v>
      </c>
      <c r="F109" t="s">
        <v>148</v>
      </c>
      <c r="G109" t="s">
        <v>149</v>
      </c>
      <c r="H109" s="10">
        <v>4</v>
      </c>
      <c r="I109" s="10">
        <f t="shared" si="8"/>
        <v>12</v>
      </c>
      <c r="J109" s="11">
        <v>42960</v>
      </c>
      <c r="K109" s="10">
        <f t="shared" si="9"/>
        <v>2021</v>
      </c>
      <c r="L109" s="12">
        <f>INDEX([1]List!$I$3:$S$8,MATCH('[1]Student Data'!G105,[1]List!$K$3:$K$8,0),MATCH('[1]Student Data'!D105,[1]List!$I$2:$S$2,0))*H109</f>
        <v>92000</v>
      </c>
      <c r="M109" s="13">
        <f t="shared" si="10"/>
        <v>7666.666666666667</v>
      </c>
      <c r="N109" s="14">
        <f t="shared" si="11"/>
        <v>7</v>
      </c>
      <c r="O109" s="13">
        <f t="shared" si="12"/>
        <v>53666.666666666672</v>
      </c>
      <c r="P109" s="13">
        <f t="shared" si="13"/>
        <v>38333.333333333328</v>
      </c>
    </row>
    <row r="110" spans="1:16" x14ac:dyDescent="0.2">
      <c r="A110" s="10">
        <v>105</v>
      </c>
      <c r="B110" t="s">
        <v>333</v>
      </c>
      <c r="C110" t="s">
        <v>334</v>
      </c>
      <c r="D110" t="str">
        <f t="shared" si="7"/>
        <v>International</v>
      </c>
      <c r="E110" t="s">
        <v>8</v>
      </c>
      <c r="F110" t="s">
        <v>148</v>
      </c>
      <c r="G110" t="s">
        <v>149</v>
      </c>
      <c r="H110" s="10">
        <v>4</v>
      </c>
      <c r="I110" s="10">
        <f t="shared" si="8"/>
        <v>12</v>
      </c>
      <c r="J110" s="11">
        <v>43269</v>
      </c>
      <c r="K110" s="10">
        <f t="shared" si="9"/>
        <v>2022</v>
      </c>
      <c r="L110" s="12">
        <f>INDEX([1]List!$I$3:$S$8,MATCH('[1]Student Data'!G106,[1]List!$K$3:$K$8,0),MATCH('[1]Student Data'!D106,[1]List!$I$2:$S$2,0))*H110</f>
        <v>104000</v>
      </c>
      <c r="M110" s="13">
        <f t="shared" si="10"/>
        <v>8666.6666666666661</v>
      </c>
      <c r="N110" s="14">
        <f t="shared" si="11"/>
        <v>3.6666666666666665</v>
      </c>
      <c r="O110" s="13">
        <f t="shared" si="12"/>
        <v>31777.777777777774</v>
      </c>
      <c r="P110" s="13">
        <f t="shared" si="13"/>
        <v>72222.222222222219</v>
      </c>
    </row>
    <row r="111" spans="1:16" x14ac:dyDescent="0.2">
      <c r="A111" s="10">
        <v>106</v>
      </c>
      <c r="B111" t="s">
        <v>335</v>
      </c>
      <c r="C111" t="s">
        <v>336</v>
      </c>
      <c r="D111" t="str">
        <f t="shared" si="7"/>
        <v>International</v>
      </c>
      <c r="E111" t="s">
        <v>26</v>
      </c>
      <c r="F111" t="s">
        <v>129</v>
      </c>
      <c r="G111" t="s">
        <v>130</v>
      </c>
      <c r="H111" s="10">
        <v>3</v>
      </c>
      <c r="I111" s="10">
        <f t="shared" si="8"/>
        <v>9</v>
      </c>
      <c r="J111" s="11">
        <v>42876</v>
      </c>
      <c r="K111" s="10">
        <f t="shared" si="9"/>
        <v>2020</v>
      </c>
      <c r="L111" s="12">
        <f>INDEX([1]List!$I$3:$S$8,MATCH('[1]Student Data'!G107,[1]List!$K$3:$K$8,0),MATCH('[1]Student Data'!D107,[1]List!$I$2:$S$2,0))*H111</f>
        <v>78000</v>
      </c>
      <c r="M111" s="13">
        <f t="shared" si="10"/>
        <v>8666.6666666666661</v>
      </c>
      <c r="N111" s="14">
        <f t="shared" si="11"/>
        <v>8</v>
      </c>
      <c r="O111" s="13">
        <f t="shared" si="12"/>
        <v>69333.333333333328</v>
      </c>
      <c r="P111" s="13">
        <f t="shared" si="13"/>
        <v>8666.6666666666715</v>
      </c>
    </row>
    <row r="112" spans="1:16" x14ac:dyDescent="0.2">
      <c r="A112" s="10">
        <v>107</v>
      </c>
      <c r="B112" t="s">
        <v>337</v>
      </c>
      <c r="C112" t="s">
        <v>338</v>
      </c>
      <c r="D112" t="str">
        <f t="shared" si="7"/>
        <v>Local</v>
      </c>
      <c r="E112" t="s">
        <v>70</v>
      </c>
      <c r="F112" t="s">
        <v>148</v>
      </c>
      <c r="G112" t="s">
        <v>149</v>
      </c>
      <c r="H112" s="10">
        <v>4</v>
      </c>
      <c r="I112" s="10">
        <f t="shared" si="8"/>
        <v>12</v>
      </c>
      <c r="J112" s="11">
        <v>42839</v>
      </c>
      <c r="K112" s="10">
        <f t="shared" si="9"/>
        <v>2021</v>
      </c>
      <c r="L112" s="12">
        <f>INDEX([1]List!$I$3:$S$8,MATCH('[1]Student Data'!G108,[1]List!$K$3:$K$8,0),MATCH('[1]Student Data'!D108,[1]List!$I$2:$S$2,0))*H112</f>
        <v>96000</v>
      </c>
      <c r="M112" s="13">
        <f t="shared" si="10"/>
        <v>8000</v>
      </c>
      <c r="N112" s="14">
        <f t="shared" si="11"/>
        <v>8.3333333333333339</v>
      </c>
      <c r="O112" s="13">
        <f t="shared" si="12"/>
        <v>66666.666666666672</v>
      </c>
      <c r="P112" s="13">
        <f t="shared" si="13"/>
        <v>29333.333333333328</v>
      </c>
    </row>
    <row r="113" spans="1:16" x14ac:dyDescent="0.2">
      <c r="A113" s="10">
        <v>108</v>
      </c>
      <c r="B113" t="s">
        <v>339</v>
      </c>
      <c r="C113" t="s">
        <v>340</v>
      </c>
      <c r="D113" t="str">
        <f t="shared" si="7"/>
        <v>Local</v>
      </c>
      <c r="E113" t="s">
        <v>70</v>
      </c>
      <c r="F113" t="s">
        <v>148</v>
      </c>
      <c r="G113" t="s">
        <v>149</v>
      </c>
      <c r="H113" s="10">
        <v>4</v>
      </c>
      <c r="I113" s="10">
        <f t="shared" si="8"/>
        <v>12</v>
      </c>
      <c r="J113" s="11">
        <v>43301</v>
      </c>
      <c r="K113" s="10">
        <f t="shared" si="9"/>
        <v>2022</v>
      </c>
      <c r="L113" s="12">
        <f>INDEX([1]List!$I$3:$S$8,MATCH('[1]Student Data'!G109,[1]List!$K$3:$K$8,0),MATCH('[1]Student Data'!D109,[1]List!$I$2:$S$2,0))*H113</f>
        <v>100000</v>
      </c>
      <c r="M113" s="13">
        <f t="shared" si="10"/>
        <v>8333.3333333333339</v>
      </c>
      <c r="N113" s="14">
        <f t="shared" si="11"/>
        <v>3.3333333333333335</v>
      </c>
      <c r="O113" s="13">
        <f t="shared" si="12"/>
        <v>27777.777777777781</v>
      </c>
      <c r="P113" s="13">
        <f t="shared" si="13"/>
        <v>72222.222222222219</v>
      </c>
    </row>
    <row r="114" spans="1:16" x14ac:dyDescent="0.2">
      <c r="A114" s="10">
        <v>109</v>
      </c>
      <c r="B114" t="s">
        <v>341</v>
      </c>
      <c r="C114" t="s">
        <v>342</v>
      </c>
      <c r="D114" t="str">
        <f t="shared" si="7"/>
        <v>International</v>
      </c>
      <c r="E114" t="s">
        <v>30</v>
      </c>
      <c r="F114" t="s">
        <v>85</v>
      </c>
      <c r="G114" t="s">
        <v>135</v>
      </c>
      <c r="H114" s="10">
        <v>3</v>
      </c>
      <c r="I114" s="10">
        <f t="shared" si="8"/>
        <v>9</v>
      </c>
      <c r="J114" s="11">
        <v>43000</v>
      </c>
      <c r="K114" s="10">
        <f t="shared" si="9"/>
        <v>2020</v>
      </c>
      <c r="L114" s="12">
        <f>INDEX([1]List!$I$3:$S$8,MATCH('[1]Student Data'!G110,[1]List!$K$3:$K$8,0),MATCH('[1]Student Data'!D110,[1]List!$I$2:$S$2,0))*H114</f>
        <v>75000</v>
      </c>
      <c r="M114" s="13">
        <f t="shared" si="10"/>
        <v>8333.3333333333339</v>
      </c>
      <c r="N114" s="14">
        <f t="shared" si="11"/>
        <v>6.666666666666667</v>
      </c>
      <c r="O114" s="13">
        <f t="shared" si="12"/>
        <v>55555.555555555562</v>
      </c>
      <c r="P114" s="13">
        <f t="shared" si="13"/>
        <v>19444.444444444438</v>
      </c>
    </row>
    <row r="115" spans="1:16" x14ac:dyDescent="0.2">
      <c r="A115" s="10">
        <v>110</v>
      </c>
      <c r="B115" t="s">
        <v>343</v>
      </c>
      <c r="C115" t="s">
        <v>344</v>
      </c>
      <c r="D115" t="str">
        <f t="shared" si="7"/>
        <v>International</v>
      </c>
      <c r="E115" t="s">
        <v>2</v>
      </c>
      <c r="F115" t="s">
        <v>84</v>
      </c>
      <c r="G115" t="s">
        <v>117</v>
      </c>
      <c r="H115" s="10">
        <v>4</v>
      </c>
      <c r="I115" s="10">
        <f t="shared" si="8"/>
        <v>12</v>
      </c>
      <c r="J115" s="11">
        <v>43207</v>
      </c>
      <c r="K115" s="10">
        <f t="shared" si="9"/>
        <v>2022</v>
      </c>
      <c r="L115" s="12">
        <f>INDEX([1]List!$I$3:$S$8,MATCH('[1]Student Data'!G111,[1]List!$K$3:$K$8,0),MATCH('[1]Student Data'!D111,[1]List!$I$2:$S$2,0))*H115</f>
        <v>96000</v>
      </c>
      <c r="M115" s="13">
        <f t="shared" si="10"/>
        <v>8000</v>
      </c>
      <c r="N115" s="14">
        <f t="shared" si="11"/>
        <v>4.333333333333333</v>
      </c>
      <c r="O115" s="13">
        <f t="shared" si="12"/>
        <v>34666.666666666664</v>
      </c>
      <c r="P115" s="13">
        <f t="shared" si="13"/>
        <v>61333.333333333336</v>
      </c>
    </row>
    <row r="116" spans="1:16" x14ac:dyDescent="0.2">
      <c r="A116" s="10">
        <v>111</v>
      </c>
      <c r="B116" t="s">
        <v>345</v>
      </c>
      <c r="C116" t="s">
        <v>346</v>
      </c>
      <c r="D116" t="str">
        <f t="shared" si="7"/>
        <v>Local</v>
      </c>
      <c r="E116" t="s">
        <v>70</v>
      </c>
      <c r="F116" t="s">
        <v>129</v>
      </c>
      <c r="G116" t="s">
        <v>130</v>
      </c>
      <c r="H116" s="10">
        <v>3</v>
      </c>
      <c r="I116" s="10">
        <f t="shared" si="8"/>
        <v>9</v>
      </c>
      <c r="J116" s="11">
        <v>42899</v>
      </c>
      <c r="K116" s="10">
        <f t="shared" si="9"/>
        <v>2020</v>
      </c>
      <c r="L116" s="12">
        <f>INDEX([1]List!$I$3:$S$8,MATCH('[1]Student Data'!G112,[1]List!$K$3:$K$8,0),MATCH('[1]Student Data'!D112,[1]List!$I$2:$S$2,0))*H116</f>
        <v>78000</v>
      </c>
      <c r="M116" s="13">
        <f t="shared" si="10"/>
        <v>8666.6666666666661</v>
      </c>
      <c r="N116" s="14">
        <f t="shared" si="11"/>
        <v>7.666666666666667</v>
      </c>
      <c r="O116" s="13">
        <f t="shared" si="12"/>
        <v>66444.444444444438</v>
      </c>
      <c r="P116" s="13">
        <f t="shared" si="13"/>
        <v>11555.555555555562</v>
      </c>
    </row>
    <row r="117" spans="1:16" x14ac:dyDescent="0.2">
      <c r="A117" s="10">
        <v>112</v>
      </c>
      <c r="B117" t="s">
        <v>347</v>
      </c>
      <c r="C117" t="s">
        <v>348</v>
      </c>
      <c r="D117" t="str">
        <f t="shared" si="7"/>
        <v>International</v>
      </c>
      <c r="E117" t="s">
        <v>162</v>
      </c>
      <c r="F117" t="s">
        <v>129</v>
      </c>
      <c r="G117" t="s">
        <v>130</v>
      </c>
      <c r="H117" s="10">
        <v>3</v>
      </c>
      <c r="I117" s="10">
        <f t="shared" si="8"/>
        <v>9</v>
      </c>
      <c r="J117" s="11">
        <v>42991</v>
      </c>
      <c r="K117" s="10">
        <f t="shared" si="9"/>
        <v>2020</v>
      </c>
      <c r="L117" s="12">
        <f>INDEX([1]List!$I$3:$S$8,MATCH('[1]Student Data'!G113,[1]List!$K$3:$K$8,0),MATCH('[1]Student Data'!D113,[1]List!$I$2:$S$2,0))*H117</f>
        <v>69000</v>
      </c>
      <c r="M117" s="13">
        <f t="shared" si="10"/>
        <v>7666.666666666667</v>
      </c>
      <c r="N117" s="14">
        <f t="shared" si="11"/>
        <v>6.666666666666667</v>
      </c>
      <c r="O117" s="13">
        <f t="shared" si="12"/>
        <v>51111.111111111117</v>
      </c>
      <c r="P117" s="13">
        <f t="shared" si="13"/>
        <v>17888.888888888883</v>
      </c>
    </row>
    <row r="118" spans="1:16" x14ac:dyDescent="0.2">
      <c r="A118" s="10">
        <v>113</v>
      </c>
      <c r="B118" t="s">
        <v>349</v>
      </c>
      <c r="C118" t="s">
        <v>350</v>
      </c>
      <c r="D118" t="str">
        <f t="shared" si="7"/>
        <v>Local</v>
      </c>
      <c r="E118" t="s">
        <v>70</v>
      </c>
      <c r="F118" t="s">
        <v>129</v>
      </c>
      <c r="G118" t="s">
        <v>130</v>
      </c>
      <c r="H118" s="10">
        <v>3</v>
      </c>
      <c r="I118" s="10">
        <f t="shared" si="8"/>
        <v>9</v>
      </c>
      <c r="J118" s="11">
        <v>43177</v>
      </c>
      <c r="K118" s="10">
        <f t="shared" si="9"/>
        <v>2021</v>
      </c>
      <c r="L118" s="12">
        <f>INDEX([1]List!$I$3:$S$8,MATCH('[1]Student Data'!G114,[1]List!$K$3:$K$8,0),MATCH('[1]Student Data'!D114,[1]List!$I$2:$S$2,0))*H118</f>
        <v>72000</v>
      </c>
      <c r="M118" s="13">
        <f t="shared" si="10"/>
        <v>8000</v>
      </c>
      <c r="N118" s="14">
        <f t="shared" si="11"/>
        <v>4.666666666666667</v>
      </c>
      <c r="O118" s="13">
        <f t="shared" si="12"/>
        <v>37333.333333333336</v>
      </c>
      <c r="P118" s="13">
        <f t="shared" si="13"/>
        <v>34666.666666666664</v>
      </c>
    </row>
    <row r="119" spans="1:16" x14ac:dyDescent="0.2">
      <c r="A119" s="10">
        <v>114</v>
      </c>
      <c r="B119" t="s">
        <v>351</v>
      </c>
      <c r="C119" t="s">
        <v>352</v>
      </c>
      <c r="D119" t="str">
        <f t="shared" si="7"/>
        <v>Local</v>
      </c>
      <c r="E119" t="s">
        <v>70</v>
      </c>
      <c r="F119" t="s">
        <v>120</v>
      </c>
      <c r="G119" t="s">
        <v>121</v>
      </c>
      <c r="H119" s="10">
        <v>4</v>
      </c>
      <c r="I119" s="10">
        <f t="shared" si="8"/>
        <v>12</v>
      </c>
      <c r="J119" s="11">
        <v>43203</v>
      </c>
      <c r="K119" s="10">
        <f t="shared" si="9"/>
        <v>2022</v>
      </c>
      <c r="L119" s="12">
        <f>INDEX([1]List!$I$3:$S$8,MATCH('[1]Student Data'!G115,[1]List!$K$3:$K$8,0),MATCH('[1]Student Data'!D115,[1]List!$I$2:$S$2,0))*H119</f>
        <v>92000</v>
      </c>
      <c r="M119" s="13">
        <f t="shared" si="10"/>
        <v>7666.666666666667</v>
      </c>
      <c r="N119" s="14">
        <f t="shared" si="11"/>
        <v>4.333333333333333</v>
      </c>
      <c r="O119" s="13">
        <f t="shared" si="12"/>
        <v>33222.222222222219</v>
      </c>
      <c r="P119" s="13">
        <f t="shared" si="13"/>
        <v>58777.777777777781</v>
      </c>
    </row>
    <row r="120" spans="1:16" x14ac:dyDescent="0.2">
      <c r="A120" s="10">
        <v>115</v>
      </c>
      <c r="B120" t="s">
        <v>353</v>
      </c>
      <c r="C120" t="s">
        <v>354</v>
      </c>
      <c r="D120" t="str">
        <f t="shared" si="7"/>
        <v>Local</v>
      </c>
      <c r="E120" t="s">
        <v>70</v>
      </c>
      <c r="F120" t="s">
        <v>85</v>
      </c>
      <c r="G120" t="s">
        <v>135</v>
      </c>
      <c r="H120" s="10">
        <v>3</v>
      </c>
      <c r="I120" s="10">
        <f t="shared" si="8"/>
        <v>9</v>
      </c>
      <c r="J120" s="11">
        <v>43353</v>
      </c>
      <c r="K120" s="10">
        <f t="shared" si="9"/>
        <v>2021</v>
      </c>
      <c r="L120" s="12">
        <f>INDEX([1]List!$I$3:$S$8,MATCH('[1]Student Data'!G116,[1]List!$K$3:$K$8,0),MATCH('[1]Student Data'!D116,[1]List!$I$2:$S$2,0))*H120</f>
        <v>75000</v>
      </c>
      <c r="M120" s="13">
        <f t="shared" si="10"/>
        <v>8333.3333333333339</v>
      </c>
      <c r="N120" s="14">
        <f t="shared" si="11"/>
        <v>2.6666666666666665</v>
      </c>
      <c r="O120" s="13">
        <f t="shared" si="12"/>
        <v>22222.222222222223</v>
      </c>
      <c r="P120" s="13">
        <f t="shared" si="13"/>
        <v>52777.777777777781</v>
      </c>
    </row>
    <row r="121" spans="1:16" x14ac:dyDescent="0.2">
      <c r="A121" s="10">
        <v>116</v>
      </c>
      <c r="B121" t="s">
        <v>355</v>
      </c>
      <c r="C121" t="s">
        <v>356</v>
      </c>
      <c r="D121" t="str">
        <f t="shared" si="7"/>
        <v>Local</v>
      </c>
      <c r="E121" t="s">
        <v>70</v>
      </c>
      <c r="F121" t="s">
        <v>85</v>
      </c>
      <c r="G121" t="s">
        <v>135</v>
      </c>
      <c r="H121" s="10">
        <v>3</v>
      </c>
      <c r="I121" s="10">
        <f t="shared" si="8"/>
        <v>9</v>
      </c>
      <c r="J121" s="11">
        <v>43174</v>
      </c>
      <c r="K121" s="10">
        <f t="shared" si="9"/>
        <v>2021</v>
      </c>
      <c r="L121" s="12">
        <f>INDEX([1]List!$I$3:$S$8,MATCH('[1]Student Data'!G117,[1]List!$K$3:$K$8,0),MATCH('[1]Student Data'!D117,[1]List!$I$2:$S$2,0))*H121</f>
        <v>69000</v>
      </c>
      <c r="M121" s="13">
        <f t="shared" si="10"/>
        <v>7666.666666666667</v>
      </c>
      <c r="N121" s="14">
        <f t="shared" si="11"/>
        <v>4.666666666666667</v>
      </c>
      <c r="O121" s="13">
        <f t="shared" si="12"/>
        <v>35777.777777777781</v>
      </c>
      <c r="P121" s="13">
        <f t="shared" si="13"/>
        <v>33222.222222222219</v>
      </c>
    </row>
    <row r="122" spans="1:16" x14ac:dyDescent="0.2">
      <c r="A122" s="10">
        <v>117</v>
      </c>
      <c r="B122" t="s">
        <v>357</v>
      </c>
      <c r="C122" t="s">
        <v>358</v>
      </c>
      <c r="D122" t="str">
        <f t="shared" si="7"/>
        <v>Local</v>
      </c>
      <c r="E122" t="s">
        <v>70</v>
      </c>
      <c r="F122" t="s">
        <v>129</v>
      </c>
      <c r="G122" t="s">
        <v>130</v>
      </c>
      <c r="H122" s="10">
        <v>3</v>
      </c>
      <c r="I122" s="10">
        <f t="shared" si="8"/>
        <v>9</v>
      </c>
      <c r="J122" s="11">
        <v>42837</v>
      </c>
      <c r="K122" s="10">
        <f t="shared" si="9"/>
        <v>2020</v>
      </c>
      <c r="L122" s="12">
        <f>INDEX([1]List!$I$3:$S$8,MATCH('[1]Student Data'!G118,[1]List!$K$3:$K$8,0),MATCH('[1]Student Data'!D118,[1]List!$I$2:$S$2,0))*H122</f>
        <v>69000</v>
      </c>
      <c r="M122" s="13">
        <f t="shared" si="10"/>
        <v>7666.666666666667</v>
      </c>
      <c r="N122" s="14">
        <f t="shared" si="11"/>
        <v>8.3333333333333339</v>
      </c>
      <c r="O122" s="13">
        <f t="shared" si="12"/>
        <v>63888.888888888898</v>
      </c>
      <c r="P122" s="13">
        <f t="shared" si="13"/>
        <v>5111.1111111111022</v>
      </c>
    </row>
    <row r="123" spans="1:16" x14ac:dyDescent="0.2">
      <c r="A123" s="10">
        <v>118</v>
      </c>
      <c r="B123" t="s">
        <v>359</v>
      </c>
      <c r="C123" t="s">
        <v>360</v>
      </c>
      <c r="D123" t="str">
        <f t="shared" si="7"/>
        <v>Local</v>
      </c>
      <c r="E123" t="s">
        <v>70</v>
      </c>
      <c r="F123" t="s">
        <v>129</v>
      </c>
      <c r="G123" t="s">
        <v>130</v>
      </c>
      <c r="H123" s="10">
        <v>3</v>
      </c>
      <c r="I123" s="10">
        <f t="shared" si="8"/>
        <v>9</v>
      </c>
      <c r="J123" s="11">
        <v>43324</v>
      </c>
      <c r="K123" s="10">
        <f t="shared" si="9"/>
        <v>2021</v>
      </c>
      <c r="L123" s="12">
        <f>INDEX([1]List!$I$3:$S$8,MATCH('[1]Student Data'!G119,[1]List!$K$3:$K$8,0),MATCH('[1]Student Data'!D119,[1]List!$I$2:$S$2,0))*H123</f>
        <v>69000</v>
      </c>
      <c r="M123" s="13">
        <f t="shared" si="10"/>
        <v>7666.666666666667</v>
      </c>
      <c r="N123" s="14">
        <f t="shared" si="11"/>
        <v>3</v>
      </c>
      <c r="O123" s="13">
        <f t="shared" si="12"/>
        <v>23000</v>
      </c>
      <c r="P123" s="13">
        <f t="shared" si="13"/>
        <v>46000</v>
      </c>
    </row>
    <row r="124" spans="1:16" x14ac:dyDescent="0.2">
      <c r="A124" s="10">
        <v>119</v>
      </c>
      <c r="B124" t="s">
        <v>361</v>
      </c>
      <c r="C124" t="s">
        <v>362</v>
      </c>
      <c r="D124" t="str">
        <f t="shared" si="7"/>
        <v>Local</v>
      </c>
      <c r="E124" t="s">
        <v>70</v>
      </c>
      <c r="F124" t="s">
        <v>120</v>
      </c>
      <c r="G124" t="s">
        <v>121</v>
      </c>
      <c r="H124" s="10">
        <v>4</v>
      </c>
      <c r="I124" s="10">
        <f t="shared" si="8"/>
        <v>12</v>
      </c>
      <c r="J124" s="11">
        <v>43297</v>
      </c>
      <c r="K124" s="10">
        <f t="shared" si="9"/>
        <v>2022</v>
      </c>
      <c r="L124" s="12">
        <f>INDEX([1]List!$I$3:$S$8,MATCH('[1]Student Data'!G120,[1]List!$K$3:$K$8,0),MATCH('[1]Student Data'!D120,[1]List!$I$2:$S$2,0))*H124</f>
        <v>92000</v>
      </c>
      <c r="M124" s="13">
        <f t="shared" si="10"/>
        <v>7666.666666666667</v>
      </c>
      <c r="N124" s="14">
        <f t="shared" si="11"/>
        <v>3.3333333333333335</v>
      </c>
      <c r="O124" s="13">
        <f t="shared" si="12"/>
        <v>25555.555555555558</v>
      </c>
      <c r="P124" s="13">
        <f t="shared" si="13"/>
        <v>66444.444444444438</v>
      </c>
    </row>
    <row r="125" spans="1:16" x14ac:dyDescent="0.2">
      <c r="A125" s="10">
        <v>120</v>
      </c>
      <c r="B125" t="s">
        <v>363</v>
      </c>
      <c r="C125" t="s">
        <v>364</v>
      </c>
      <c r="D125" t="str">
        <f t="shared" si="7"/>
        <v>International</v>
      </c>
      <c r="E125" t="s">
        <v>80</v>
      </c>
      <c r="F125" t="s">
        <v>83</v>
      </c>
      <c r="G125" t="s">
        <v>126</v>
      </c>
      <c r="H125" s="10">
        <v>3</v>
      </c>
      <c r="I125" s="10">
        <f t="shared" si="8"/>
        <v>9</v>
      </c>
      <c r="J125" s="11">
        <v>42897</v>
      </c>
      <c r="K125" s="10">
        <f t="shared" si="9"/>
        <v>2020</v>
      </c>
      <c r="L125" s="12">
        <f>INDEX([1]List!$I$3:$S$8,MATCH('[1]Student Data'!G121,[1]List!$K$3:$K$8,0),MATCH('[1]Student Data'!D121,[1]List!$I$2:$S$2,0))*H125</f>
        <v>75000</v>
      </c>
      <c r="M125" s="13">
        <f t="shared" si="10"/>
        <v>8333.3333333333339</v>
      </c>
      <c r="N125" s="14">
        <f t="shared" si="11"/>
        <v>7.666666666666667</v>
      </c>
      <c r="O125" s="13">
        <f t="shared" si="12"/>
        <v>63888.888888888898</v>
      </c>
      <c r="P125" s="13">
        <f t="shared" si="13"/>
        <v>11111.111111111102</v>
      </c>
    </row>
    <row r="126" spans="1:16" x14ac:dyDescent="0.2">
      <c r="A126" s="10">
        <v>121</v>
      </c>
      <c r="B126" t="s">
        <v>365</v>
      </c>
      <c r="C126" t="s">
        <v>366</v>
      </c>
      <c r="D126" t="str">
        <f t="shared" si="7"/>
        <v>Local</v>
      </c>
      <c r="E126" t="s">
        <v>70</v>
      </c>
      <c r="F126" t="s">
        <v>148</v>
      </c>
      <c r="G126" t="s">
        <v>149</v>
      </c>
      <c r="H126" s="10">
        <v>4</v>
      </c>
      <c r="I126" s="10">
        <f t="shared" si="8"/>
        <v>12</v>
      </c>
      <c r="J126" s="11">
        <v>43173</v>
      </c>
      <c r="K126" s="10">
        <f t="shared" si="9"/>
        <v>2022</v>
      </c>
      <c r="L126" s="12">
        <f>INDEX([1]List!$I$3:$S$8,MATCH('[1]Student Data'!G122,[1]List!$K$3:$K$8,0),MATCH('[1]Student Data'!D122,[1]List!$I$2:$S$2,0))*H126</f>
        <v>100000</v>
      </c>
      <c r="M126" s="13">
        <f t="shared" si="10"/>
        <v>8333.3333333333339</v>
      </c>
      <c r="N126" s="14">
        <f t="shared" si="11"/>
        <v>4.666666666666667</v>
      </c>
      <c r="O126" s="13">
        <f t="shared" si="12"/>
        <v>38888.888888888898</v>
      </c>
      <c r="P126" s="13">
        <f t="shared" si="13"/>
        <v>61111.111111111102</v>
      </c>
    </row>
    <row r="127" spans="1:16" x14ac:dyDescent="0.2">
      <c r="A127" s="10">
        <v>122</v>
      </c>
      <c r="B127" t="s">
        <v>367</v>
      </c>
      <c r="C127" t="s">
        <v>368</v>
      </c>
      <c r="D127" t="str">
        <f t="shared" si="7"/>
        <v>International</v>
      </c>
      <c r="E127" t="s">
        <v>29</v>
      </c>
      <c r="F127" t="s">
        <v>129</v>
      </c>
      <c r="G127" t="s">
        <v>130</v>
      </c>
      <c r="H127" s="10">
        <v>3</v>
      </c>
      <c r="I127" s="10">
        <f t="shared" si="8"/>
        <v>9</v>
      </c>
      <c r="J127" s="11">
        <v>43355</v>
      </c>
      <c r="K127" s="10">
        <f t="shared" si="9"/>
        <v>2021</v>
      </c>
      <c r="L127" s="12">
        <f>INDEX([1]List!$I$3:$S$8,MATCH('[1]Student Data'!G123,[1]List!$K$3:$K$8,0),MATCH('[1]Student Data'!D123,[1]List!$I$2:$S$2,0))*H127</f>
        <v>75000</v>
      </c>
      <c r="M127" s="13">
        <f t="shared" si="10"/>
        <v>8333.3333333333339</v>
      </c>
      <c r="N127" s="14">
        <f t="shared" si="11"/>
        <v>2.6666666666666665</v>
      </c>
      <c r="O127" s="13">
        <f t="shared" si="12"/>
        <v>22222.222222222223</v>
      </c>
      <c r="P127" s="13">
        <f t="shared" si="13"/>
        <v>52777.777777777781</v>
      </c>
    </row>
    <row r="128" spans="1:16" x14ac:dyDescent="0.2">
      <c r="A128" s="10">
        <v>123</v>
      </c>
      <c r="B128" t="s">
        <v>369</v>
      </c>
      <c r="C128" t="s">
        <v>370</v>
      </c>
      <c r="D128" t="str">
        <f t="shared" si="7"/>
        <v>Local</v>
      </c>
      <c r="E128" t="s">
        <v>70</v>
      </c>
      <c r="F128" t="s">
        <v>84</v>
      </c>
      <c r="G128" t="s">
        <v>117</v>
      </c>
      <c r="H128" s="10">
        <v>4</v>
      </c>
      <c r="I128" s="10">
        <f t="shared" si="8"/>
        <v>12</v>
      </c>
      <c r="J128" s="11">
        <v>43295</v>
      </c>
      <c r="K128" s="10">
        <f t="shared" si="9"/>
        <v>2022</v>
      </c>
      <c r="L128" s="12">
        <f>INDEX([1]List!$I$3:$S$8,MATCH('[1]Student Data'!G124,[1]List!$K$3:$K$8,0),MATCH('[1]Student Data'!D124,[1]List!$I$2:$S$2,0))*H128</f>
        <v>96000</v>
      </c>
      <c r="M128" s="13">
        <f t="shared" si="10"/>
        <v>8000</v>
      </c>
      <c r="N128" s="14">
        <f t="shared" si="11"/>
        <v>3.3333333333333335</v>
      </c>
      <c r="O128" s="13">
        <f t="shared" si="12"/>
        <v>26666.666666666668</v>
      </c>
      <c r="P128" s="13">
        <f t="shared" si="13"/>
        <v>69333.333333333328</v>
      </c>
    </row>
    <row r="129" spans="1:16" x14ac:dyDescent="0.2">
      <c r="A129" s="10">
        <v>124</v>
      </c>
      <c r="B129" t="s">
        <v>371</v>
      </c>
      <c r="C129" t="s">
        <v>372</v>
      </c>
      <c r="D129" t="str">
        <f t="shared" si="7"/>
        <v>Local</v>
      </c>
      <c r="E129" t="s">
        <v>70</v>
      </c>
      <c r="F129" t="s">
        <v>148</v>
      </c>
      <c r="G129" t="s">
        <v>149</v>
      </c>
      <c r="H129" s="10">
        <v>4</v>
      </c>
      <c r="I129" s="10">
        <f t="shared" si="8"/>
        <v>12</v>
      </c>
      <c r="J129" s="11">
        <v>42904</v>
      </c>
      <c r="K129" s="10">
        <f t="shared" si="9"/>
        <v>2021</v>
      </c>
      <c r="L129" s="12">
        <f>INDEX([1]List!$I$3:$S$8,MATCH('[1]Student Data'!G125,[1]List!$K$3:$K$8,0),MATCH('[1]Student Data'!D125,[1]List!$I$2:$S$2,0))*H129</f>
        <v>100000</v>
      </c>
      <c r="M129" s="13">
        <f t="shared" si="10"/>
        <v>8333.3333333333339</v>
      </c>
      <c r="N129" s="14">
        <f t="shared" si="11"/>
        <v>7.666666666666667</v>
      </c>
      <c r="O129" s="13">
        <f t="shared" si="12"/>
        <v>63888.888888888898</v>
      </c>
      <c r="P129" s="13">
        <f t="shared" si="13"/>
        <v>36111.111111111102</v>
      </c>
    </row>
    <row r="130" spans="1:16" x14ac:dyDescent="0.2">
      <c r="A130" s="10">
        <v>125</v>
      </c>
      <c r="B130" t="s">
        <v>373</v>
      </c>
      <c r="C130" t="s">
        <v>374</v>
      </c>
      <c r="D130" t="str">
        <f t="shared" si="7"/>
        <v>Local</v>
      </c>
      <c r="E130" t="s">
        <v>70</v>
      </c>
      <c r="F130" t="s">
        <v>148</v>
      </c>
      <c r="G130" t="s">
        <v>149</v>
      </c>
      <c r="H130" s="10">
        <v>4</v>
      </c>
      <c r="I130" s="10">
        <f t="shared" si="8"/>
        <v>12</v>
      </c>
      <c r="J130" s="11">
        <v>43364</v>
      </c>
      <c r="K130" s="10">
        <f t="shared" si="9"/>
        <v>2022</v>
      </c>
      <c r="L130" s="12">
        <f>INDEX([1]List!$I$3:$S$8,MATCH('[1]Student Data'!G126,[1]List!$K$3:$K$8,0),MATCH('[1]Student Data'!D126,[1]List!$I$2:$S$2,0))*H130</f>
        <v>100000</v>
      </c>
      <c r="M130" s="13">
        <f t="shared" si="10"/>
        <v>8333.3333333333339</v>
      </c>
      <c r="N130" s="14">
        <f t="shared" si="11"/>
        <v>2.6666666666666665</v>
      </c>
      <c r="O130" s="13">
        <f t="shared" si="12"/>
        <v>22222.222222222223</v>
      </c>
      <c r="P130" s="13">
        <f t="shared" si="13"/>
        <v>77777.777777777781</v>
      </c>
    </row>
    <row r="131" spans="1:16" x14ac:dyDescent="0.2">
      <c r="A131" s="10">
        <v>126</v>
      </c>
      <c r="B131" t="s">
        <v>375</v>
      </c>
      <c r="C131" t="s">
        <v>376</v>
      </c>
      <c r="D131" t="str">
        <f t="shared" si="7"/>
        <v>International</v>
      </c>
      <c r="E131" t="s">
        <v>61</v>
      </c>
      <c r="F131" t="s">
        <v>129</v>
      </c>
      <c r="G131" t="s">
        <v>130</v>
      </c>
      <c r="H131" s="10">
        <v>3</v>
      </c>
      <c r="I131" s="10">
        <f t="shared" si="8"/>
        <v>9</v>
      </c>
      <c r="J131" s="11">
        <v>42902</v>
      </c>
      <c r="K131" s="10">
        <f t="shared" si="9"/>
        <v>2020</v>
      </c>
      <c r="L131" s="12">
        <f>INDEX([1]List!$I$3:$S$8,MATCH('[1]Student Data'!G127,[1]List!$K$3:$K$8,0),MATCH('[1]Student Data'!D127,[1]List!$I$2:$S$2,0))*H131</f>
        <v>75000</v>
      </c>
      <c r="M131" s="13">
        <f t="shared" si="10"/>
        <v>8333.3333333333339</v>
      </c>
      <c r="N131" s="14">
        <f t="shared" si="11"/>
        <v>7.666666666666667</v>
      </c>
      <c r="O131" s="13">
        <f t="shared" si="12"/>
        <v>63888.888888888898</v>
      </c>
      <c r="P131" s="13">
        <f t="shared" si="13"/>
        <v>11111.111111111102</v>
      </c>
    </row>
    <row r="132" spans="1:16" x14ac:dyDescent="0.2">
      <c r="A132" s="10">
        <v>127</v>
      </c>
      <c r="B132" t="s">
        <v>377</v>
      </c>
      <c r="C132" t="s">
        <v>378</v>
      </c>
      <c r="D132" t="str">
        <f t="shared" si="7"/>
        <v>Local</v>
      </c>
      <c r="E132" t="s">
        <v>70</v>
      </c>
      <c r="F132" t="s">
        <v>84</v>
      </c>
      <c r="G132" t="s">
        <v>117</v>
      </c>
      <c r="H132" s="10">
        <v>4</v>
      </c>
      <c r="I132" s="10">
        <f t="shared" si="8"/>
        <v>12</v>
      </c>
      <c r="J132" s="11">
        <v>43176</v>
      </c>
      <c r="K132" s="10">
        <f t="shared" si="9"/>
        <v>2022</v>
      </c>
      <c r="L132" s="12">
        <f>INDEX([1]List!$I$3:$S$8,MATCH('[1]Student Data'!G128,[1]List!$K$3:$K$8,0),MATCH('[1]Student Data'!D128,[1]List!$I$2:$S$2,0))*H132</f>
        <v>96000</v>
      </c>
      <c r="M132" s="13">
        <f t="shared" si="10"/>
        <v>8000</v>
      </c>
      <c r="N132" s="14">
        <f t="shared" si="11"/>
        <v>4.666666666666667</v>
      </c>
      <c r="O132" s="13">
        <f t="shared" si="12"/>
        <v>37333.333333333336</v>
      </c>
      <c r="P132" s="13">
        <f t="shared" si="13"/>
        <v>58666.666666666664</v>
      </c>
    </row>
    <row r="133" spans="1:16" x14ac:dyDescent="0.2">
      <c r="A133" s="10">
        <v>128</v>
      </c>
      <c r="B133" t="s">
        <v>379</v>
      </c>
      <c r="C133" t="s">
        <v>380</v>
      </c>
      <c r="D133" t="str">
        <f t="shared" si="7"/>
        <v>Local</v>
      </c>
      <c r="E133" t="s">
        <v>70</v>
      </c>
      <c r="F133" t="s">
        <v>84</v>
      </c>
      <c r="G133" t="s">
        <v>117</v>
      </c>
      <c r="H133" s="10">
        <v>4</v>
      </c>
      <c r="I133" s="10">
        <f t="shared" si="8"/>
        <v>12</v>
      </c>
      <c r="J133" s="11">
        <v>42813</v>
      </c>
      <c r="K133" s="10">
        <f t="shared" si="9"/>
        <v>2021</v>
      </c>
      <c r="L133" s="12">
        <f>INDEX([1]List!$I$3:$S$8,MATCH('[1]Student Data'!G129,[1]List!$K$3:$K$8,0),MATCH('[1]Student Data'!D129,[1]List!$I$2:$S$2,0))*H133</f>
        <v>100000</v>
      </c>
      <c r="M133" s="13">
        <f t="shared" si="10"/>
        <v>8333.3333333333339</v>
      </c>
      <c r="N133" s="14">
        <f t="shared" si="11"/>
        <v>8.6666666666666661</v>
      </c>
      <c r="O133" s="13">
        <f t="shared" si="12"/>
        <v>72222.222222222219</v>
      </c>
      <c r="P133" s="13">
        <f t="shared" si="13"/>
        <v>27777.777777777781</v>
      </c>
    </row>
    <row r="134" spans="1:16" x14ac:dyDescent="0.2">
      <c r="A134" s="10">
        <v>129</v>
      </c>
      <c r="B134" t="s">
        <v>381</v>
      </c>
      <c r="C134" t="s">
        <v>382</v>
      </c>
      <c r="D134" t="str">
        <f t="shared" si="7"/>
        <v>International</v>
      </c>
      <c r="E134" t="s">
        <v>40</v>
      </c>
      <c r="F134" t="s">
        <v>83</v>
      </c>
      <c r="G134" t="s">
        <v>126</v>
      </c>
      <c r="H134" s="10">
        <v>3</v>
      </c>
      <c r="I134" s="10">
        <f t="shared" si="8"/>
        <v>9</v>
      </c>
      <c r="J134" s="11">
        <v>42837</v>
      </c>
      <c r="K134" s="10">
        <f t="shared" si="9"/>
        <v>2020</v>
      </c>
      <c r="L134" s="12">
        <f>INDEX([1]List!$I$3:$S$8,MATCH('[1]Student Data'!G130,[1]List!$K$3:$K$8,0),MATCH('[1]Student Data'!D130,[1]List!$I$2:$S$2,0))*H134</f>
        <v>75000</v>
      </c>
      <c r="M134" s="13">
        <f t="shared" si="10"/>
        <v>8333.3333333333339</v>
      </c>
      <c r="N134" s="14">
        <f t="shared" si="11"/>
        <v>8.3333333333333339</v>
      </c>
      <c r="O134" s="13">
        <f t="shared" si="12"/>
        <v>69444.444444444453</v>
      </c>
      <c r="P134" s="13">
        <f t="shared" si="13"/>
        <v>5555.5555555555475</v>
      </c>
    </row>
    <row r="135" spans="1:16" x14ac:dyDescent="0.2">
      <c r="A135" s="10">
        <v>130</v>
      </c>
      <c r="B135" t="s">
        <v>383</v>
      </c>
      <c r="C135" t="s">
        <v>384</v>
      </c>
      <c r="D135" t="str">
        <f t="shared" ref="D135:D198" si="14">IF(E135="Malaysia","Local","International")</f>
        <v>International</v>
      </c>
      <c r="E135" t="s">
        <v>19</v>
      </c>
      <c r="F135" t="s">
        <v>129</v>
      </c>
      <c r="G135" t="s">
        <v>130</v>
      </c>
      <c r="H135" s="10">
        <v>3</v>
      </c>
      <c r="I135" s="10">
        <f t="shared" ref="I135:I198" si="15">H135*3</f>
        <v>9</v>
      </c>
      <c r="J135" s="11">
        <v>43267</v>
      </c>
      <c r="K135" s="10">
        <f t="shared" ref="K135:K198" si="16">YEAR(J135)+H135</f>
        <v>2021</v>
      </c>
      <c r="L135" s="12">
        <f>INDEX([1]List!$I$3:$S$8,MATCH('[1]Student Data'!G131,[1]List!$K$3:$K$8,0),MATCH('[1]Student Data'!D131,[1]List!$I$2:$S$2,0))*H135</f>
        <v>75000</v>
      </c>
      <c r="M135" s="13">
        <f t="shared" ref="M135:M198" si="17">L135/(H135*3)</f>
        <v>8333.3333333333339</v>
      </c>
      <c r="N135" s="14">
        <f t="shared" ref="N135:N198" si="18">DATEDIF($J135,"29/5/2019","M")/3</f>
        <v>3.6666666666666665</v>
      </c>
      <c r="O135" s="13">
        <f t="shared" ref="O135:O198" si="19">M135*N135</f>
        <v>30555.555555555555</v>
      </c>
      <c r="P135" s="13">
        <f t="shared" ref="P135:P198" si="20">L135-O135</f>
        <v>44444.444444444445</v>
      </c>
    </row>
    <row r="136" spans="1:16" x14ac:dyDescent="0.2">
      <c r="A136" s="10">
        <v>131</v>
      </c>
      <c r="B136" t="s">
        <v>385</v>
      </c>
      <c r="C136" t="s">
        <v>386</v>
      </c>
      <c r="D136" t="str">
        <f t="shared" si="14"/>
        <v>International</v>
      </c>
      <c r="E136" t="s">
        <v>69</v>
      </c>
      <c r="F136" t="s">
        <v>85</v>
      </c>
      <c r="G136" t="s">
        <v>135</v>
      </c>
      <c r="H136" s="10">
        <v>3</v>
      </c>
      <c r="I136" s="10">
        <f t="shared" si="15"/>
        <v>9</v>
      </c>
      <c r="J136" s="11">
        <v>43209</v>
      </c>
      <c r="K136" s="10">
        <f t="shared" si="16"/>
        <v>2021</v>
      </c>
      <c r="L136" s="12">
        <f>INDEX([1]List!$I$3:$S$8,MATCH('[1]Student Data'!G132,[1]List!$K$3:$K$8,0),MATCH('[1]Student Data'!D132,[1]List!$I$2:$S$2,0))*H136</f>
        <v>72000</v>
      </c>
      <c r="M136" s="13">
        <f t="shared" si="17"/>
        <v>8000</v>
      </c>
      <c r="N136" s="14">
        <f t="shared" si="18"/>
        <v>4.333333333333333</v>
      </c>
      <c r="O136" s="13">
        <f t="shared" si="19"/>
        <v>34666.666666666664</v>
      </c>
      <c r="P136" s="13">
        <f t="shared" si="20"/>
        <v>37333.333333333336</v>
      </c>
    </row>
    <row r="137" spans="1:16" x14ac:dyDescent="0.2">
      <c r="A137" s="10">
        <v>132</v>
      </c>
      <c r="B137" t="s">
        <v>387</v>
      </c>
      <c r="C137" t="s">
        <v>388</v>
      </c>
      <c r="D137" t="str">
        <f t="shared" si="14"/>
        <v>Local</v>
      </c>
      <c r="E137" t="s">
        <v>70</v>
      </c>
      <c r="F137" t="s">
        <v>85</v>
      </c>
      <c r="G137" t="s">
        <v>135</v>
      </c>
      <c r="H137" s="10">
        <v>3</v>
      </c>
      <c r="I137" s="10">
        <f t="shared" si="15"/>
        <v>9</v>
      </c>
      <c r="J137" s="11">
        <v>43332</v>
      </c>
      <c r="K137" s="10">
        <f t="shared" si="16"/>
        <v>2021</v>
      </c>
      <c r="L137" s="12">
        <f>INDEX([1]List!$I$3:$S$8,MATCH('[1]Student Data'!G133,[1]List!$K$3:$K$8,0),MATCH('[1]Student Data'!D133,[1]List!$I$2:$S$2,0))*H137</f>
        <v>72000</v>
      </c>
      <c r="M137" s="13">
        <f t="shared" si="17"/>
        <v>8000</v>
      </c>
      <c r="N137" s="14">
        <f t="shared" si="18"/>
        <v>3</v>
      </c>
      <c r="O137" s="13">
        <f t="shared" si="19"/>
        <v>24000</v>
      </c>
      <c r="P137" s="13">
        <f t="shared" si="20"/>
        <v>48000</v>
      </c>
    </row>
    <row r="138" spans="1:16" x14ac:dyDescent="0.2">
      <c r="A138" s="10">
        <v>133</v>
      </c>
      <c r="B138" t="s">
        <v>389</v>
      </c>
      <c r="C138" t="s">
        <v>390</v>
      </c>
      <c r="D138" t="str">
        <f t="shared" si="14"/>
        <v>Local</v>
      </c>
      <c r="E138" t="s">
        <v>70</v>
      </c>
      <c r="F138" t="s">
        <v>85</v>
      </c>
      <c r="G138" t="s">
        <v>135</v>
      </c>
      <c r="H138" s="10">
        <v>3</v>
      </c>
      <c r="I138" s="10">
        <f t="shared" si="15"/>
        <v>9</v>
      </c>
      <c r="J138" s="11">
        <v>43272</v>
      </c>
      <c r="K138" s="10">
        <f t="shared" si="16"/>
        <v>2021</v>
      </c>
      <c r="L138" s="12">
        <f>INDEX([1]List!$I$3:$S$8,MATCH('[1]Student Data'!G134,[1]List!$K$3:$K$8,0),MATCH('[1]Student Data'!D134,[1]List!$I$2:$S$2,0))*H138</f>
        <v>69000</v>
      </c>
      <c r="M138" s="13">
        <f t="shared" si="17"/>
        <v>7666.666666666667</v>
      </c>
      <c r="N138" s="14">
        <f t="shared" si="18"/>
        <v>3.6666666666666665</v>
      </c>
      <c r="O138" s="13">
        <f t="shared" si="19"/>
        <v>28111.111111111109</v>
      </c>
      <c r="P138" s="13">
        <f t="shared" si="20"/>
        <v>40888.888888888891</v>
      </c>
    </row>
    <row r="139" spans="1:16" x14ac:dyDescent="0.2">
      <c r="A139" s="10">
        <v>134</v>
      </c>
      <c r="B139" t="s">
        <v>391</v>
      </c>
      <c r="C139" t="s">
        <v>392</v>
      </c>
      <c r="D139" t="str">
        <f t="shared" si="14"/>
        <v>International</v>
      </c>
      <c r="E139" t="s">
        <v>63</v>
      </c>
      <c r="F139" t="s">
        <v>85</v>
      </c>
      <c r="G139" t="s">
        <v>135</v>
      </c>
      <c r="H139" s="10">
        <v>3</v>
      </c>
      <c r="I139" s="10">
        <f t="shared" si="15"/>
        <v>9</v>
      </c>
      <c r="J139" s="11">
        <v>42872</v>
      </c>
      <c r="K139" s="10">
        <f t="shared" si="16"/>
        <v>2020</v>
      </c>
      <c r="L139" s="12">
        <f>INDEX([1]List!$I$3:$S$8,MATCH('[1]Student Data'!G135,[1]List!$K$3:$K$8,0),MATCH('[1]Student Data'!D135,[1]List!$I$2:$S$2,0))*H139</f>
        <v>69000</v>
      </c>
      <c r="M139" s="13">
        <f t="shared" si="17"/>
        <v>7666.666666666667</v>
      </c>
      <c r="N139" s="14">
        <f t="shared" si="18"/>
        <v>8</v>
      </c>
      <c r="O139" s="13">
        <f t="shared" si="19"/>
        <v>61333.333333333336</v>
      </c>
      <c r="P139" s="13">
        <f t="shared" si="20"/>
        <v>7666.6666666666642</v>
      </c>
    </row>
    <row r="140" spans="1:16" x14ac:dyDescent="0.2">
      <c r="A140" s="10">
        <v>135</v>
      </c>
      <c r="B140" t="s">
        <v>393</v>
      </c>
      <c r="C140" t="s">
        <v>394</v>
      </c>
      <c r="D140" t="str">
        <f t="shared" si="14"/>
        <v>Local</v>
      </c>
      <c r="E140" t="s">
        <v>70</v>
      </c>
      <c r="F140" t="s">
        <v>85</v>
      </c>
      <c r="G140" t="s">
        <v>135</v>
      </c>
      <c r="H140" s="10">
        <v>3</v>
      </c>
      <c r="I140" s="10">
        <f t="shared" si="15"/>
        <v>9</v>
      </c>
      <c r="J140" s="11">
        <v>43175</v>
      </c>
      <c r="K140" s="10">
        <f t="shared" si="16"/>
        <v>2021</v>
      </c>
      <c r="L140" s="12">
        <f>INDEX([1]List!$I$3:$S$8,MATCH('[1]Student Data'!G136,[1]List!$K$3:$K$8,0),MATCH('[1]Student Data'!D136,[1]List!$I$2:$S$2,0))*H140</f>
        <v>72000</v>
      </c>
      <c r="M140" s="13">
        <f t="shared" si="17"/>
        <v>8000</v>
      </c>
      <c r="N140" s="14">
        <f t="shared" si="18"/>
        <v>4.666666666666667</v>
      </c>
      <c r="O140" s="13">
        <f t="shared" si="19"/>
        <v>37333.333333333336</v>
      </c>
      <c r="P140" s="13">
        <f t="shared" si="20"/>
        <v>34666.666666666664</v>
      </c>
    </row>
    <row r="141" spans="1:16" x14ac:dyDescent="0.2">
      <c r="A141" s="10">
        <v>136</v>
      </c>
      <c r="B141" t="s">
        <v>395</v>
      </c>
      <c r="C141" t="s">
        <v>396</v>
      </c>
      <c r="D141" t="str">
        <f t="shared" si="14"/>
        <v>Local</v>
      </c>
      <c r="E141" t="s">
        <v>70</v>
      </c>
      <c r="F141" t="s">
        <v>129</v>
      </c>
      <c r="G141" t="s">
        <v>130</v>
      </c>
      <c r="H141" s="10">
        <v>3</v>
      </c>
      <c r="I141" s="10">
        <f t="shared" si="15"/>
        <v>9</v>
      </c>
      <c r="J141" s="11">
        <v>43240</v>
      </c>
      <c r="K141" s="10">
        <f t="shared" si="16"/>
        <v>2021</v>
      </c>
      <c r="L141" s="12">
        <f>INDEX([1]List!$I$3:$S$8,MATCH('[1]Student Data'!G137,[1]List!$K$3:$K$8,0),MATCH('[1]Student Data'!D137,[1]List!$I$2:$S$2,0))*H141</f>
        <v>69000</v>
      </c>
      <c r="M141" s="13">
        <f t="shared" si="17"/>
        <v>7666.666666666667</v>
      </c>
      <c r="N141" s="14">
        <f t="shared" si="18"/>
        <v>4</v>
      </c>
      <c r="O141" s="13">
        <f t="shared" si="19"/>
        <v>30666.666666666668</v>
      </c>
      <c r="P141" s="13">
        <f t="shared" si="20"/>
        <v>38333.333333333328</v>
      </c>
    </row>
    <row r="142" spans="1:16" x14ac:dyDescent="0.2">
      <c r="A142" s="10">
        <v>137</v>
      </c>
      <c r="B142" t="s">
        <v>397</v>
      </c>
      <c r="C142" t="s">
        <v>398</v>
      </c>
      <c r="D142" t="str">
        <f t="shared" si="14"/>
        <v>International</v>
      </c>
      <c r="E142" t="s">
        <v>76</v>
      </c>
      <c r="F142" t="s">
        <v>83</v>
      </c>
      <c r="G142" t="s">
        <v>126</v>
      </c>
      <c r="H142" s="10">
        <v>3</v>
      </c>
      <c r="I142" s="10">
        <f t="shared" si="15"/>
        <v>9</v>
      </c>
      <c r="J142" s="11">
        <v>42812</v>
      </c>
      <c r="K142" s="10">
        <f t="shared" si="16"/>
        <v>2020</v>
      </c>
      <c r="L142" s="12">
        <f>INDEX([1]List!$I$3:$S$8,MATCH('[1]Student Data'!G138,[1]List!$K$3:$K$8,0),MATCH('[1]Student Data'!D138,[1]List!$I$2:$S$2,0))*H142</f>
        <v>69000</v>
      </c>
      <c r="M142" s="13">
        <f t="shared" si="17"/>
        <v>7666.666666666667</v>
      </c>
      <c r="N142" s="14">
        <f t="shared" si="18"/>
        <v>8.6666666666666661</v>
      </c>
      <c r="O142" s="13">
        <f t="shared" si="19"/>
        <v>66444.444444444438</v>
      </c>
      <c r="P142" s="13">
        <f t="shared" si="20"/>
        <v>2555.555555555562</v>
      </c>
    </row>
    <row r="143" spans="1:16" x14ac:dyDescent="0.2">
      <c r="A143" s="10">
        <v>138</v>
      </c>
      <c r="B143" t="s">
        <v>399</v>
      </c>
      <c r="C143" t="s">
        <v>400</v>
      </c>
      <c r="D143" t="str">
        <f t="shared" si="14"/>
        <v>International</v>
      </c>
      <c r="E143" t="s">
        <v>54</v>
      </c>
      <c r="F143" t="s">
        <v>85</v>
      </c>
      <c r="G143" t="s">
        <v>135</v>
      </c>
      <c r="H143" s="10">
        <v>3</v>
      </c>
      <c r="I143" s="10">
        <f t="shared" si="15"/>
        <v>9</v>
      </c>
      <c r="J143" s="11">
        <v>43180</v>
      </c>
      <c r="K143" s="10">
        <f t="shared" si="16"/>
        <v>2021</v>
      </c>
      <c r="L143" s="12">
        <f>INDEX([1]List!$I$3:$S$8,MATCH('[1]Student Data'!G139,[1]List!$K$3:$K$8,0),MATCH('[1]Student Data'!D139,[1]List!$I$2:$S$2,0))*H143</f>
        <v>75000</v>
      </c>
      <c r="M143" s="13">
        <f t="shared" si="17"/>
        <v>8333.3333333333339</v>
      </c>
      <c r="N143" s="14">
        <f t="shared" si="18"/>
        <v>4.666666666666667</v>
      </c>
      <c r="O143" s="13">
        <f t="shared" si="19"/>
        <v>38888.888888888898</v>
      </c>
      <c r="P143" s="13">
        <f t="shared" si="20"/>
        <v>36111.111111111102</v>
      </c>
    </row>
    <row r="144" spans="1:16" x14ac:dyDescent="0.2">
      <c r="A144" s="10">
        <v>139</v>
      </c>
      <c r="B144" t="s">
        <v>401</v>
      </c>
      <c r="C144" t="s">
        <v>402</v>
      </c>
      <c r="D144" t="str">
        <f t="shared" si="14"/>
        <v>International</v>
      </c>
      <c r="E144" t="s">
        <v>8</v>
      </c>
      <c r="F144" t="s">
        <v>148</v>
      </c>
      <c r="G144" t="s">
        <v>149</v>
      </c>
      <c r="H144" s="10">
        <v>4</v>
      </c>
      <c r="I144" s="10">
        <f t="shared" si="15"/>
        <v>12</v>
      </c>
      <c r="J144" s="11">
        <v>42840</v>
      </c>
      <c r="K144" s="10">
        <f t="shared" si="16"/>
        <v>2021</v>
      </c>
      <c r="L144" s="12">
        <f>INDEX([1]List!$I$3:$S$8,MATCH('[1]Student Data'!G140,[1]List!$K$3:$K$8,0),MATCH('[1]Student Data'!D140,[1]List!$I$2:$S$2,0))*H144</f>
        <v>96000</v>
      </c>
      <c r="M144" s="13">
        <f t="shared" si="17"/>
        <v>8000</v>
      </c>
      <c r="N144" s="14">
        <f t="shared" si="18"/>
        <v>8.3333333333333339</v>
      </c>
      <c r="O144" s="13">
        <f t="shared" si="19"/>
        <v>66666.666666666672</v>
      </c>
      <c r="P144" s="13">
        <f t="shared" si="20"/>
        <v>29333.333333333328</v>
      </c>
    </row>
    <row r="145" spans="1:16" x14ac:dyDescent="0.2">
      <c r="A145" s="10">
        <v>140</v>
      </c>
      <c r="B145" t="s">
        <v>403</v>
      </c>
      <c r="C145" t="s">
        <v>186</v>
      </c>
      <c r="D145" t="str">
        <f t="shared" si="14"/>
        <v>International</v>
      </c>
      <c r="E145" t="s">
        <v>29</v>
      </c>
      <c r="F145" t="s">
        <v>129</v>
      </c>
      <c r="G145" t="s">
        <v>130</v>
      </c>
      <c r="H145" s="10">
        <v>3</v>
      </c>
      <c r="I145" s="10">
        <f t="shared" si="15"/>
        <v>9</v>
      </c>
      <c r="J145" s="11">
        <v>43230</v>
      </c>
      <c r="K145" s="10">
        <f t="shared" si="16"/>
        <v>2021</v>
      </c>
      <c r="L145" s="12">
        <f>INDEX([1]List!$I$3:$S$8,MATCH('[1]Student Data'!G141,[1]List!$K$3:$K$8,0),MATCH('[1]Student Data'!D141,[1]List!$I$2:$S$2,0))*H145</f>
        <v>78000</v>
      </c>
      <c r="M145" s="13">
        <f t="shared" si="17"/>
        <v>8666.6666666666661</v>
      </c>
      <c r="N145" s="14">
        <f t="shared" si="18"/>
        <v>4</v>
      </c>
      <c r="O145" s="13">
        <f t="shared" si="19"/>
        <v>34666.666666666664</v>
      </c>
      <c r="P145" s="13">
        <f t="shared" si="20"/>
        <v>43333.333333333336</v>
      </c>
    </row>
    <row r="146" spans="1:16" x14ac:dyDescent="0.2">
      <c r="A146" s="10">
        <v>141</v>
      </c>
      <c r="B146" t="s">
        <v>404</v>
      </c>
      <c r="C146" t="s">
        <v>405</v>
      </c>
      <c r="D146" t="str">
        <f t="shared" si="14"/>
        <v>International</v>
      </c>
      <c r="E146" t="s">
        <v>22</v>
      </c>
      <c r="F146" t="s">
        <v>148</v>
      </c>
      <c r="G146" t="s">
        <v>149</v>
      </c>
      <c r="H146" s="10">
        <v>4</v>
      </c>
      <c r="I146" s="10">
        <f t="shared" si="15"/>
        <v>12</v>
      </c>
      <c r="J146" s="11">
        <v>42964</v>
      </c>
      <c r="K146" s="10">
        <f t="shared" si="16"/>
        <v>2021</v>
      </c>
      <c r="L146" s="12">
        <f>INDEX([1]List!$I$3:$S$8,MATCH('[1]Student Data'!G142,[1]List!$K$3:$K$8,0),MATCH('[1]Student Data'!D142,[1]List!$I$2:$S$2,0))*H146</f>
        <v>96000</v>
      </c>
      <c r="M146" s="13">
        <f t="shared" si="17"/>
        <v>8000</v>
      </c>
      <c r="N146" s="14">
        <f t="shared" si="18"/>
        <v>7</v>
      </c>
      <c r="O146" s="13">
        <f t="shared" si="19"/>
        <v>56000</v>
      </c>
      <c r="P146" s="13">
        <f t="shared" si="20"/>
        <v>40000</v>
      </c>
    </row>
    <row r="147" spans="1:16" x14ac:dyDescent="0.2">
      <c r="A147" s="10">
        <v>142</v>
      </c>
      <c r="B147" t="s">
        <v>406</v>
      </c>
      <c r="C147" t="s">
        <v>407</v>
      </c>
      <c r="D147" t="str">
        <f t="shared" si="14"/>
        <v>Local</v>
      </c>
      <c r="E147" t="s">
        <v>70</v>
      </c>
      <c r="F147" t="s">
        <v>83</v>
      </c>
      <c r="G147" t="s">
        <v>126</v>
      </c>
      <c r="H147" s="10">
        <v>3</v>
      </c>
      <c r="I147" s="10">
        <f t="shared" si="15"/>
        <v>9</v>
      </c>
      <c r="J147" s="11">
        <v>43329</v>
      </c>
      <c r="K147" s="10">
        <f t="shared" si="16"/>
        <v>2021</v>
      </c>
      <c r="L147" s="12">
        <f>INDEX([1]List!$I$3:$S$8,MATCH('[1]Student Data'!G143,[1]List!$K$3:$K$8,0),MATCH('[1]Student Data'!D143,[1]List!$I$2:$S$2,0))*H147</f>
        <v>78000</v>
      </c>
      <c r="M147" s="13">
        <f t="shared" si="17"/>
        <v>8666.6666666666661</v>
      </c>
      <c r="N147" s="14">
        <f t="shared" si="18"/>
        <v>3</v>
      </c>
      <c r="O147" s="13">
        <f t="shared" si="19"/>
        <v>26000</v>
      </c>
      <c r="P147" s="13">
        <f t="shared" si="20"/>
        <v>52000</v>
      </c>
    </row>
    <row r="148" spans="1:16" x14ac:dyDescent="0.2">
      <c r="A148" s="10">
        <v>143</v>
      </c>
      <c r="B148" t="s">
        <v>408</v>
      </c>
      <c r="C148" t="s">
        <v>409</v>
      </c>
      <c r="D148" t="str">
        <f t="shared" si="14"/>
        <v>Local</v>
      </c>
      <c r="E148" t="s">
        <v>70</v>
      </c>
      <c r="F148" t="s">
        <v>84</v>
      </c>
      <c r="G148" t="s">
        <v>117</v>
      </c>
      <c r="H148" s="10">
        <v>4</v>
      </c>
      <c r="I148" s="10">
        <f t="shared" si="15"/>
        <v>12</v>
      </c>
      <c r="J148" s="11">
        <v>43273</v>
      </c>
      <c r="K148" s="10">
        <f t="shared" si="16"/>
        <v>2022</v>
      </c>
      <c r="L148" s="12">
        <f>INDEX([1]List!$I$3:$S$8,MATCH('[1]Student Data'!G144,[1]List!$K$3:$K$8,0),MATCH('[1]Student Data'!D144,[1]List!$I$2:$S$2,0))*H148</f>
        <v>96000</v>
      </c>
      <c r="M148" s="13">
        <f t="shared" si="17"/>
        <v>8000</v>
      </c>
      <c r="N148" s="14">
        <f t="shared" si="18"/>
        <v>3.6666666666666665</v>
      </c>
      <c r="O148" s="13">
        <f t="shared" si="19"/>
        <v>29333.333333333332</v>
      </c>
      <c r="P148" s="13">
        <f t="shared" si="20"/>
        <v>66666.666666666672</v>
      </c>
    </row>
    <row r="149" spans="1:16" x14ac:dyDescent="0.2">
      <c r="A149" s="10">
        <v>144</v>
      </c>
      <c r="B149" t="s">
        <v>410</v>
      </c>
      <c r="C149" t="s">
        <v>411</v>
      </c>
      <c r="D149" t="str">
        <f t="shared" si="14"/>
        <v>International</v>
      </c>
      <c r="E149" t="s">
        <v>59</v>
      </c>
      <c r="F149" t="s">
        <v>85</v>
      </c>
      <c r="G149" t="s">
        <v>135</v>
      </c>
      <c r="H149" s="10">
        <v>3</v>
      </c>
      <c r="I149" s="10">
        <f t="shared" si="15"/>
        <v>9</v>
      </c>
      <c r="J149" s="11">
        <v>43203</v>
      </c>
      <c r="K149" s="10">
        <f t="shared" si="16"/>
        <v>2021</v>
      </c>
      <c r="L149" s="12">
        <f>INDEX([1]List!$I$3:$S$8,MATCH('[1]Student Data'!G145,[1]List!$K$3:$K$8,0),MATCH('[1]Student Data'!D145,[1]List!$I$2:$S$2,0))*H149</f>
        <v>75000</v>
      </c>
      <c r="M149" s="13">
        <f t="shared" si="17"/>
        <v>8333.3333333333339</v>
      </c>
      <c r="N149" s="14">
        <f t="shared" si="18"/>
        <v>4.333333333333333</v>
      </c>
      <c r="O149" s="13">
        <f t="shared" si="19"/>
        <v>36111.111111111109</v>
      </c>
      <c r="P149" s="13">
        <f t="shared" si="20"/>
        <v>38888.888888888891</v>
      </c>
    </row>
    <row r="150" spans="1:16" x14ac:dyDescent="0.2">
      <c r="A150" s="10">
        <v>145</v>
      </c>
      <c r="B150" t="s">
        <v>412</v>
      </c>
      <c r="C150" t="s">
        <v>413</v>
      </c>
      <c r="D150" t="str">
        <f t="shared" si="14"/>
        <v>Local</v>
      </c>
      <c r="E150" t="s">
        <v>70</v>
      </c>
      <c r="F150" t="s">
        <v>85</v>
      </c>
      <c r="G150" t="s">
        <v>135</v>
      </c>
      <c r="H150" s="10">
        <v>3</v>
      </c>
      <c r="I150" s="10">
        <f t="shared" si="15"/>
        <v>9</v>
      </c>
      <c r="J150" s="11">
        <v>43270</v>
      </c>
      <c r="K150" s="10">
        <f t="shared" si="16"/>
        <v>2021</v>
      </c>
      <c r="L150" s="12">
        <f>INDEX([1]List!$I$3:$S$8,MATCH('[1]Student Data'!G146,[1]List!$K$3:$K$8,0),MATCH('[1]Student Data'!D146,[1]List!$I$2:$S$2,0))*H150</f>
        <v>72000</v>
      </c>
      <c r="M150" s="13">
        <f t="shared" si="17"/>
        <v>8000</v>
      </c>
      <c r="N150" s="14">
        <f t="shared" si="18"/>
        <v>3.6666666666666665</v>
      </c>
      <c r="O150" s="13">
        <f t="shared" si="19"/>
        <v>29333.333333333332</v>
      </c>
      <c r="P150" s="13">
        <f t="shared" si="20"/>
        <v>42666.666666666672</v>
      </c>
    </row>
    <row r="151" spans="1:16" x14ac:dyDescent="0.2">
      <c r="A151" s="10">
        <v>146</v>
      </c>
      <c r="B151" t="s">
        <v>414</v>
      </c>
      <c r="C151" t="s">
        <v>415</v>
      </c>
      <c r="D151" t="str">
        <f t="shared" si="14"/>
        <v>International</v>
      </c>
      <c r="E151" t="s">
        <v>71</v>
      </c>
      <c r="F151" t="s">
        <v>85</v>
      </c>
      <c r="G151" t="s">
        <v>135</v>
      </c>
      <c r="H151" s="10">
        <v>3</v>
      </c>
      <c r="I151" s="10">
        <f t="shared" si="15"/>
        <v>9</v>
      </c>
      <c r="J151" s="11">
        <v>43205</v>
      </c>
      <c r="K151" s="10">
        <f t="shared" si="16"/>
        <v>2021</v>
      </c>
      <c r="L151" s="12">
        <f>INDEX([1]List!$I$3:$S$8,MATCH('[1]Student Data'!G147,[1]List!$K$3:$K$8,0),MATCH('[1]Student Data'!D147,[1]List!$I$2:$S$2,0))*H151</f>
        <v>69000</v>
      </c>
      <c r="M151" s="13">
        <f t="shared" si="17"/>
        <v>7666.666666666667</v>
      </c>
      <c r="N151" s="14">
        <f t="shared" si="18"/>
        <v>4.333333333333333</v>
      </c>
      <c r="O151" s="13">
        <f t="shared" si="19"/>
        <v>33222.222222222219</v>
      </c>
      <c r="P151" s="13">
        <f t="shared" si="20"/>
        <v>35777.777777777781</v>
      </c>
    </row>
    <row r="152" spans="1:16" x14ac:dyDescent="0.2">
      <c r="A152" s="10">
        <v>147</v>
      </c>
      <c r="B152" t="s">
        <v>416</v>
      </c>
      <c r="C152" t="s">
        <v>417</v>
      </c>
      <c r="D152" t="str">
        <f t="shared" si="14"/>
        <v>International</v>
      </c>
      <c r="E152" t="s">
        <v>8</v>
      </c>
      <c r="F152" t="s">
        <v>83</v>
      </c>
      <c r="G152" t="s">
        <v>126</v>
      </c>
      <c r="H152" s="10">
        <v>3</v>
      </c>
      <c r="I152" s="10">
        <f t="shared" si="15"/>
        <v>9</v>
      </c>
      <c r="J152" s="11">
        <v>42899</v>
      </c>
      <c r="K152" s="10">
        <f t="shared" si="16"/>
        <v>2020</v>
      </c>
      <c r="L152" s="12">
        <f>INDEX([1]List!$I$3:$S$8,MATCH('[1]Student Data'!G148,[1]List!$K$3:$K$8,0),MATCH('[1]Student Data'!D148,[1]List!$I$2:$S$2,0))*H152</f>
        <v>72000</v>
      </c>
      <c r="M152" s="13">
        <f t="shared" si="17"/>
        <v>8000</v>
      </c>
      <c r="N152" s="14">
        <f t="shared" si="18"/>
        <v>7.666666666666667</v>
      </c>
      <c r="O152" s="13">
        <f t="shared" si="19"/>
        <v>61333.333333333336</v>
      </c>
      <c r="P152" s="13">
        <f t="shared" si="20"/>
        <v>10666.666666666664</v>
      </c>
    </row>
    <row r="153" spans="1:16" x14ac:dyDescent="0.2">
      <c r="A153" s="10">
        <v>148</v>
      </c>
      <c r="B153" t="s">
        <v>418</v>
      </c>
      <c r="C153" t="s">
        <v>419</v>
      </c>
      <c r="D153" t="str">
        <f t="shared" si="14"/>
        <v>Local</v>
      </c>
      <c r="E153" t="s">
        <v>70</v>
      </c>
      <c r="F153" t="s">
        <v>84</v>
      </c>
      <c r="G153" t="s">
        <v>117</v>
      </c>
      <c r="H153" s="10">
        <v>4</v>
      </c>
      <c r="I153" s="10">
        <f t="shared" si="15"/>
        <v>12</v>
      </c>
      <c r="J153" s="11">
        <v>42807</v>
      </c>
      <c r="K153" s="10">
        <f t="shared" si="16"/>
        <v>2021</v>
      </c>
      <c r="L153" s="12">
        <f>INDEX([1]List!$I$3:$S$8,MATCH('[1]Student Data'!G149,[1]List!$K$3:$K$8,0),MATCH('[1]Student Data'!D149,[1]List!$I$2:$S$2,0))*H153</f>
        <v>100000</v>
      </c>
      <c r="M153" s="13">
        <f t="shared" si="17"/>
        <v>8333.3333333333339</v>
      </c>
      <c r="N153" s="14">
        <f t="shared" si="18"/>
        <v>8.6666666666666661</v>
      </c>
      <c r="O153" s="13">
        <f t="shared" si="19"/>
        <v>72222.222222222219</v>
      </c>
      <c r="P153" s="13">
        <f t="shared" si="20"/>
        <v>27777.777777777781</v>
      </c>
    </row>
    <row r="154" spans="1:16" x14ac:dyDescent="0.2">
      <c r="A154" s="10">
        <v>149</v>
      </c>
      <c r="B154" t="s">
        <v>420</v>
      </c>
      <c r="C154" t="s">
        <v>421</v>
      </c>
      <c r="D154" t="str">
        <f t="shared" si="14"/>
        <v>International</v>
      </c>
      <c r="E154" t="s">
        <v>18</v>
      </c>
      <c r="F154" t="s">
        <v>129</v>
      </c>
      <c r="G154" t="s">
        <v>130</v>
      </c>
      <c r="H154" s="10">
        <v>3</v>
      </c>
      <c r="I154" s="10">
        <f t="shared" si="15"/>
        <v>9</v>
      </c>
      <c r="J154" s="11">
        <v>43330</v>
      </c>
      <c r="K154" s="10">
        <f t="shared" si="16"/>
        <v>2021</v>
      </c>
      <c r="L154" s="12">
        <f>INDEX([1]List!$I$3:$S$8,MATCH('[1]Student Data'!G150,[1]List!$K$3:$K$8,0),MATCH('[1]Student Data'!D150,[1]List!$I$2:$S$2,0))*H154</f>
        <v>75000</v>
      </c>
      <c r="M154" s="13">
        <f t="shared" si="17"/>
        <v>8333.3333333333339</v>
      </c>
      <c r="N154" s="14">
        <f t="shared" si="18"/>
        <v>3</v>
      </c>
      <c r="O154" s="13">
        <f t="shared" si="19"/>
        <v>25000</v>
      </c>
      <c r="P154" s="13">
        <f t="shared" si="20"/>
        <v>50000</v>
      </c>
    </row>
    <row r="155" spans="1:16" x14ac:dyDescent="0.2">
      <c r="A155" s="10">
        <v>150</v>
      </c>
      <c r="B155" t="s">
        <v>422</v>
      </c>
      <c r="C155" t="s">
        <v>423</v>
      </c>
      <c r="D155" t="str">
        <f t="shared" si="14"/>
        <v>Local</v>
      </c>
      <c r="E155" t="s">
        <v>70</v>
      </c>
      <c r="F155" t="s">
        <v>129</v>
      </c>
      <c r="G155" t="s">
        <v>130</v>
      </c>
      <c r="H155" s="10">
        <v>3</v>
      </c>
      <c r="I155" s="10">
        <f t="shared" si="15"/>
        <v>9</v>
      </c>
      <c r="J155" s="11">
        <v>42904</v>
      </c>
      <c r="K155" s="10">
        <f t="shared" si="16"/>
        <v>2020</v>
      </c>
      <c r="L155" s="12">
        <f>INDEX([1]List!$I$3:$S$8,MATCH('[1]Student Data'!G151,[1]List!$K$3:$K$8,0),MATCH('[1]Student Data'!D151,[1]List!$I$2:$S$2,0))*H155</f>
        <v>72000</v>
      </c>
      <c r="M155" s="13">
        <f t="shared" si="17"/>
        <v>8000</v>
      </c>
      <c r="N155" s="14">
        <f t="shared" si="18"/>
        <v>7.666666666666667</v>
      </c>
      <c r="O155" s="13">
        <f t="shared" si="19"/>
        <v>61333.333333333336</v>
      </c>
      <c r="P155" s="13">
        <f t="shared" si="20"/>
        <v>10666.666666666664</v>
      </c>
    </row>
    <row r="156" spans="1:16" x14ac:dyDescent="0.2">
      <c r="A156" s="10">
        <v>151</v>
      </c>
      <c r="B156" t="s">
        <v>424</v>
      </c>
      <c r="C156" t="s">
        <v>425</v>
      </c>
      <c r="D156" t="str">
        <f t="shared" si="14"/>
        <v>International</v>
      </c>
      <c r="E156" t="s">
        <v>68</v>
      </c>
      <c r="F156" t="s">
        <v>83</v>
      </c>
      <c r="G156" t="s">
        <v>126</v>
      </c>
      <c r="H156" s="10">
        <v>3</v>
      </c>
      <c r="I156" s="10">
        <f t="shared" si="15"/>
        <v>9</v>
      </c>
      <c r="J156" s="11">
        <v>43298</v>
      </c>
      <c r="K156" s="10">
        <f t="shared" si="16"/>
        <v>2021</v>
      </c>
      <c r="L156" s="12">
        <f>INDEX([1]List!$I$3:$S$8,MATCH('[1]Student Data'!G152,[1]List!$K$3:$K$8,0),MATCH('[1]Student Data'!D152,[1]List!$I$2:$S$2,0))*H156</f>
        <v>69000</v>
      </c>
      <c r="M156" s="13">
        <f t="shared" si="17"/>
        <v>7666.666666666667</v>
      </c>
      <c r="N156" s="14">
        <f t="shared" si="18"/>
        <v>3.3333333333333335</v>
      </c>
      <c r="O156" s="13">
        <f t="shared" si="19"/>
        <v>25555.555555555558</v>
      </c>
      <c r="P156" s="13">
        <f t="shared" si="20"/>
        <v>43444.444444444438</v>
      </c>
    </row>
    <row r="157" spans="1:16" x14ac:dyDescent="0.2">
      <c r="A157" s="10">
        <v>152</v>
      </c>
      <c r="B157" t="s">
        <v>426</v>
      </c>
      <c r="C157" t="s">
        <v>427</v>
      </c>
      <c r="D157" t="str">
        <f t="shared" si="14"/>
        <v>Local</v>
      </c>
      <c r="E157" t="s">
        <v>70</v>
      </c>
      <c r="F157" t="s">
        <v>83</v>
      </c>
      <c r="G157" t="s">
        <v>126</v>
      </c>
      <c r="H157" s="10">
        <v>3</v>
      </c>
      <c r="I157" s="10">
        <f t="shared" si="15"/>
        <v>9</v>
      </c>
      <c r="J157" s="11">
        <v>43355</v>
      </c>
      <c r="K157" s="10">
        <f t="shared" si="16"/>
        <v>2021</v>
      </c>
      <c r="L157" s="12">
        <f>INDEX([1]List!$I$3:$S$8,MATCH('[1]Student Data'!G153,[1]List!$K$3:$K$8,0),MATCH('[1]Student Data'!D153,[1]List!$I$2:$S$2,0))*H157</f>
        <v>75000</v>
      </c>
      <c r="M157" s="13">
        <f t="shared" si="17"/>
        <v>8333.3333333333339</v>
      </c>
      <c r="N157" s="14">
        <f t="shared" si="18"/>
        <v>2.6666666666666665</v>
      </c>
      <c r="O157" s="13">
        <f t="shared" si="19"/>
        <v>22222.222222222223</v>
      </c>
      <c r="P157" s="13">
        <f t="shared" si="20"/>
        <v>52777.777777777781</v>
      </c>
    </row>
    <row r="158" spans="1:16" x14ac:dyDescent="0.2">
      <c r="A158" s="10">
        <v>153</v>
      </c>
      <c r="B158" t="s">
        <v>428</v>
      </c>
      <c r="C158" t="s">
        <v>429</v>
      </c>
      <c r="D158" t="str">
        <f t="shared" si="14"/>
        <v>Local</v>
      </c>
      <c r="E158" t="s">
        <v>70</v>
      </c>
      <c r="F158" t="s">
        <v>120</v>
      </c>
      <c r="G158" t="s">
        <v>121</v>
      </c>
      <c r="H158" s="10">
        <v>4</v>
      </c>
      <c r="I158" s="10">
        <f t="shared" si="15"/>
        <v>12</v>
      </c>
      <c r="J158" s="11">
        <v>42840</v>
      </c>
      <c r="K158" s="10">
        <f t="shared" si="16"/>
        <v>2021</v>
      </c>
      <c r="L158" s="12">
        <f>INDEX([1]List!$I$3:$S$8,MATCH('[1]Student Data'!G154,[1]List!$K$3:$K$8,0),MATCH('[1]Student Data'!D154,[1]List!$I$2:$S$2,0))*H158</f>
        <v>96000</v>
      </c>
      <c r="M158" s="13">
        <f t="shared" si="17"/>
        <v>8000</v>
      </c>
      <c r="N158" s="14">
        <f t="shared" si="18"/>
        <v>8.3333333333333339</v>
      </c>
      <c r="O158" s="13">
        <f t="shared" si="19"/>
        <v>66666.666666666672</v>
      </c>
      <c r="P158" s="13">
        <f t="shared" si="20"/>
        <v>29333.333333333328</v>
      </c>
    </row>
    <row r="159" spans="1:16" x14ac:dyDescent="0.2">
      <c r="A159" s="10">
        <v>154</v>
      </c>
      <c r="B159" t="s">
        <v>430</v>
      </c>
      <c r="C159" t="s">
        <v>431</v>
      </c>
      <c r="D159" t="str">
        <f t="shared" si="14"/>
        <v>Local</v>
      </c>
      <c r="E159" t="s">
        <v>70</v>
      </c>
      <c r="F159" t="s">
        <v>129</v>
      </c>
      <c r="G159" t="s">
        <v>130</v>
      </c>
      <c r="H159" s="10">
        <v>3</v>
      </c>
      <c r="I159" s="10">
        <f t="shared" si="15"/>
        <v>9</v>
      </c>
      <c r="J159" s="11">
        <v>43204</v>
      </c>
      <c r="K159" s="10">
        <f t="shared" si="16"/>
        <v>2021</v>
      </c>
      <c r="L159" s="12">
        <f>INDEX([1]List!$I$3:$S$8,MATCH('[1]Student Data'!G155,[1]List!$K$3:$K$8,0),MATCH('[1]Student Data'!D155,[1]List!$I$2:$S$2,0))*H159</f>
        <v>75000</v>
      </c>
      <c r="M159" s="13">
        <f t="shared" si="17"/>
        <v>8333.3333333333339</v>
      </c>
      <c r="N159" s="14">
        <f t="shared" si="18"/>
        <v>4.333333333333333</v>
      </c>
      <c r="O159" s="13">
        <f t="shared" si="19"/>
        <v>36111.111111111109</v>
      </c>
      <c r="P159" s="13">
        <f t="shared" si="20"/>
        <v>38888.888888888891</v>
      </c>
    </row>
    <row r="160" spans="1:16" x14ac:dyDescent="0.2">
      <c r="A160" s="10">
        <v>155</v>
      </c>
      <c r="B160" t="s">
        <v>432</v>
      </c>
      <c r="C160" t="s">
        <v>433</v>
      </c>
      <c r="D160" t="str">
        <f t="shared" si="14"/>
        <v>Local</v>
      </c>
      <c r="E160" t="s">
        <v>70</v>
      </c>
      <c r="F160" t="s">
        <v>84</v>
      </c>
      <c r="G160" t="s">
        <v>117</v>
      </c>
      <c r="H160" s="10">
        <v>4</v>
      </c>
      <c r="I160" s="10">
        <f t="shared" si="15"/>
        <v>12</v>
      </c>
      <c r="J160" s="11">
        <v>43171</v>
      </c>
      <c r="K160" s="10">
        <f t="shared" si="16"/>
        <v>2022</v>
      </c>
      <c r="L160" s="12">
        <f>INDEX([1]List!$I$3:$S$8,MATCH('[1]Student Data'!G156,[1]List!$K$3:$K$8,0),MATCH('[1]Student Data'!D156,[1]List!$I$2:$S$2,0))*H160</f>
        <v>92000</v>
      </c>
      <c r="M160" s="13">
        <f t="shared" si="17"/>
        <v>7666.666666666667</v>
      </c>
      <c r="N160" s="14">
        <f t="shared" si="18"/>
        <v>4.666666666666667</v>
      </c>
      <c r="O160" s="13">
        <f t="shared" si="19"/>
        <v>35777.777777777781</v>
      </c>
      <c r="P160" s="13">
        <f t="shared" si="20"/>
        <v>56222.222222222219</v>
      </c>
    </row>
    <row r="161" spans="1:16" x14ac:dyDescent="0.2">
      <c r="A161" s="10">
        <v>156</v>
      </c>
      <c r="B161" t="s">
        <v>434</v>
      </c>
      <c r="C161" t="s">
        <v>435</v>
      </c>
      <c r="D161" t="str">
        <f t="shared" si="14"/>
        <v>Local</v>
      </c>
      <c r="E161" t="s">
        <v>70</v>
      </c>
      <c r="F161" t="s">
        <v>84</v>
      </c>
      <c r="G161" t="s">
        <v>117</v>
      </c>
      <c r="H161" s="10">
        <v>4</v>
      </c>
      <c r="I161" s="10">
        <f t="shared" si="15"/>
        <v>12</v>
      </c>
      <c r="J161" s="11">
        <v>42958</v>
      </c>
      <c r="K161" s="10">
        <f t="shared" si="16"/>
        <v>2021</v>
      </c>
      <c r="L161" s="12">
        <f>INDEX([1]List!$I$3:$S$8,MATCH('[1]Student Data'!G157,[1]List!$K$3:$K$8,0),MATCH('[1]Student Data'!D157,[1]List!$I$2:$S$2,0))*H161</f>
        <v>100000</v>
      </c>
      <c r="M161" s="13">
        <f t="shared" si="17"/>
        <v>8333.3333333333339</v>
      </c>
      <c r="N161" s="14">
        <f t="shared" si="18"/>
        <v>7</v>
      </c>
      <c r="O161" s="13">
        <f t="shared" si="19"/>
        <v>58333.333333333336</v>
      </c>
      <c r="P161" s="13">
        <f t="shared" si="20"/>
        <v>41666.666666666664</v>
      </c>
    </row>
    <row r="162" spans="1:16" x14ac:dyDescent="0.2">
      <c r="A162" s="10">
        <v>157</v>
      </c>
      <c r="B162" t="s">
        <v>436</v>
      </c>
      <c r="C162" t="s">
        <v>437</v>
      </c>
      <c r="D162" t="str">
        <f t="shared" si="14"/>
        <v>International</v>
      </c>
      <c r="E162" t="s">
        <v>78</v>
      </c>
      <c r="F162" t="s">
        <v>83</v>
      </c>
      <c r="G162" t="s">
        <v>126</v>
      </c>
      <c r="H162" s="10">
        <v>3</v>
      </c>
      <c r="I162" s="10">
        <f t="shared" si="15"/>
        <v>9</v>
      </c>
      <c r="J162" s="11">
        <v>42990</v>
      </c>
      <c r="K162" s="10">
        <f t="shared" si="16"/>
        <v>2020</v>
      </c>
      <c r="L162" s="12">
        <f>INDEX([1]List!$I$3:$S$8,MATCH('[1]Student Data'!G158,[1]List!$K$3:$K$8,0),MATCH('[1]Student Data'!D158,[1]List!$I$2:$S$2,0))*H162</f>
        <v>75000</v>
      </c>
      <c r="M162" s="13">
        <f t="shared" si="17"/>
        <v>8333.3333333333339</v>
      </c>
      <c r="N162" s="14">
        <f t="shared" si="18"/>
        <v>6.666666666666667</v>
      </c>
      <c r="O162" s="13">
        <f t="shared" si="19"/>
        <v>55555.555555555562</v>
      </c>
      <c r="P162" s="13">
        <f t="shared" si="20"/>
        <v>19444.444444444438</v>
      </c>
    </row>
    <row r="163" spans="1:16" x14ac:dyDescent="0.2">
      <c r="A163" s="10">
        <v>158</v>
      </c>
      <c r="B163" t="s">
        <v>438</v>
      </c>
      <c r="C163" t="s">
        <v>439</v>
      </c>
      <c r="D163" t="str">
        <f t="shared" si="14"/>
        <v>Local</v>
      </c>
      <c r="E163" t="s">
        <v>70</v>
      </c>
      <c r="F163" t="s">
        <v>83</v>
      </c>
      <c r="G163" t="s">
        <v>126</v>
      </c>
      <c r="H163" s="10">
        <v>3</v>
      </c>
      <c r="I163" s="10">
        <f t="shared" si="15"/>
        <v>9</v>
      </c>
      <c r="J163" s="11">
        <v>42992</v>
      </c>
      <c r="K163" s="10">
        <f t="shared" si="16"/>
        <v>2020</v>
      </c>
      <c r="L163" s="12">
        <f>INDEX([1]List!$I$3:$S$8,MATCH('[1]Student Data'!G159,[1]List!$K$3:$K$8,0),MATCH('[1]Student Data'!D159,[1]List!$I$2:$S$2,0))*H163</f>
        <v>75000</v>
      </c>
      <c r="M163" s="13">
        <f t="shared" si="17"/>
        <v>8333.3333333333339</v>
      </c>
      <c r="N163" s="14">
        <f t="shared" si="18"/>
        <v>6.666666666666667</v>
      </c>
      <c r="O163" s="13">
        <f t="shared" si="19"/>
        <v>55555.555555555562</v>
      </c>
      <c r="P163" s="13">
        <f t="shared" si="20"/>
        <v>19444.444444444438</v>
      </c>
    </row>
    <row r="164" spans="1:16" x14ac:dyDescent="0.2">
      <c r="A164" s="10">
        <v>159</v>
      </c>
      <c r="B164" t="s">
        <v>440</v>
      </c>
      <c r="C164" t="s">
        <v>441</v>
      </c>
      <c r="D164" t="str">
        <f t="shared" si="14"/>
        <v>International</v>
      </c>
      <c r="E164" t="s">
        <v>24</v>
      </c>
      <c r="F164" t="s">
        <v>129</v>
      </c>
      <c r="G164" t="s">
        <v>130</v>
      </c>
      <c r="H164" s="10">
        <v>3</v>
      </c>
      <c r="I164" s="10">
        <f t="shared" si="15"/>
        <v>9</v>
      </c>
      <c r="J164" s="11">
        <v>43181</v>
      </c>
      <c r="K164" s="10">
        <f t="shared" si="16"/>
        <v>2021</v>
      </c>
      <c r="L164" s="12">
        <f>INDEX([1]List!$I$3:$S$8,MATCH('[1]Student Data'!G160,[1]List!$K$3:$K$8,0),MATCH('[1]Student Data'!D160,[1]List!$I$2:$S$2,0))*H164</f>
        <v>72000</v>
      </c>
      <c r="M164" s="13">
        <f t="shared" si="17"/>
        <v>8000</v>
      </c>
      <c r="N164" s="14">
        <f t="shared" si="18"/>
        <v>4.666666666666667</v>
      </c>
      <c r="O164" s="13">
        <f t="shared" si="19"/>
        <v>37333.333333333336</v>
      </c>
      <c r="P164" s="13">
        <f t="shared" si="20"/>
        <v>34666.666666666664</v>
      </c>
    </row>
    <row r="165" spans="1:16" x14ac:dyDescent="0.2">
      <c r="A165" s="10">
        <v>160</v>
      </c>
      <c r="B165" t="s">
        <v>442</v>
      </c>
      <c r="C165" t="s">
        <v>443</v>
      </c>
      <c r="D165" t="str">
        <f t="shared" si="14"/>
        <v>Local</v>
      </c>
      <c r="E165" t="s">
        <v>70</v>
      </c>
      <c r="F165" t="s">
        <v>83</v>
      </c>
      <c r="G165" t="s">
        <v>126</v>
      </c>
      <c r="H165" s="10">
        <v>3</v>
      </c>
      <c r="I165" s="10">
        <f t="shared" si="15"/>
        <v>9</v>
      </c>
      <c r="J165" s="11">
        <v>43177</v>
      </c>
      <c r="K165" s="10">
        <f t="shared" si="16"/>
        <v>2021</v>
      </c>
      <c r="L165" s="12">
        <f>INDEX([1]List!$I$3:$S$8,MATCH('[1]Student Data'!G161,[1]List!$K$3:$K$8,0),MATCH('[1]Student Data'!D161,[1]List!$I$2:$S$2,0))*H165</f>
        <v>72000</v>
      </c>
      <c r="M165" s="13">
        <f t="shared" si="17"/>
        <v>8000</v>
      </c>
      <c r="N165" s="14">
        <f t="shared" si="18"/>
        <v>4.666666666666667</v>
      </c>
      <c r="O165" s="13">
        <f t="shared" si="19"/>
        <v>37333.333333333336</v>
      </c>
      <c r="P165" s="13">
        <f t="shared" si="20"/>
        <v>34666.666666666664</v>
      </c>
    </row>
    <row r="166" spans="1:16" x14ac:dyDescent="0.2">
      <c r="A166" s="10">
        <v>161</v>
      </c>
      <c r="B166" t="s">
        <v>444</v>
      </c>
      <c r="C166" t="s">
        <v>445</v>
      </c>
      <c r="D166" t="str">
        <f t="shared" si="14"/>
        <v>International</v>
      </c>
      <c r="E166" t="s">
        <v>39</v>
      </c>
      <c r="F166" t="s">
        <v>120</v>
      </c>
      <c r="G166" t="s">
        <v>121</v>
      </c>
      <c r="H166" s="10">
        <v>4</v>
      </c>
      <c r="I166" s="10">
        <f t="shared" si="15"/>
        <v>12</v>
      </c>
      <c r="J166" s="11">
        <v>42869</v>
      </c>
      <c r="K166" s="10">
        <f t="shared" si="16"/>
        <v>2021</v>
      </c>
      <c r="L166" s="12">
        <f>INDEX([1]List!$I$3:$S$8,MATCH('[1]Student Data'!G162,[1]List!$K$3:$K$8,0),MATCH('[1]Student Data'!D162,[1]List!$I$2:$S$2,0))*H166</f>
        <v>96000</v>
      </c>
      <c r="M166" s="13">
        <f t="shared" si="17"/>
        <v>8000</v>
      </c>
      <c r="N166" s="14">
        <f t="shared" si="18"/>
        <v>8</v>
      </c>
      <c r="O166" s="13">
        <f t="shared" si="19"/>
        <v>64000</v>
      </c>
      <c r="P166" s="13">
        <f t="shared" si="20"/>
        <v>32000</v>
      </c>
    </row>
    <row r="167" spans="1:16" x14ac:dyDescent="0.2">
      <c r="A167" s="10">
        <v>162</v>
      </c>
      <c r="B167" t="s">
        <v>446</v>
      </c>
      <c r="C167" t="s">
        <v>362</v>
      </c>
      <c r="D167" t="str">
        <f t="shared" si="14"/>
        <v>International</v>
      </c>
      <c r="E167" t="s">
        <v>37</v>
      </c>
      <c r="F167" t="s">
        <v>148</v>
      </c>
      <c r="G167" t="s">
        <v>149</v>
      </c>
      <c r="H167" s="10">
        <v>4</v>
      </c>
      <c r="I167" s="10">
        <f t="shared" si="15"/>
        <v>12</v>
      </c>
      <c r="J167" s="11">
        <v>42908</v>
      </c>
      <c r="K167" s="10">
        <f t="shared" si="16"/>
        <v>2021</v>
      </c>
      <c r="L167" s="12">
        <f>INDEX([1]List!$I$3:$S$8,MATCH('[1]Student Data'!G163,[1]List!$K$3:$K$8,0),MATCH('[1]Student Data'!D163,[1]List!$I$2:$S$2,0))*H167</f>
        <v>104000</v>
      </c>
      <c r="M167" s="13">
        <f t="shared" si="17"/>
        <v>8666.6666666666661</v>
      </c>
      <c r="N167" s="14">
        <f t="shared" si="18"/>
        <v>7.666666666666667</v>
      </c>
      <c r="O167" s="13">
        <f t="shared" si="19"/>
        <v>66444.444444444438</v>
      </c>
      <c r="P167" s="13">
        <f t="shared" si="20"/>
        <v>37555.555555555562</v>
      </c>
    </row>
    <row r="168" spans="1:16" x14ac:dyDescent="0.2">
      <c r="A168" s="10">
        <v>163</v>
      </c>
      <c r="B168" t="s">
        <v>447</v>
      </c>
      <c r="C168" t="s">
        <v>334</v>
      </c>
      <c r="D168" t="str">
        <f t="shared" si="14"/>
        <v>Local</v>
      </c>
      <c r="E168" t="s">
        <v>70</v>
      </c>
      <c r="F168" t="s">
        <v>84</v>
      </c>
      <c r="G168" t="s">
        <v>117</v>
      </c>
      <c r="H168" s="10">
        <v>4</v>
      </c>
      <c r="I168" s="10">
        <f t="shared" si="15"/>
        <v>12</v>
      </c>
      <c r="J168" s="11">
        <v>42870</v>
      </c>
      <c r="K168" s="10">
        <f t="shared" si="16"/>
        <v>2021</v>
      </c>
      <c r="L168" s="12">
        <f>INDEX([1]List!$I$3:$S$8,MATCH('[1]Student Data'!G164,[1]List!$K$3:$K$8,0),MATCH('[1]Student Data'!D164,[1]List!$I$2:$S$2,0))*H168</f>
        <v>104000</v>
      </c>
      <c r="M168" s="13">
        <f t="shared" si="17"/>
        <v>8666.6666666666661</v>
      </c>
      <c r="N168" s="14">
        <f t="shared" si="18"/>
        <v>8</v>
      </c>
      <c r="O168" s="13">
        <f t="shared" si="19"/>
        <v>69333.333333333328</v>
      </c>
      <c r="P168" s="13">
        <f t="shared" si="20"/>
        <v>34666.666666666672</v>
      </c>
    </row>
    <row r="169" spans="1:16" x14ac:dyDescent="0.2">
      <c r="A169" s="10">
        <v>164</v>
      </c>
      <c r="B169" t="s">
        <v>448</v>
      </c>
      <c r="C169" t="s">
        <v>449</v>
      </c>
      <c r="D169" t="str">
        <f t="shared" si="14"/>
        <v>International</v>
      </c>
      <c r="E169" t="s">
        <v>73</v>
      </c>
      <c r="F169" t="s">
        <v>148</v>
      </c>
      <c r="G169" t="s">
        <v>149</v>
      </c>
      <c r="H169" s="10">
        <v>4</v>
      </c>
      <c r="I169" s="10">
        <f t="shared" si="15"/>
        <v>12</v>
      </c>
      <c r="J169" s="11">
        <v>42871</v>
      </c>
      <c r="K169" s="10">
        <f t="shared" si="16"/>
        <v>2021</v>
      </c>
      <c r="L169" s="12">
        <f>INDEX([1]List!$I$3:$S$8,MATCH('[1]Student Data'!G165,[1]List!$K$3:$K$8,0),MATCH('[1]Student Data'!D165,[1]List!$I$2:$S$2,0))*H169</f>
        <v>100000</v>
      </c>
      <c r="M169" s="13">
        <f t="shared" si="17"/>
        <v>8333.3333333333339</v>
      </c>
      <c r="N169" s="14">
        <f t="shared" si="18"/>
        <v>8</v>
      </c>
      <c r="O169" s="13">
        <f t="shared" si="19"/>
        <v>66666.666666666672</v>
      </c>
      <c r="P169" s="13">
        <f t="shared" si="20"/>
        <v>33333.333333333328</v>
      </c>
    </row>
    <row r="170" spans="1:16" x14ac:dyDescent="0.2">
      <c r="A170" s="10">
        <v>165</v>
      </c>
      <c r="B170" t="s">
        <v>450</v>
      </c>
      <c r="C170" t="s">
        <v>451</v>
      </c>
      <c r="D170" t="str">
        <f t="shared" si="14"/>
        <v>International</v>
      </c>
      <c r="E170" t="s">
        <v>56</v>
      </c>
      <c r="F170" t="s">
        <v>83</v>
      </c>
      <c r="G170" t="s">
        <v>126</v>
      </c>
      <c r="H170" s="10">
        <v>3</v>
      </c>
      <c r="I170" s="10">
        <f t="shared" si="15"/>
        <v>9</v>
      </c>
      <c r="J170" s="11">
        <v>42866</v>
      </c>
      <c r="K170" s="10">
        <f t="shared" si="16"/>
        <v>2020</v>
      </c>
      <c r="L170" s="12">
        <f>INDEX([1]List!$I$3:$S$8,MATCH('[1]Student Data'!G166,[1]List!$K$3:$K$8,0),MATCH('[1]Student Data'!D166,[1]List!$I$2:$S$2,0))*H170</f>
        <v>78000</v>
      </c>
      <c r="M170" s="13">
        <f t="shared" si="17"/>
        <v>8666.6666666666661</v>
      </c>
      <c r="N170" s="14">
        <f t="shared" si="18"/>
        <v>8</v>
      </c>
      <c r="O170" s="13">
        <f t="shared" si="19"/>
        <v>69333.333333333328</v>
      </c>
      <c r="P170" s="13">
        <f t="shared" si="20"/>
        <v>8666.6666666666715</v>
      </c>
    </row>
    <row r="171" spans="1:16" x14ac:dyDescent="0.2">
      <c r="A171" s="10">
        <v>166</v>
      </c>
      <c r="B171" t="s">
        <v>452</v>
      </c>
      <c r="C171" t="s">
        <v>453</v>
      </c>
      <c r="D171" t="str">
        <f t="shared" si="14"/>
        <v>Local</v>
      </c>
      <c r="E171" t="s">
        <v>70</v>
      </c>
      <c r="F171" t="s">
        <v>120</v>
      </c>
      <c r="G171" t="s">
        <v>121</v>
      </c>
      <c r="H171" s="10">
        <v>4</v>
      </c>
      <c r="I171" s="10">
        <f t="shared" si="15"/>
        <v>12</v>
      </c>
      <c r="J171" s="11">
        <v>42897</v>
      </c>
      <c r="K171" s="10">
        <f t="shared" si="16"/>
        <v>2021</v>
      </c>
      <c r="L171" s="12">
        <f>INDEX([1]List!$I$3:$S$8,MATCH('[1]Student Data'!G167,[1]List!$K$3:$K$8,0),MATCH('[1]Student Data'!D167,[1]List!$I$2:$S$2,0))*H171</f>
        <v>100000</v>
      </c>
      <c r="M171" s="13">
        <f t="shared" si="17"/>
        <v>8333.3333333333339</v>
      </c>
      <c r="N171" s="14">
        <f t="shared" si="18"/>
        <v>7.666666666666667</v>
      </c>
      <c r="O171" s="13">
        <f t="shared" si="19"/>
        <v>63888.888888888898</v>
      </c>
      <c r="P171" s="13">
        <f t="shared" si="20"/>
        <v>36111.111111111102</v>
      </c>
    </row>
    <row r="172" spans="1:16" x14ac:dyDescent="0.2">
      <c r="A172" s="10">
        <v>167</v>
      </c>
      <c r="B172" t="s">
        <v>454</v>
      </c>
      <c r="C172" t="s">
        <v>455</v>
      </c>
      <c r="D172" t="str">
        <f t="shared" si="14"/>
        <v>International</v>
      </c>
      <c r="E172" t="s">
        <v>20</v>
      </c>
      <c r="F172" t="s">
        <v>148</v>
      </c>
      <c r="G172" t="s">
        <v>149</v>
      </c>
      <c r="H172" s="10">
        <v>4</v>
      </c>
      <c r="I172" s="10">
        <f t="shared" si="15"/>
        <v>12</v>
      </c>
      <c r="J172" s="11">
        <v>42902</v>
      </c>
      <c r="K172" s="10">
        <f t="shared" si="16"/>
        <v>2021</v>
      </c>
      <c r="L172" s="12">
        <f>INDEX([1]List!$I$3:$S$8,MATCH('[1]Student Data'!G168,[1]List!$K$3:$K$8,0),MATCH('[1]Student Data'!D168,[1]List!$I$2:$S$2,0))*H172</f>
        <v>100000</v>
      </c>
      <c r="M172" s="13">
        <f t="shared" si="17"/>
        <v>8333.3333333333339</v>
      </c>
      <c r="N172" s="14">
        <f t="shared" si="18"/>
        <v>7.666666666666667</v>
      </c>
      <c r="O172" s="13">
        <f t="shared" si="19"/>
        <v>63888.888888888898</v>
      </c>
      <c r="P172" s="13">
        <f t="shared" si="20"/>
        <v>36111.111111111102</v>
      </c>
    </row>
    <row r="173" spans="1:16" x14ac:dyDescent="0.2">
      <c r="A173" s="10">
        <v>168</v>
      </c>
      <c r="B173" t="s">
        <v>456</v>
      </c>
      <c r="C173" t="s">
        <v>457</v>
      </c>
      <c r="D173" t="str">
        <f t="shared" si="14"/>
        <v>Local</v>
      </c>
      <c r="E173" t="s">
        <v>70</v>
      </c>
      <c r="F173" t="s">
        <v>84</v>
      </c>
      <c r="G173" t="s">
        <v>117</v>
      </c>
      <c r="H173" s="10">
        <v>4</v>
      </c>
      <c r="I173" s="10">
        <f t="shared" si="15"/>
        <v>12</v>
      </c>
      <c r="J173" s="11">
        <v>43330</v>
      </c>
      <c r="K173" s="10">
        <f t="shared" si="16"/>
        <v>2022</v>
      </c>
      <c r="L173" s="12">
        <f>INDEX([1]List!$I$3:$S$8,MATCH('[1]Student Data'!G169,[1]List!$K$3:$K$8,0),MATCH('[1]Student Data'!D169,[1]List!$I$2:$S$2,0))*H173</f>
        <v>104000</v>
      </c>
      <c r="M173" s="13">
        <f t="shared" si="17"/>
        <v>8666.6666666666661</v>
      </c>
      <c r="N173" s="14">
        <f t="shared" si="18"/>
        <v>3</v>
      </c>
      <c r="O173" s="13">
        <f t="shared" si="19"/>
        <v>26000</v>
      </c>
      <c r="P173" s="13">
        <f t="shared" si="20"/>
        <v>78000</v>
      </c>
    </row>
    <row r="174" spans="1:16" x14ac:dyDescent="0.2">
      <c r="A174" s="10">
        <v>169</v>
      </c>
      <c r="B174" t="s">
        <v>458</v>
      </c>
      <c r="C174" t="s">
        <v>459</v>
      </c>
      <c r="D174" t="str">
        <f t="shared" si="14"/>
        <v>International</v>
      </c>
      <c r="E174" t="s">
        <v>4</v>
      </c>
      <c r="F174" t="s">
        <v>120</v>
      </c>
      <c r="G174" t="s">
        <v>121</v>
      </c>
      <c r="H174" s="10">
        <v>4</v>
      </c>
      <c r="I174" s="10">
        <f t="shared" si="15"/>
        <v>12</v>
      </c>
      <c r="J174" s="11">
        <v>42962</v>
      </c>
      <c r="K174" s="10">
        <f t="shared" si="16"/>
        <v>2021</v>
      </c>
      <c r="L174" s="12">
        <f>INDEX([1]List!$I$3:$S$8,MATCH('[1]Student Data'!G170,[1]List!$K$3:$K$8,0),MATCH('[1]Student Data'!D170,[1]List!$I$2:$S$2,0))*H174</f>
        <v>100000</v>
      </c>
      <c r="M174" s="13">
        <f t="shared" si="17"/>
        <v>8333.3333333333339</v>
      </c>
      <c r="N174" s="14">
        <f t="shared" si="18"/>
        <v>7</v>
      </c>
      <c r="O174" s="13">
        <f t="shared" si="19"/>
        <v>58333.333333333336</v>
      </c>
      <c r="P174" s="13">
        <f t="shared" si="20"/>
        <v>41666.666666666664</v>
      </c>
    </row>
    <row r="175" spans="1:16" x14ac:dyDescent="0.2">
      <c r="A175" s="10">
        <v>170</v>
      </c>
      <c r="B175" t="s">
        <v>460</v>
      </c>
      <c r="C175" t="s">
        <v>461</v>
      </c>
      <c r="D175" t="str">
        <f t="shared" si="14"/>
        <v>Local</v>
      </c>
      <c r="E175" t="s">
        <v>70</v>
      </c>
      <c r="F175" t="s">
        <v>120</v>
      </c>
      <c r="G175" t="s">
        <v>121</v>
      </c>
      <c r="H175" s="10">
        <v>4</v>
      </c>
      <c r="I175" s="10">
        <f t="shared" si="15"/>
        <v>12</v>
      </c>
      <c r="J175" s="11">
        <v>43325</v>
      </c>
      <c r="K175" s="10">
        <f t="shared" si="16"/>
        <v>2022</v>
      </c>
      <c r="L175" s="12">
        <f>INDEX([1]List!$I$3:$S$8,MATCH('[1]Student Data'!G171,[1]List!$K$3:$K$8,0),MATCH('[1]Student Data'!D171,[1]List!$I$2:$S$2,0))*H175</f>
        <v>104000</v>
      </c>
      <c r="M175" s="13">
        <f t="shared" si="17"/>
        <v>8666.6666666666661</v>
      </c>
      <c r="N175" s="14">
        <f t="shared" si="18"/>
        <v>3</v>
      </c>
      <c r="O175" s="13">
        <f t="shared" si="19"/>
        <v>26000</v>
      </c>
      <c r="P175" s="13">
        <f t="shared" si="20"/>
        <v>78000</v>
      </c>
    </row>
    <row r="176" spans="1:16" x14ac:dyDescent="0.2">
      <c r="A176" s="10">
        <v>171</v>
      </c>
      <c r="B176" t="s">
        <v>462</v>
      </c>
      <c r="C176" t="s">
        <v>463</v>
      </c>
      <c r="D176" t="str">
        <f t="shared" si="14"/>
        <v>International</v>
      </c>
      <c r="E176" t="s">
        <v>3</v>
      </c>
      <c r="F176" t="s">
        <v>129</v>
      </c>
      <c r="G176" t="s">
        <v>130</v>
      </c>
      <c r="H176" s="10">
        <v>3</v>
      </c>
      <c r="I176" s="10">
        <f t="shared" si="15"/>
        <v>9</v>
      </c>
      <c r="J176" s="11">
        <v>43241</v>
      </c>
      <c r="K176" s="10">
        <f t="shared" si="16"/>
        <v>2021</v>
      </c>
      <c r="L176" s="12">
        <f>INDEX([1]List!$I$3:$S$8,MATCH('[1]Student Data'!G172,[1]List!$K$3:$K$8,0),MATCH('[1]Student Data'!D172,[1]List!$I$2:$S$2,0))*H176</f>
        <v>75000</v>
      </c>
      <c r="M176" s="13">
        <f t="shared" si="17"/>
        <v>8333.3333333333339</v>
      </c>
      <c r="N176" s="14">
        <f t="shared" si="18"/>
        <v>4</v>
      </c>
      <c r="O176" s="13">
        <f t="shared" si="19"/>
        <v>33333.333333333336</v>
      </c>
      <c r="P176" s="13">
        <f t="shared" si="20"/>
        <v>41666.666666666664</v>
      </c>
    </row>
    <row r="177" spans="1:16" x14ac:dyDescent="0.2">
      <c r="A177" s="10">
        <v>172</v>
      </c>
      <c r="B177" t="s">
        <v>464</v>
      </c>
      <c r="C177" t="s">
        <v>465</v>
      </c>
      <c r="D177" t="str">
        <f t="shared" si="14"/>
        <v>International</v>
      </c>
      <c r="E177" t="s">
        <v>20</v>
      </c>
      <c r="F177" t="s">
        <v>85</v>
      </c>
      <c r="G177" t="s">
        <v>135</v>
      </c>
      <c r="H177" s="10">
        <v>3</v>
      </c>
      <c r="I177" s="10">
        <f t="shared" si="15"/>
        <v>9</v>
      </c>
      <c r="J177" s="11">
        <v>42873</v>
      </c>
      <c r="K177" s="10">
        <f t="shared" si="16"/>
        <v>2020</v>
      </c>
      <c r="L177" s="12">
        <f>INDEX([1]List!$I$3:$S$8,MATCH('[1]Student Data'!G173,[1]List!$K$3:$K$8,0),MATCH('[1]Student Data'!D173,[1]List!$I$2:$S$2,0))*H177</f>
        <v>72000</v>
      </c>
      <c r="M177" s="13">
        <f t="shared" si="17"/>
        <v>8000</v>
      </c>
      <c r="N177" s="14">
        <f t="shared" si="18"/>
        <v>8</v>
      </c>
      <c r="O177" s="13">
        <f t="shared" si="19"/>
        <v>64000</v>
      </c>
      <c r="P177" s="13">
        <f t="shared" si="20"/>
        <v>8000</v>
      </c>
    </row>
    <row r="178" spans="1:16" x14ac:dyDescent="0.2">
      <c r="A178" s="10">
        <v>173</v>
      </c>
      <c r="B178" t="s">
        <v>466</v>
      </c>
      <c r="C178" t="s">
        <v>467</v>
      </c>
      <c r="D178" t="str">
        <f t="shared" si="14"/>
        <v>International</v>
      </c>
      <c r="E178" t="s">
        <v>81</v>
      </c>
      <c r="F178" t="s">
        <v>148</v>
      </c>
      <c r="G178" t="s">
        <v>149</v>
      </c>
      <c r="H178" s="10">
        <v>4</v>
      </c>
      <c r="I178" s="10">
        <f t="shared" si="15"/>
        <v>12</v>
      </c>
      <c r="J178" s="11">
        <v>42906</v>
      </c>
      <c r="K178" s="10">
        <f t="shared" si="16"/>
        <v>2021</v>
      </c>
      <c r="L178" s="12">
        <f>INDEX([1]List!$I$3:$S$8,MATCH('[1]Student Data'!G174,[1]List!$K$3:$K$8,0),MATCH('[1]Student Data'!D174,[1]List!$I$2:$S$2,0))*H178</f>
        <v>96000</v>
      </c>
      <c r="M178" s="13">
        <f t="shared" si="17"/>
        <v>8000</v>
      </c>
      <c r="N178" s="14">
        <f t="shared" si="18"/>
        <v>7.666666666666667</v>
      </c>
      <c r="O178" s="13">
        <f t="shared" si="19"/>
        <v>61333.333333333336</v>
      </c>
      <c r="P178" s="13">
        <f t="shared" si="20"/>
        <v>34666.666666666664</v>
      </c>
    </row>
    <row r="179" spans="1:16" x14ac:dyDescent="0.2">
      <c r="A179" s="10">
        <v>174</v>
      </c>
      <c r="B179" t="s">
        <v>468</v>
      </c>
      <c r="C179" t="s">
        <v>469</v>
      </c>
      <c r="D179" t="str">
        <f t="shared" si="14"/>
        <v>International</v>
      </c>
      <c r="E179" t="s">
        <v>38</v>
      </c>
      <c r="F179" t="s">
        <v>84</v>
      </c>
      <c r="G179" t="s">
        <v>117</v>
      </c>
      <c r="H179" s="10">
        <v>4</v>
      </c>
      <c r="I179" s="10">
        <f t="shared" si="15"/>
        <v>12</v>
      </c>
      <c r="J179" s="11">
        <v>43332</v>
      </c>
      <c r="K179" s="10">
        <f t="shared" si="16"/>
        <v>2022</v>
      </c>
      <c r="L179" s="12">
        <f>INDEX([1]List!$I$3:$S$8,MATCH('[1]Student Data'!G175,[1]List!$K$3:$K$8,0),MATCH('[1]Student Data'!D175,[1]List!$I$2:$S$2,0))*H179</f>
        <v>104000</v>
      </c>
      <c r="M179" s="13">
        <f t="shared" si="17"/>
        <v>8666.6666666666661</v>
      </c>
      <c r="N179" s="14">
        <f t="shared" si="18"/>
        <v>3</v>
      </c>
      <c r="O179" s="13">
        <f t="shared" si="19"/>
        <v>26000</v>
      </c>
      <c r="P179" s="13">
        <f t="shared" si="20"/>
        <v>78000</v>
      </c>
    </row>
    <row r="180" spans="1:16" x14ac:dyDescent="0.2">
      <c r="A180" s="10">
        <v>175</v>
      </c>
      <c r="B180" t="s">
        <v>470</v>
      </c>
      <c r="C180" t="s">
        <v>471</v>
      </c>
      <c r="D180" t="str">
        <f t="shared" si="14"/>
        <v>Local</v>
      </c>
      <c r="E180" t="s">
        <v>70</v>
      </c>
      <c r="F180" t="s">
        <v>148</v>
      </c>
      <c r="G180" t="s">
        <v>149</v>
      </c>
      <c r="H180" s="10">
        <v>4</v>
      </c>
      <c r="I180" s="10">
        <f t="shared" si="15"/>
        <v>12</v>
      </c>
      <c r="J180" s="11">
        <v>42808</v>
      </c>
      <c r="K180" s="10">
        <f t="shared" si="16"/>
        <v>2021</v>
      </c>
      <c r="L180" s="12">
        <f>INDEX([1]List!$I$3:$S$8,MATCH('[1]Student Data'!G176,[1]List!$K$3:$K$8,0),MATCH('[1]Student Data'!D176,[1]List!$I$2:$S$2,0))*H180</f>
        <v>104000</v>
      </c>
      <c r="M180" s="13">
        <f t="shared" si="17"/>
        <v>8666.6666666666661</v>
      </c>
      <c r="N180" s="14">
        <f t="shared" si="18"/>
        <v>8.6666666666666661</v>
      </c>
      <c r="O180" s="13">
        <f t="shared" si="19"/>
        <v>75111.111111111095</v>
      </c>
      <c r="P180" s="13">
        <f t="shared" si="20"/>
        <v>28888.888888888905</v>
      </c>
    </row>
    <row r="181" spans="1:16" x14ac:dyDescent="0.2">
      <c r="A181" s="10">
        <v>176</v>
      </c>
      <c r="B181" t="s">
        <v>472</v>
      </c>
      <c r="C181" t="s">
        <v>473</v>
      </c>
      <c r="D181" t="str">
        <f t="shared" si="14"/>
        <v>Local</v>
      </c>
      <c r="E181" t="s">
        <v>70</v>
      </c>
      <c r="F181" t="s">
        <v>85</v>
      </c>
      <c r="G181" t="s">
        <v>135</v>
      </c>
      <c r="H181" s="10">
        <v>3</v>
      </c>
      <c r="I181" s="10">
        <f t="shared" si="15"/>
        <v>9</v>
      </c>
      <c r="J181" s="11">
        <v>42870</v>
      </c>
      <c r="K181" s="10">
        <f t="shared" si="16"/>
        <v>2020</v>
      </c>
      <c r="L181" s="12">
        <f>INDEX([1]List!$I$3:$S$8,MATCH('[1]Student Data'!G177,[1]List!$K$3:$K$8,0),MATCH('[1]Student Data'!D177,[1]List!$I$2:$S$2,0))*H181</f>
        <v>75000</v>
      </c>
      <c r="M181" s="13">
        <f t="shared" si="17"/>
        <v>8333.3333333333339</v>
      </c>
      <c r="N181" s="14">
        <f t="shared" si="18"/>
        <v>8</v>
      </c>
      <c r="O181" s="13">
        <f t="shared" si="19"/>
        <v>66666.666666666672</v>
      </c>
      <c r="P181" s="13">
        <f t="shared" si="20"/>
        <v>8333.3333333333285</v>
      </c>
    </row>
    <row r="182" spans="1:16" x14ac:dyDescent="0.2">
      <c r="A182" s="10">
        <v>177</v>
      </c>
      <c r="B182" t="s">
        <v>474</v>
      </c>
      <c r="C182" t="s">
        <v>475</v>
      </c>
      <c r="D182" t="str">
        <f t="shared" si="14"/>
        <v>International</v>
      </c>
      <c r="E182" t="s">
        <v>59</v>
      </c>
      <c r="F182" t="s">
        <v>85</v>
      </c>
      <c r="G182" t="s">
        <v>135</v>
      </c>
      <c r="H182" s="10">
        <v>3</v>
      </c>
      <c r="I182" s="10">
        <f t="shared" si="15"/>
        <v>9</v>
      </c>
      <c r="J182" s="11">
        <v>42904</v>
      </c>
      <c r="K182" s="10">
        <f t="shared" si="16"/>
        <v>2020</v>
      </c>
      <c r="L182" s="12">
        <f>INDEX([1]List!$I$3:$S$8,MATCH('[1]Student Data'!G178,[1]List!$K$3:$K$8,0),MATCH('[1]Student Data'!D178,[1]List!$I$2:$S$2,0))*H182</f>
        <v>69000</v>
      </c>
      <c r="M182" s="13">
        <f t="shared" si="17"/>
        <v>7666.666666666667</v>
      </c>
      <c r="N182" s="14">
        <f t="shared" si="18"/>
        <v>7.666666666666667</v>
      </c>
      <c r="O182" s="13">
        <f t="shared" si="19"/>
        <v>58777.777777777781</v>
      </c>
      <c r="P182" s="13">
        <f t="shared" si="20"/>
        <v>10222.222222222219</v>
      </c>
    </row>
    <row r="183" spans="1:16" x14ac:dyDescent="0.2">
      <c r="A183" s="10">
        <v>178</v>
      </c>
      <c r="B183" t="s">
        <v>476</v>
      </c>
      <c r="C183" t="s">
        <v>143</v>
      </c>
      <c r="D183" t="str">
        <f t="shared" si="14"/>
        <v>International</v>
      </c>
      <c r="E183" t="s">
        <v>15</v>
      </c>
      <c r="F183" t="s">
        <v>83</v>
      </c>
      <c r="G183" t="s">
        <v>126</v>
      </c>
      <c r="H183" s="10">
        <v>3</v>
      </c>
      <c r="I183" s="10">
        <f t="shared" si="15"/>
        <v>9</v>
      </c>
      <c r="J183" s="11">
        <v>43264</v>
      </c>
      <c r="K183" s="10">
        <f t="shared" si="16"/>
        <v>2021</v>
      </c>
      <c r="L183" s="12">
        <f>INDEX([1]List!$I$3:$S$8,MATCH('[1]Student Data'!G179,[1]List!$K$3:$K$8,0),MATCH('[1]Student Data'!D179,[1]List!$I$2:$S$2,0))*H183</f>
        <v>72000</v>
      </c>
      <c r="M183" s="13">
        <f t="shared" si="17"/>
        <v>8000</v>
      </c>
      <c r="N183" s="14">
        <f t="shared" si="18"/>
        <v>3.6666666666666665</v>
      </c>
      <c r="O183" s="13">
        <f t="shared" si="19"/>
        <v>29333.333333333332</v>
      </c>
      <c r="P183" s="13">
        <f t="shared" si="20"/>
        <v>42666.666666666672</v>
      </c>
    </row>
    <row r="184" spans="1:16" x14ac:dyDescent="0.2">
      <c r="A184" s="10">
        <v>179</v>
      </c>
      <c r="B184" t="s">
        <v>477</v>
      </c>
      <c r="C184" t="s">
        <v>478</v>
      </c>
      <c r="D184" t="str">
        <f t="shared" si="14"/>
        <v>Local</v>
      </c>
      <c r="E184" t="s">
        <v>70</v>
      </c>
      <c r="F184" t="s">
        <v>85</v>
      </c>
      <c r="G184" t="s">
        <v>135</v>
      </c>
      <c r="H184" s="10">
        <v>3</v>
      </c>
      <c r="I184" s="10">
        <f t="shared" si="15"/>
        <v>9</v>
      </c>
      <c r="J184" s="11">
        <v>42875</v>
      </c>
      <c r="K184" s="10">
        <f t="shared" si="16"/>
        <v>2020</v>
      </c>
      <c r="L184" s="12">
        <f>INDEX([1]List!$I$3:$S$8,MATCH('[1]Student Data'!G180,[1]List!$K$3:$K$8,0),MATCH('[1]Student Data'!D180,[1]List!$I$2:$S$2,0))*H184</f>
        <v>75000</v>
      </c>
      <c r="M184" s="13">
        <f t="shared" si="17"/>
        <v>8333.3333333333339</v>
      </c>
      <c r="N184" s="14">
        <f t="shared" si="18"/>
        <v>8</v>
      </c>
      <c r="O184" s="13">
        <f t="shared" si="19"/>
        <v>66666.666666666672</v>
      </c>
      <c r="P184" s="13">
        <f t="shared" si="20"/>
        <v>8333.3333333333285</v>
      </c>
    </row>
    <row r="185" spans="1:16" x14ac:dyDescent="0.2">
      <c r="A185" s="10">
        <v>180</v>
      </c>
      <c r="B185" t="s">
        <v>479</v>
      </c>
      <c r="C185" t="s">
        <v>480</v>
      </c>
      <c r="D185" t="str">
        <f t="shared" si="14"/>
        <v>International</v>
      </c>
      <c r="E185" t="s">
        <v>23</v>
      </c>
      <c r="F185" t="s">
        <v>120</v>
      </c>
      <c r="G185" t="s">
        <v>121</v>
      </c>
      <c r="H185" s="10">
        <v>4</v>
      </c>
      <c r="I185" s="10">
        <f t="shared" si="15"/>
        <v>12</v>
      </c>
      <c r="J185" s="11">
        <v>42873</v>
      </c>
      <c r="K185" s="10">
        <f t="shared" si="16"/>
        <v>2021</v>
      </c>
      <c r="L185" s="12">
        <f>INDEX([1]List!$I$3:$S$8,MATCH('[1]Student Data'!G181,[1]List!$K$3:$K$8,0),MATCH('[1]Student Data'!D181,[1]List!$I$2:$S$2,0))*H185</f>
        <v>92000</v>
      </c>
      <c r="M185" s="13">
        <f t="shared" si="17"/>
        <v>7666.666666666667</v>
      </c>
      <c r="N185" s="14">
        <f t="shared" si="18"/>
        <v>8</v>
      </c>
      <c r="O185" s="13">
        <f t="shared" si="19"/>
        <v>61333.333333333336</v>
      </c>
      <c r="P185" s="13">
        <f t="shared" si="20"/>
        <v>30666.666666666664</v>
      </c>
    </row>
    <row r="186" spans="1:16" x14ac:dyDescent="0.2">
      <c r="A186" s="10">
        <v>181</v>
      </c>
      <c r="B186" t="s">
        <v>481</v>
      </c>
      <c r="C186" t="s">
        <v>482</v>
      </c>
      <c r="D186" t="str">
        <f t="shared" si="14"/>
        <v>International</v>
      </c>
      <c r="E186" t="s">
        <v>30</v>
      </c>
      <c r="F186" t="s">
        <v>129</v>
      </c>
      <c r="G186" t="s">
        <v>130</v>
      </c>
      <c r="H186" s="10">
        <v>3</v>
      </c>
      <c r="I186" s="10">
        <f t="shared" si="15"/>
        <v>9</v>
      </c>
      <c r="J186" s="11">
        <v>42965</v>
      </c>
      <c r="K186" s="10">
        <f t="shared" si="16"/>
        <v>2020</v>
      </c>
      <c r="L186" s="12">
        <f>INDEX([1]List!$I$3:$S$8,MATCH('[1]Student Data'!G182,[1]List!$K$3:$K$8,0),MATCH('[1]Student Data'!D182,[1]List!$I$2:$S$2,0))*H186</f>
        <v>78000</v>
      </c>
      <c r="M186" s="13">
        <f t="shared" si="17"/>
        <v>8666.6666666666661</v>
      </c>
      <c r="N186" s="14">
        <f t="shared" si="18"/>
        <v>7</v>
      </c>
      <c r="O186" s="13">
        <f t="shared" si="19"/>
        <v>60666.666666666664</v>
      </c>
      <c r="P186" s="13">
        <f t="shared" si="20"/>
        <v>17333.333333333336</v>
      </c>
    </row>
    <row r="187" spans="1:16" x14ac:dyDescent="0.2">
      <c r="A187" s="10">
        <v>182</v>
      </c>
      <c r="B187" t="s">
        <v>483</v>
      </c>
      <c r="C187" t="s">
        <v>484</v>
      </c>
      <c r="D187" t="str">
        <f t="shared" si="14"/>
        <v>Local</v>
      </c>
      <c r="E187" t="s">
        <v>70</v>
      </c>
      <c r="F187" t="s">
        <v>83</v>
      </c>
      <c r="G187" t="s">
        <v>126</v>
      </c>
      <c r="H187" s="10">
        <v>3</v>
      </c>
      <c r="I187" s="10">
        <f t="shared" si="15"/>
        <v>9</v>
      </c>
      <c r="J187" s="11">
        <v>42999</v>
      </c>
      <c r="K187" s="10">
        <f t="shared" si="16"/>
        <v>2020</v>
      </c>
      <c r="L187" s="12">
        <f>INDEX([1]List!$I$3:$S$8,MATCH('[1]Student Data'!G183,[1]List!$K$3:$K$8,0),MATCH('[1]Student Data'!D183,[1]List!$I$2:$S$2,0))*H187</f>
        <v>72000</v>
      </c>
      <c r="M187" s="13">
        <f t="shared" si="17"/>
        <v>8000</v>
      </c>
      <c r="N187" s="14">
        <f t="shared" si="18"/>
        <v>6.666666666666667</v>
      </c>
      <c r="O187" s="13">
        <f t="shared" si="19"/>
        <v>53333.333333333336</v>
      </c>
      <c r="P187" s="13">
        <f t="shared" si="20"/>
        <v>18666.666666666664</v>
      </c>
    </row>
    <row r="188" spans="1:16" x14ac:dyDescent="0.2">
      <c r="A188" s="10">
        <v>183</v>
      </c>
      <c r="B188" t="s">
        <v>485</v>
      </c>
      <c r="C188" t="s">
        <v>486</v>
      </c>
      <c r="D188" t="str">
        <f t="shared" si="14"/>
        <v>Local</v>
      </c>
      <c r="E188" t="s">
        <v>70</v>
      </c>
      <c r="F188" t="s">
        <v>148</v>
      </c>
      <c r="G188" t="s">
        <v>149</v>
      </c>
      <c r="H188" s="10">
        <v>4</v>
      </c>
      <c r="I188" s="10">
        <f t="shared" si="15"/>
        <v>12</v>
      </c>
      <c r="J188" s="11">
        <v>43234</v>
      </c>
      <c r="K188" s="10">
        <f t="shared" si="16"/>
        <v>2022</v>
      </c>
      <c r="L188" s="12">
        <f>INDEX([1]List!$I$3:$S$8,MATCH('[1]Student Data'!G184,[1]List!$K$3:$K$8,0),MATCH('[1]Student Data'!D184,[1]List!$I$2:$S$2,0))*H188</f>
        <v>96000</v>
      </c>
      <c r="M188" s="13">
        <f t="shared" si="17"/>
        <v>8000</v>
      </c>
      <c r="N188" s="14">
        <f t="shared" si="18"/>
        <v>4</v>
      </c>
      <c r="O188" s="13">
        <f t="shared" si="19"/>
        <v>32000</v>
      </c>
      <c r="P188" s="13">
        <f t="shared" si="20"/>
        <v>64000</v>
      </c>
    </row>
    <row r="189" spans="1:16" x14ac:dyDescent="0.2">
      <c r="A189" s="10">
        <v>184</v>
      </c>
      <c r="B189" t="s">
        <v>487</v>
      </c>
      <c r="C189" t="s">
        <v>488</v>
      </c>
      <c r="D189" t="str">
        <f t="shared" si="14"/>
        <v>Local</v>
      </c>
      <c r="E189" t="s">
        <v>70</v>
      </c>
      <c r="F189" t="s">
        <v>129</v>
      </c>
      <c r="G189" t="s">
        <v>130</v>
      </c>
      <c r="H189" s="10">
        <v>3</v>
      </c>
      <c r="I189" s="10">
        <f t="shared" si="15"/>
        <v>9</v>
      </c>
      <c r="J189" s="11">
        <v>42965</v>
      </c>
      <c r="K189" s="10">
        <f t="shared" si="16"/>
        <v>2020</v>
      </c>
      <c r="L189" s="12">
        <f>INDEX([1]List!$I$3:$S$8,MATCH('[1]Student Data'!G185,[1]List!$K$3:$K$8,0),MATCH('[1]Student Data'!D185,[1]List!$I$2:$S$2,0))*H189</f>
        <v>75000</v>
      </c>
      <c r="M189" s="13">
        <f t="shared" si="17"/>
        <v>8333.3333333333339</v>
      </c>
      <c r="N189" s="14">
        <f t="shared" si="18"/>
        <v>7</v>
      </c>
      <c r="O189" s="13">
        <f t="shared" si="19"/>
        <v>58333.333333333336</v>
      </c>
      <c r="P189" s="13">
        <f t="shared" si="20"/>
        <v>16666.666666666664</v>
      </c>
    </row>
    <row r="190" spans="1:16" x14ac:dyDescent="0.2">
      <c r="A190" s="10">
        <v>185</v>
      </c>
      <c r="B190" t="s">
        <v>489</v>
      </c>
      <c r="C190" t="s">
        <v>490</v>
      </c>
      <c r="D190" t="str">
        <f t="shared" si="14"/>
        <v>Local</v>
      </c>
      <c r="E190" t="s">
        <v>70</v>
      </c>
      <c r="F190" t="s">
        <v>83</v>
      </c>
      <c r="G190" t="s">
        <v>126</v>
      </c>
      <c r="H190" s="10">
        <v>3</v>
      </c>
      <c r="I190" s="10">
        <f t="shared" si="15"/>
        <v>9</v>
      </c>
      <c r="J190" s="11">
        <v>42900</v>
      </c>
      <c r="K190" s="10">
        <f t="shared" si="16"/>
        <v>2020</v>
      </c>
      <c r="L190" s="12">
        <f>INDEX([1]List!$I$3:$S$8,MATCH('[1]Student Data'!G186,[1]List!$K$3:$K$8,0),MATCH('[1]Student Data'!D186,[1]List!$I$2:$S$2,0))*H190</f>
        <v>69000</v>
      </c>
      <c r="M190" s="13">
        <f t="shared" si="17"/>
        <v>7666.666666666667</v>
      </c>
      <c r="N190" s="14">
        <f t="shared" si="18"/>
        <v>7.666666666666667</v>
      </c>
      <c r="O190" s="13">
        <f t="shared" si="19"/>
        <v>58777.777777777781</v>
      </c>
      <c r="P190" s="13">
        <f t="shared" si="20"/>
        <v>10222.222222222219</v>
      </c>
    </row>
    <row r="191" spans="1:16" x14ac:dyDescent="0.2">
      <c r="A191" s="10">
        <v>186</v>
      </c>
      <c r="B191" t="s">
        <v>491</v>
      </c>
      <c r="C191" t="s">
        <v>492</v>
      </c>
      <c r="D191" t="str">
        <f t="shared" si="14"/>
        <v>International</v>
      </c>
      <c r="E191" t="s">
        <v>13</v>
      </c>
      <c r="F191" t="s">
        <v>83</v>
      </c>
      <c r="G191" t="s">
        <v>126</v>
      </c>
      <c r="H191" s="10">
        <v>3</v>
      </c>
      <c r="I191" s="10">
        <f t="shared" si="15"/>
        <v>9</v>
      </c>
      <c r="J191" s="11">
        <v>42835</v>
      </c>
      <c r="K191" s="10">
        <f t="shared" si="16"/>
        <v>2020</v>
      </c>
      <c r="L191" s="12">
        <f>INDEX([1]List!$I$3:$S$8,MATCH('[1]Student Data'!G187,[1]List!$K$3:$K$8,0),MATCH('[1]Student Data'!D187,[1]List!$I$2:$S$2,0))*H191</f>
        <v>72000</v>
      </c>
      <c r="M191" s="13">
        <f t="shared" si="17"/>
        <v>8000</v>
      </c>
      <c r="N191" s="14">
        <f t="shared" si="18"/>
        <v>8.3333333333333339</v>
      </c>
      <c r="O191" s="13">
        <f t="shared" si="19"/>
        <v>66666.666666666672</v>
      </c>
      <c r="P191" s="13">
        <f t="shared" si="20"/>
        <v>5333.3333333333285</v>
      </c>
    </row>
    <row r="192" spans="1:16" x14ac:dyDescent="0.2">
      <c r="A192" s="10">
        <v>187</v>
      </c>
      <c r="B192" t="s">
        <v>493</v>
      </c>
      <c r="C192" t="s">
        <v>494</v>
      </c>
      <c r="D192" t="str">
        <f t="shared" si="14"/>
        <v>Local</v>
      </c>
      <c r="E192" t="s">
        <v>70</v>
      </c>
      <c r="F192" t="s">
        <v>83</v>
      </c>
      <c r="G192" t="s">
        <v>126</v>
      </c>
      <c r="H192" s="10">
        <v>3</v>
      </c>
      <c r="I192" s="10">
        <f t="shared" si="15"/>
        <v>9</v>
      </c>
      <c r="J192" s="11">
        <v>43360</v>
      </c>
      <c r="K192" s="10">
        <f t="shared" si="16"/>
        <v>2021</v>
      </c>
      <c r="L192" s="12">
        <f>INDEX([1]List!$I$3:$S$8,MATCH('[1]Student Data'!G188,[1]List!$K$3:$K$8,0),MATCH('[1]Student Data'!D188,[1]List!$I$2:$S$2,0))*H192</f>
        <v>75000</v>
      </c>
      <c r="M192" s="13">
        <f t="shared" si="17"/>
        <v>8333.3333333333339</v>
      </c>
      <c r="N192" s="14">
        <f t="shared" si="18"/>
        <v>2.6666666666666665</v>
      </c>
      <c r="O192" s="13">
        <f t="shared" si="19"/>
        <v>22222.222222222223</v>
      </c>
      <c r="P192" s="13">
        <f t="shared" si="20"/>
        <v>52777.777777777781</v>
      </c>
    </row>
    <row r="193" spans="1:16" x14ac:dyDescent="0.2">
      <c r="A193" s="10">
        <v>188</v>
      </c>
      <c r="B193" t="s">
        <v>495</v>
      </c>
      <c r="C193" t="s">
        <v>496</v>
      </c>
      <c r="D193" t="str">
        <f t="shared" si="14"/>
        <v>Local</v>
      </c>
      <c r="E193" t="s">
        <v>70</v>
      </c>
      <c r="F193" t="s">
        <v>148</v>
      </c>
      <c r="G193" t="s">
        <v>149</v>
      </c>
      <c r="H193" s="10">
        <v>4</v>
      </c>
      <c r="I193" s="10">
        <f t="shared" si="15"/>
        <v>12</v>
      </c>
      <c r="J193" s="11">
        <v>43333</v>
      </c>
      <c r="K193" s="10">
        <f t="shared" si="16"/>
        <v>2022</v>
      </c>
      <c r="L193" s="12">
        <f>INDEX([1]List!$I$3:$S$8,MATCH('[1]Student Data'!G189,[1]List!$K$3:$K$8,0),MATCH('[1]Student Data'!D189,[1]List!$I$2:$S$2,0))*H193</f>
        <v>96000</v>
      </c>
      <c r="M193" s="13">
        <f t="shared" si="17"/>
        <v>8000</v>
      </c>
      <c r="N193" s="14">
        <f t="shared" si="18"/>
        <v>3</v>
      </c>
      <c r="O193" s="13">
        <f t="shared" si="19"/>
        <v>24000</v>
      </c>
      <c r="P193" s="13">
        <f t="shared" si="20"/>
        <v>72000</v>
      </c>
    </row>
    <row r="194" spans="1:16" x14ac:dyDescent="0.2">
      <c r="A194" s="10">
        <v>189</v>
      </c>
      <c r="B194" t="s">
        <v>497</v>
      </c>
      <c r="C194" t="s">
        <v>498</v>
      </c>
      <c r="D194" t="str">
        <f t="shared" si="14"/>
        <v>International</v>
      </c>
      <c r="E194" t="s">
        <v>12</v>
      </c>
      <c r="F194" t="s">
        <v>85</v>
      </c>
      <c r="G194" t="s">
        <v>135</v>
      </c>
      <c r="H194" s="10">
        <v>3</v>
      </c>
      <c r="I194" s="10">
        <f t="shared" si="15"/>
        <v>9</v>
      </c>
      <c r="J194" s="11">
        <v>43267</v>
      </c>
      <c r="K194" s="10">
        <f t="shared" si="16"/>
        <v>2021</v>
      </c>
      <c r="L194" s="12">
        <f>INDEX([1]List!$I$3:$S$8,MATCH('[1]Student Data'!G190,[1]List!$K$3:$K$8,0),MATCH('[1]Student Data'!D190,[1]List!$I$2:$S$2,0))*H194</f>
        <v>75000</v>
      </c>
      <c r="M194" s="13">
        <f t="shared" si="17"/>
        <v>8333.3333333333339</v>
      </c>
      <c r="N194" s="14">
        <f t="shared" si="18"/>
        <v>3.6666666666666665</v>
      </c>
      <c r="O194" s="13">
        <f t="shared" si="19"/>
        <v>30555.555555555555</v>
      </c>
      <c r="P194" s="13">
        <f t="shared" si="20"/>
        <v>44444.444444444445</v>
      </c>
    </row>
    <row r="195" spans="1:16" x14ac:dyDescent="0.2">
      <c r="A195" s="10">
        <v>190</v>
      </c>
      <c r="B195" t="s">
        <v>499</v>
      </c>
      <c r="C195" t="s">
        <v>500</v>
      </c>
      <c r="D195" t="str">
        <f t="shared" si="14"/>
        <v>Local</v>
      </c>
      <c r="E195" t="s">
        <v>70</v>
      </c>
      <c r="F195" t="s">
        <v>129</v>
      </c>
      <c r="G195" t="s">
        <v>130</v>
      </c>
      <c r="H195" s="10">
        <v>3</v>
      </c>
      <c r="I195" s="10">
        <f t="shared" si="15"/>
        <v>9</v>
      </c>
      <c r="J195" s="11">
        <v>43000</v>
      </c>
      <c r="K195" s="10">
        <f t="shared" si="16"/>
        <v>2020</v>
      </c>
      <c r="L195" s="12">
        <f>INDEX([1]List!$I$3:$S$8,MATCH('[1]Student Data'!G191,[1]List!$K$3:$K$8,0),MATCH('[1]Student Data'!D191,[1]List!$I$2:$S$2,0))*H195</f>
        <v>72000</v>
      </c>
      <c r="M195" s="13">
        <f t="shared" si="17"/>
        <v>8000</v>
      </c>
      <c r="N195" s="14">
        <f t="shared" si="18"/>
        <v>6.666666666666667</v>
      </c>
      <c r="O195" s="13">
        <f t="shared" si="19"/>
        <v>53333.333333333336</v>
      </c>
      <c r="P195" s="13">
        <f t="shared" si="20"/>
        <v>18666.666666666664</v>
      </c>
    </row>
    <row r="196" spans="1:16" x14ac:dyDescent="0.2">
      <c r="A196" s="10">
        <v>191</v>
      </c>
      <c r="B196" t="s">
        <v>501</v>
      </c>
      <c r="C196" t="s">
        <v>502</v>
      </c>
      <c r="D196" t="str">
        <f t="shared" si="14"/>
        <v>Local</v>
      </c>
      <c r="E196" t="s">
        <v>70</v>
      </c>
      <c r="F196" t="s">
        <v>84</v>
      </c>
      <c r="G196" t="s">
        <v>117</v>
      </c>
      <c r="H196" s="10">
        <v>4</v>
      </c>
      <c r="I196" s="10">
        <f t="shared" si="15"/>
        <v>12</v>
      </c>
      <c r="J196" s="11">
        <v>43236</v>
      </c>
      <c r="K196" s="10">
        <f t="shared" si="16"/>
        <v>2022</v>
      </c>
      <c r="L196" s="12">
        <f>INDEX([1]List!$I$3:$S$8,MATCH('[1]Student Data'!G192,[1]List!$K$3:$K$8,0),MATCH('[1]Student Data'!D192,[1]List!$I$2:$S$2,0))*H196</f>
        <v>92000</v>
      </c>
      <c r="M196" s="13">
        <f t="shared" si="17"/>
        <v>7666.666666666667</v>
      </c>
      <c r="N196" s="14">
        <f t="shared" si="18"/>
        <v>4</v>
      </c>
      <c r="O196" s="13">
        <f t="shared" si="19"/>
        <v>30666.666666666668</v>
      </c>
      <c r="P196" s="13">
        <f t="shared" si="20"/>
        <v>61333.333333333328</v>
      </c>
    </row>
    <row r="197" spans="1:16" x14ac:dyDescent="0.2">
      <c r="A197" s="10">
        <v>192</v>
      </c>
      <c r="B197" t="s">
        <v>503</v>
      </c>
      <c r="C197" t="s">
        <v>504</v>
      </c>
      <c r="D197" t="str">
        <f t="shared" si="14"/>
        <v>International</v>
      </c>
      <c r="E197" t="s">
        <v>67</v>
      </c>
      <c r="F197" t="s">
        <v>120</v>
      </c>
      <c r="G197" t="s">
        <v>121</v>
      </c>
      <c r="H197" s="10">
        <v>4</v>
      </c>
      <c r="I197" s="10">
        <f t="shared" si="15"/>
        <v>12</v>
      </c>
      <c r="J197" s="11">
        <v>43261</v>
      </c>
      <c r="K197" s="10">
        <f t="shared" si="16"/>
        <v>2022</v>
      </c>
      <c r="L197" s="12">
        <f>INDEX([1]List!$I$3:$S$8,MATCH('[1]Student Data'!G193,[1]List!$K$3:$K$8,0),MATCH('[1]Student Data'!D193,[1]List!$I$2:$S$2,0))*H197</f>
        <v>100000</v>
      </c>
      <c r="M197" s="13">
        <f t="shared" si="17"/>
        <v>8333.3333333333339</v>
      </c>
      <c r="N197" s="14">
        <f t="shared" si="18"/>
        <v>3.6666666666666665</v>
      </c>
      <c r="O197" s="13">
        <f t="shared" si="19"/>
        <v>30555.555555555555</v>
      </c>
      <c r="P197" s="13">
        <f t="shared" si="20"/>
        <v>69444.444444444438</v>
      </c>
    </row>
    <row r="198" spans="1:16" x14ac:dyDescent="0.2">
      <c r="A198" s="10">
        <v>193</v>
      </c>
      <c r="B198" t="s">
        <v>505</v>
      </c>
      <c r="C198" t="s">
        <v>506</v>
      </c>
      <c r="D198" t="str">
        <f t="shared" si="14"/>
        <v>International</v>
      </c>
      <c r="E198" t="s">
        <v>56</v>
      </c>
      <c r="F198" t="s">
        <v>129</v>
      </c>
      <c r="G198" t="s">
        <v>130</v>
      </c>
      <c r="H198" s="10">
        <v>3</v>
      </c>
      <c r="I198" s="10">
        <f t="shared" si="15"/>
        <v>9</v>
      </c>
      <c r="J198" s="11">
        <v>42989</v>
      </c>
      <c r="K198" s="10">
        <f t="shared" si="16"/>
        <v>2020</v>
      </c>
      <c r="L198" s="12">
        <f>INDEX([1]List!$I$3:$S$8,MATCH('[1]Student Data'!G194,[1]List!$K$3:$K$8,0),MATCH('[1]Student Data'!D194,[1]List!$I$2:$S$2,0))*H198</f>
        <v>78000</v>
      </c>
      <c r="M198" s="13">
        <f t="shared" si="17"/>
        <v>8666.6666666666661</v>
      </c>
      <c r="N198" s="14">
        <f t="shared" si="18"/>
        <v>6.666666666666667</v>
      </c>
      <c r="O198" s="13">
        <f t="shared" si="19"/>
        <v>57777.777777777774</v>
      </c>
      <c r="P198" s="13">
        <f t="shared" si="20"/>
        <v>20222.222222222226</v>
      </c>
    </row>
    <row r="199" spans="1:16" x14ac:dyDescent="0.2">
      <c r="A199" s="10">
        <v>194</v>
      </c>
      <c r="B199" t="s">
        <v>507</v>
      </c>
      <c r="C199" t="s">
        <v>508</v>
      </c>
      <c r="D199" t="str">
        <f t="shared" ref="D199:D262" si="21">IF(E199="Malaysia","Local","International")</f>
        <v>International</v>
      </c>
      <c r="E199" t="s">
        <v>26</v>
      </c>
      <c r="F199" t="s">
        <v>129</v>
      </c>
      <c r="G199" t="s">
        <v>130</v>
      </c>
      <c r="H199" s="10">
        <v>3</v>
      </c>
      <c r="I199" s="10">
        <f t="shared" ref="I199:I262" si="22">H199*3</f>
        <v>9</v>
      </c>
      <c r="J199" s="11">
        <v>43295</v>
      </c>
      <c r="K199" s="10">
        <f t="shared" ref="K199:K262" si="23">YEAR(J199)+H199</f>
        <v>2021</v>
      </c>
      <c r="L199" s="12">
        <f>INDEX([1]List!$I$3:$S$8,MATCH('[1]Student Data'!G195,[1]List!$K$3:$K$8,0),MATCH('[1]Student Data'!D195,[1]List!$I$2:$S$2,0))*H199</f>
        <v>72000</v>
      </c>
      <c r="M199" s="13">
        <f t="shared" ref="M199:M262" si="24">L199/(H199*3)</f>
        <v>8000</v>
      </c>
      <c r="N199" s="14">
        <f t="shared" ref="N199:N262" si="25">DATEDIF($J199,"29/5/2019","M")/3</f>
        <v>3.3333333333333335</v>
      </c>
      <c r="O199" s="13">
        <f t="shared" ref="O199:O262" si="26">M199*N199</f>
        <v>26666.666666666668</v>
      </c>
      <c r="P199" s="13">
        <f t="shared" ref="P199:P262" si="27">L199-O199</f>
        <v>45333.333333333328</v>
      </c>
    </row>
    <row r="200" spans="1:16" x14ac:dyDescent="0.2">
      <c r="A200" s="10">
        <v>195</v>
      </c>
      <c r="B200" t="s">
        <v>509</v>
      </c>
      <c r="C200" t="s">
        <v>510</v>
      </c>
      <c r="D200" t="str">
        <f t="shared" si="21"/>
        <v>International</v>
      </c>
      <c r="E200" t="s">
        <v>231</v>
      </c>
      <c r="F200" t="s">
        <v>85</v>
      </c>
      <c r="G200" t="s">
        <v>135</v>
      </c>
      <c r="H200" s="10">
        <v>3</v>
      </c>
      <c r="I200" s="10">
        <f t="shared" si="22"/>
        <v>9</v>
      </c>
      <c r="J200" s="11">
        <v>42815</v>
      </c>
      <c r="K200" s="10">
        <f t="shared" si="23"/>
        <v>2020</v>
      </c>
      <c r="L200" s="12">
        <f>INDEX([1]List!$I$3:$S$8,MATCH('[1]Student Data'!G196,[1]List!$K$3:$K$8,0),MATCH('[1]Student Data'!D196,[1]List!$I$2:$S$2,0))*H200</f>
        <v>72000</v>
      </c>
      <c r="M200" s="13">
        <f t="shared" si="24"/>
        <v>8000</v>
      </c>
      <c r="N200" s="14">
        <f t="shared" si="25"/>
        <v>8.6666666666666661</v>
      </c>
      <c r="O200" s="13">
        <f t="shared" si="26"/>
        <v>69333.333333333328</v>
      </c>
      <c r="P200" s="13">
        <f t="shared" si="27"/>
        <v>2666.6666666666715</v>
      </c>
    </row>
    <row r="201" spans="1:16" x14ac:dyDescent="0.2">
      <c r="A201" s="10">
        <v>196</v>
      </c>
      <c r="B201" t="s">
        <v>511</v>
      </c>
      <c r="C201" t="s">
        <v>512</v>
      </c>
      <c r="D201" t="str">
        <f t="shared" si="21"/>
        <v>International</v>
      </c>
      <c r="E201" t="s">
        <v>28</v>
      </c>
      <c r="F201" t="s">
        <v>120</v>
      </c>
      <c r="G201" t="s">
        <v>121</v>
      </c>
      <c r="H201" s="10">
        <v>4</v>
      </c>
      <c r="I201" s="10">
        <f t="shared" si="22"/>
        <v>12</v>
      </c>
      <c r="J201" s="11">
        <v>43169</v>
      </c>
      <c r="K201" s="10">
        <f t="shared" si="23"/>
        <v>2022</v>
      </c>
      <c r="L201" s="12">
        <f>INDEX([1]List!$I$3:$S$8,MATCH('[1]Student Data'!G197,[1]List!$K$3:$K$8,0),MATCH('[1]Student Data'!D197,[1]List!$I$2:$S$2,0))*H201</f>
        <v>96000</v>
      </c>
      <c r="M201" s="13">
        <f t="shared" si="24"/>
        <v>8000</v>
      </c>
      <c r="N201" s="14">
        <f t="shared" si="25"/>
        <v>4.666666666666667</v>
      </c>
      <c r="O201" s="13">
        <f t="shared" si="26"/>
        <v>37333.333333333336</v>
      </c>
      <c r="P201" s="13">
        <f t="shared" si="27"/>
        <v>58666.666666666664</v>
      </c>
    </row>
    <row r="202" spans="1:16" x14ac:dyDescent="0.2">
      <c r="A202" s="10">
        <v>197</v>
      </c>
      <c r="B202" t="s">
        <v>513</v>
      </c>
      <c r="C202" t="s">
        <v>514</v>
      </c>
      <c r="D202" t="str">
        <f t="shared" si="21"/>
        <v>International</v>
      </c>
      <c r="E202" t="s">
        <v>31</v>
      </c>
      <c r="F202" t="s">
        <v>129</v>
      </c>
      <c r="G202" t="s">
        <v>130</v>
      </c>
      <c r="H202" s="10">
        <v>3</v>
      </c>
      <c r="I202" s="10">
        <f t="shared" si="22"/>
        <v>9</v>
      </c>
      <c r="J202" s="11">
        <v>43331</v>
      </c>
      <c r="K202" s="10">
        <f t="shared" si="23"/>
        <v>2021</v>
      </c>
      <c r="L202" s="12">
        <f>INDEX([1]List!$I$3:$S$8,MATCH('[1]Student Data'!G198,[1]List!$K$3:$K$8,0),MATCH('[1]Student Data'!D198,[1]List!$I$2:$S$2,0))*H202</f>
        <v>78000</v>
      </c>
      <c r="M202" s="13">
        <f t="shared" si="24"/>
        <v>8666.6666666666661</v>
      </c>
      <c r="N202" s="14">
        <f t="shared" si="25"/>
        <v>3</v>
      </c>
      <c r="O202" s="13">
        <f t="shared" si="26"/>
        <v>26000</v>
      </c>
      <c r="P202" s="13">
        <f t="shared" si="27"/>
        <v>52000</v>
      </c>
    </row>
    <row r="203" spans="1:16" x14ac:dyDescent="0.2">
      <c r="A203" s="10">
        <v>198</v>
      </c>
      <c r="B203" t="s">
        <v>515</v>
      </c>
      <c r="C203" t="s">
        <v>516</v>
      </c>
      <c r="D203" t="str">
        <f t="shared" si="21"/>
        <v>Local</v>
      </c>
      <c r="E203" t="s">
        <v>70</v>
      </c>
      <c r="F203" t="s">
        <v>129</v>
      </c>
      <c r="G203" t="s">
        <v>130</v>
      </c>
      <c r="H203" s="10">
        <v>3</v>
      </c>
      <c r="I203" s="10">
        <f t="shared" si="22"/>
        <v>9</v>
      </c>
      <c r="J203" s="11">
        <v>42875</v>
      </c>
      <c r="K203" s="10">
        <f t="shared" si="23"/>
        <v>2020</v>
      </c>
      <c r="L203" s="12">
        <f>INDEX([1]List!$I$3:$S$8,MATCH('[1]Student Data'!G199,[1]List!$K$3:$K$8,0),MATCH('[1]Student Data'!D199,[1]List!$I$2:$S$2,0))*H203</f>
        <v>72000</v>
      </c>
      <c r="M203" s="13">
        <f t="shared" si="24"/>
        <v>8000</v>
      </c>
      <c r="N203" s="14">
        <f t="shared" si="25"/>
        <v>8</v>
      </c>
      <c r="O203" s="13">
        <f t="shared" si="26"/>
        <v>64000</v>
      </c>
      <c r="P203" s="13">
        <f t="shared" si="27"/>
        <v>8000</v>
      </c>
    </row>
    <row r="204" spans="1:16" x14ac:dyDescent="0.2">
      <c r="A204" s="10">
        <v>199</v>
      </c>
      <c r="B204" t="s">
        <v>517</v>
      </c>
      <c r="C204" t="s">
        <v>518</v>
      </c>
      <c r="D204" t="str">
        <f t="shared" si="21"/>
        <v>Local</v>
      </c>
      <c r="E204" t="s">
        <v>70</v>
      </c>
      <c r="F204" t="s">
        <v>85</v>
      </c>
      <c r="G204" t="s">
        <v>135</v>
      </c>
      <c r="H204" s="10">
        <v>3</v>
      </c>
      <c r="I204" s="10">
        <f t="shared" si="22"/>
        <v>9</v>
      </c>
      <c r="J204" s="11">
        <v>42967</v>
      </c>
      <c r="K204" s="10">
        <f t="shared" si="23"/>
        <v>2020</v>
      </c>
      <c r="L204" s="12">
        <f>INDEX([1]List!$I$3:$S$8,MATCH('[1]Student Data'!G200,[1]List!$K$3:$K$8,0),MATCH('[1]Student Data'!D200,[1]List!$I$2:$S$2,0))*H204</f>
        <v>69000</v>
      </c>
      <c r="M204" s="13">
        <f t="shared" si="24"/>
        <v>7666.666666666667</v>
      </c>
      <c r="N204" s="14">
        <f t="shared" si="25"/>
        <v>7</v>
      </c>
      <c r="O204" s="13">
        <f t="shared" si="26"/>
        <v>53666.666666666672</v>
      </c>
      <c r="P204" s="13">
        <f t="shared" si="27"/>
        <v>15333.333333333328</v>
      </c>
    </row>
    <row r="205" spans="1:16" x14ac:dyDescent="0.2">
      <c r="A205" s="10">
        <v>200</v>
      </c>
      <c r="B205" t="s">
        <v>519</v>
      </c>
      <c r="C205" t="s">
        <v>520</v>
      </c>
      <c r="D205" t="str">
        <f t="shared" si="21"/>
        <v>International</v>
      </c>
      <c r="E205" t="s">
        <v>73</v>
      </c>
      <c r="F205" t="s">
        <v>129</v>
      </c>
      <c r="G205" t="s">
        <v>130</v>
      </c>
      <c r="H205" s="10">
        <v>3</v>
      </c>
      <c r="I205" s="10">
        <f t="shared" si="22"/>
        <v>9</v>
      </c>
      <c r="J205" s="11">
        <v>42992</v>
      </c>
      <c r="K205" s="10">
        <f t="shared" si="23"/>
        <v>2020</v>
      </c>
      <c r="L205" s="12">
        <f>INDEX([1]List!$I$3:$S$8,MATCH('[1]Student Data'!G201,[1]List!$K$3:$K$8,0),MATCH('[1]Student Data'!D201,[1]List!$I$2:$S$2,0))*H205</f>
        <v>69000</v>
      </c>
      <c r="M205" s="13">
        <f t="shared" si="24"/>
        <v>7666.666666666667</v>
      </c>
      <c r="N205" s="14">
        <f t="shared" si="25"/>
        <v>6.666666666666667</v>
      </c>
      <c r="O205" s="13">
        <f t="shared" si="26"/>
        <v>51111.111111111117</v>
      </c>
      <c r="P205" s="13">
        <f t="shared" si="27"/>
        <v>17888.888888888883</v>
      </c>
    </row>
    <row r="206" spans="1:16" x14ac:dyDescent="0.2">
      <c r="A206" s="10">
        <v>201</v>
      </c>
      <c r="B206" t="s">
        <v>521</v>
      </c>
      <c r="C206" t="s">
        <v>522</v>
      </c>
      <c r="D206" t="str">
        <f t="shared" si="21"/>
        <v>Local</v>
      </c>
      <c r="E206" t="s">
        <v>70</v>
      </c>
      <c r="F206" t="s">
        <v>83</v>
      </c>
      <c r="G206" t="s">
        <v>126</v>
      </c>
      <c r="H206" s="10">
        <v>3</v>
      </c>
      <c r="I206" s="10">
        <f t="shared" si="22"/>
        <v>9</v>
      </c>
      <c r="J206" s="11">
        <v>42938</v>
      </c>
      <c r="K206" s="10">
        <f t="shared" si="23"/>
        <v>2020</v>
      </c>
      <c r="L206" s="12">
        <f>INDEX([1]List!$I$3:$S$8,MATCH('[1]Student Data'!G202,[1]List!$K$3:$K$8,0),MATCH('[1]Student Data'!D202,[1]List!$I$2:$S$2,0))*H206</f>
        <v>72000</v>
      </c>
      <c r="M206" s="13">
        <f t="shared" si="24"/>
        <v>8000</v>
      </c>
      <c r="N206" s="14">
        <f t="shared" si="25"/>
        <v>7.333333333333333</v>
      </c>
      <c r="O206" s="13">
        <f t="shared" si="26"/>
        <v>58666.666666666664</v>
      </c>
      <c r="P206" s="13">
        <f t="shared" si="27"/>
        <v>13333.333333333336</v>
      </c>
    </row>
    <row r="207" spans="1:16" x14ac:dyDescent="0.2">
      <c r="A207" s="10">
        <v>202</v>
      </c>
      <c r="B207" t="s">
        <v>523</v>
      </c>
      <c r="C207" t="s">
        <v>524</v>
      </c>
      <c r="D207" t="str">
        <f t="shared" si="21"/>
        <v>Local</v>
      </c>
      <c r="E207" t="s">
        <v>70</v>
      </c>
      <c r="F207" t="s">
        <v>84</v>
      </c>
      <c r="G207" t="s">
        <v>117</v>
      </c>
      <c r="H207" s="10">
        <v>4</v>
      </c>
      <c r="I207" s="10">
        <f t="shared" si="22"/>
        <v>12</v>
      </c>
      <c r="J207" s="11">
        <v>43302</v>
      </c>
      <c r="K207" s="10">
        <f t="shared" si="23"/>
        <v>2022</v>
      </c>
      <c r="L207" s="12">
        <f>INDEX([1]List!$I$3:$S$8,MATCH('[1]Student Data'!G203,[1]List!$K$3:$K$8,0),MATCH('[1]Student Data'!D203,[1]List!$I$2:$S$2,0))*H207</f>
        <v>96000</v>
      </c>
      <c r="M207" s="13">
        <f t="shared" si="24"/>
        <v>8000</v>
      </c>
      <c r="N207" s="14">
        <f t="shared" si="25"/>
        <v>3.3333333333333335</v>
      </c>
      <c r="O207" s="13">
        <f t="shared" si="26"/>
        <v>26666.666666666668</v>
      </c>
      <c r="P207" s="13">
        <f t="shared" si="27"/>
        <v>69333.333333333328</v>
      </c>
    </row>
    <row r="208" spans="1:16" x14ac:dyDescent="0.2">
      <c r="A208" s="10">
        <v>203</v>
      </c>
      <c r="B208" t="s">
        <v>525</v>
      </c>
      <c r="C208" t="s">
        <v>526</v>
      </c>
      <c r="D208" t="str">
        <f t="shared" si="21"/>
        <v>International</v>
      </c>
      <c r="E208" t="s">
        <v>527</v>
      </c>
      <c r="F208" t="s">
        <v>83</v>
      </c>
      <c r="G208" t="s">
        <v>126</v>
      </c>
      <c r="H208" s="10">
        <v>3</v>
      </c>
      <c r="I208" s="10">
        <f t="shared" si="22"/>
        <v>9</v>
      </c>
      <c r="J208" s="11">
        <v>43210</v>
      </c>
      <c r="K208" s="10">
        <f t="shared" si="23"/>
        <v>2021</v>
      </c>
      <c r="L208" s="12">
        <f>INDEX([1]List!$I$3:$S$8,MATCH('[1]Student Data'!G204,[1]List!$K$3:$K$8,0),MATCH('[1]Student Data'!D204,[1]List!$I$2:$S$2,0))*H208</f>
        <v>75000</v>
      </c>
      <c r="M208" s="13">
        <f t="shared" si="24"/>
        <v>8333.3333333333339</v>
      </c>
      <c r="N208" s="14">
        <f t="shared" si="25"/>
        <v>4.333333333333333</v>
      </c>
      <c r="O208" s="13">
        <f t="shared" si="26"/>
        <v>36111.111111111109</v>
      </c>
      <c r="P208" s="13">
        <f t="shared" si="27"/>
        <v>38888.888888888891</v>
      </c>
    </row>
    <row r="209" spans="1:16" x14ac:dyDescent="0.2">
      <c r="A209" s="10">
        <v>204</v>
      </c>
      <c r="B209" t="s">
        <v>528</v>
      </c>
      <c r="C209" t="s">
        <v>529</v>
      </c>
      <c r="D209" t="str">
        <f t="shared" si="21"/>
        <v>International</v>
      </c>
      <c r="E209" t="s">
        <v>6</v>
      </c>
      <c r="F209" t="s">
        <v>120</v>
      </c>
      <c r="G209" t="s">
        <v>121</v>
      </c>
      <c r="H209" s="10">
        <v>4</v>
      </c>
      <c r="I209" s="10">
        <f t="shared" si="22"/>
        <v>12</v>
      </c>
      <c r="J209" s="11">
        <v>43291</v>
      </c>
      <c r="K209" s="10">
        <f t="shared" si="23"/>
        <v>2022</v>
      </c>
      <c r="L209" s="12">
        <f>INDEX([1]List!$I$3:$S$8,MATCH('[1]Student Data'!G205,[1]List!$K$3:$K$8,0),MATCH('[1]Student Data'!D205,[1]List!$I$2:$S$2,0))*H209</f>
        <v>100000</v>
      </c>
      <c r="M209" s="13">
        <f t="shared" si="24"/>
        <v>8333.3333333333339</v>
      </c>
      <c r="N209" s="14">
        <f t="shared" si="25"/>
        <v>3.3333333333333335</v>
      </c>
      <c r="O209" s="13">
        <f t="shared" si="26"/>
        <v>27777.777777777781</v>
      </c>
      <c r="P209" s="13">
        <f t="shared" si="27"/>
        <v>72222.222222222219</v>
      </c>
    </row>
    <row r="210" spans="1:16" x14ac:dyDescent="0.2">
      <c r="A210" s="10">
        <v>205</v>
      </c>
      <c r="B210" t="s">
        <v>530</v>
      </c>
      <c r="C210" t="s">
        <v>531</v>
      </c>
      <c r="D210" t="str">
        <f t="shared" si="21"/>
        <v>Local</v>
      </c>
      <c r="E210" t="s">
        <v>70</v>
      </c>
      <c r="F210" t="s">
        <v>129</v>
      </c>
      <c r="G210" t="s">
        <v>130</v>
      </c>
      <c r="H210" s="10">
        <v>3</v>
      </c>
      <c r="I210" s="10">
        <f t="shared" si="22"/>
        <v>9</v>
      </c>
      <c r="J210" s="11">
        <v>42996</v>
      </c>
      <c r="K210" s="10">
        <f t="shared" si="23"/>
        <v>2020</v>
      </c>
      <c r="L210" s="12">
        <f>INDEX([1]List!$I$3:$S$8,MATCH('[1]Student Data'!G206,[1]List!$K$3:$K$8,0),MATCH('[1]Student Data'!D206,[1]List!$I$2:$S$2,0))*H210</f>
        <v>78000</v>
      </c>
      <c r="M210" s="13">
        <f t="shared" si="24"/>
        <v>8666.6666666666661</v>
      </c>
      <c r="N210" s="14">
        <f t="shared" si="25"/>
        <v>6.666666666666667</v>
      </c>
      <c r="O210" s="13">
        <f t="shared" si="26"/>
        <v>57777.777777777774</v>
      </c>
      <c r="P210" s="13">
        <f t="shared" si="27"/>
        <v>20222.222222222226</v>
      </c>
    </row>
    <row r="211" spans="1:16" x14ac:dyDescent="0.2">
      <c r="A211" s="10">
        <v>206</v>
      </c>
      <c r="B211" t="s">
        <v>532</v>
      </c>
      <c r="C211" t="s">
        <v>533</v>
      </c>
      <c r="D211" t="str">
        <f t="shared" si="21"/>
        <v>Local</v>
      </c>
      <c r="E211" t="s">
        <v>70</v>
      </c>
      <c r="F211" t="s">
        <v>129</v>
      </c>
      <c r="G211" t="s">
        <v>130</v>
      </c>
      <c r="H211" s="10">
        <v>3</v>
      </c>
      <c r="I211" s="10">
        <f t="shared" si="22"/>
        <v>9</v>
      </c>
      <c r="J211" s="11">
        <v>43353</v>
      </c>
      <c r="K211" s="10">
        <f t="shared" si="23"/>
        <v>2021</v>
      </c>
      <c r="L211" s="12">
        <f>INDEX([1]List!$I$3:$S$8,MATCH('[1]Student Data'!G207,[1]List!$K$3:$K$8,0),MATCH('[1]Student Data'!D207,[1]List!$I$2:$S$2,0))*H211</f>
        <v>69000</v>
      </c>
      <c r="M211" s="13">
        <f t="shared" si="24"/>
        <v>7666.666666666667</v>
      </c>
      <c r="N211" s="14">
        <f t="shared" si="25"/>
        <v>2.6666666666666665</v>
      </c>
      <c r="O211" s="13">
        <f t="shared" si="26"/>
        <v>20444.444444444445</v>
      </c>
      <c r="P211" s="13">
        <f t="shared" si="27"/>
        <v>48555.555555555555</v>
      </c>
    </row>
    <row r="212" spans="1:16" x14ac:dyDescent="0.2">
      <c r="A212" s="10">
        <v>207</v>
      </c>
      <c r="B212" t="s">
        <v>534</v>
      </c>
      <c r="C212" t="s">
        <v>535</v>
      </c>
      <c r="D212" t="str">
        <f t="shared" si="21"/>
        <v>International</v>
      </c>
      <c r="E212" t="s">
        <v>51</v>
      </c>
      <c r="F212" t="s">
        <v>85</v>
      </c>
      <c r="G212" t="s">
        <v>135</v>
      </c>
      <c r="H212" s="10">
        <v>3</v>
      </c>
      <c r="I212" s="10">
        <f t="shared" si="22"/>
        <v>9</v>
      </c>
      <c r="J212" s="11">
        <v>42816</v>
      </c>
      <c r="K212" s="10">
        <f t="shared" si="23"/>
        <v>2020</v>
      </c>
      <c r="L212" s="12">
        <f>INDEX([1]List!$I$3:$S$8,MATCH('[1]Student Data'!G208,[1]List!$K$3:$K$8,0),MATCH('[1]Student Data'!D208,[1]List!$I$2:$S$2,0))*H212</f>
        <v>69000</v>
      </c>
      <c r="M212" s="13">
        <f t="shared" si="24"/>
        <v>7666.666666666667</v>
      </c>
      <c r="N212" s="14">
        <f t="shared" si="25"/>
        <v>8.6666666666666661</v>
      </c>
      <c r="O212" s="13">
        <f t="shared" si="26"/>
        <v>66444.444444444438</v>
      </c>
      <c r="P212" s="13">
        <f t="shared" si="27"/>
        <v>2555.555555555562</v>
      </c>
    </row>
    <row r="213" spans="1:16" x14ac:dyDescent="0.2">
      <c r="A213" s="10">
        <v>208</v>
      </c>
      <c r="B213" t="s">
        <v>536</v>
      </c>
      <c r="C213" t="s">
        <v>537</v>
      </c>
      <c r="D213" t="str">
        <f t="shared" si="21"/>
        <v>International</v>
      </c>
      <c r="E213" t="s">
        <v>12</v>
      </c>
      <c r="F213" t="s">
        <v>83</v>
      </c>
      <c r="G213" t="s">
        <v>126</v>
      </c>
      <c r="H213" s="10">
        <v>3</v>
      </c>
      <c r="I213" s="10">
        <f t="shared" si="22"/>
        <v>9</v>
      </c>
      <c r="J213" s="11">
        <v>43328</v>
      </c>
      <c r="K213" s="10">
        <f t="shared" si="23"/>
        <v>2021</v>
      </c>
      <c r="L213" s="12">
        <f>INDEX([1]List!$I$3:$S$8,MATCH('[1]Student Data'!G209,[1]List!$K$3:$K$8,0),MATCH('[1]Student Data'!D209,[1]List!$I$2:$S$2,0))*H213</f>
        <v>72000</v>
      </c>
      <c r="M213" s="13">
        <f t="shared" si="24"/>
        <v>8000</v>
      </c>
      <c r="N213" s="14">
        <f t="shared" si="25"/>
        <v>3</v>
      </c>
      <c r="O213" s="13">
        <f t="shared" si="26"/>
        <v>24000</v>
      </c>
      <c r="P213" s="13">
        <f t="shared" si="27"/>
        <v>48000</v>
      </c>
    </row>
    <row r="214" spans="1:16" x14ac:dyDescent="0.2">
      <c r="A214" s="10">
        <v>209</v>
      </c>
      <c r="B214" t="s">
        <v>538</v>
      </c>
      <c r="C214" t="s">
        <v>539</v>
      </c>
      <c r="D214" t="str">
        <f t="shared" si="21"/>
        <v>Local</v>
      </c>
      <c r="E214" t="s">
        <v>70</v>
      </c>
      <c r="F214" t="s">
        <v>120</v>
      </c>
      <c r="G214" t="s">
        <v>121</v>
      </c>
      <c r="H214" s="10">
        <v>4</v>
      </c>
      <c r="I214" s="10">
        <f t="shared" si="22"/>
        <v>12</v>
      </c>
      <c r="J214" s="11">
        <v>43262</v>
      </c>
      <c r="K214" s="10">
        <f t="shared" si="23"/>
        <v>2022</v>
      </c>
      <c r="L214" s="12">
        <f>INDEX([1]List!$I$3:$S$8,MATCH('[1]Student Data'!G210,[1]List!$K$3:$K$8,0),MATCH('[1]Student Data'!D210,[1]List!$I$2:$S$2,0))*H214</f>
        <v>100000</v>
      </c>
      <c r="M214" s="13">
        <f t="shared" si="24"/>
        <v>8333.3333333333339</v>
      </c>
      <c r="N214" s="14">
        <f t="shared" si="25"/>
        <v>3.6666666666666665</v>
      </c>
      <c r="O214" s="13">
        <f t="shared" si="26"/>
        <v>30555.555555555555</v>
      </c>
      <c r="P214" s="13">
        <f t="shared" si="27"/>
        <v>69444.444444444438</v>
      </c>
    </row>
    <row r="215" spans="1:16" x14ac:dyDescent="0.2">
      <c r="A215" s="10">
        <v>210</v>
      </c>
      <c r="B215" t="s">
        <v>540</v>
      </c>
      <c r="C215" t="s">
        <v>541</v>
      </c>
      <c r="D215" t="str">
        <f t="shared" si="21"/>
        <v>Local</v>
      </c>
      <c r="E215" t="s">
        <v>70</v>
      </c>
      <c r="F215" t="s">
        <v>148</v>
      </c>
      <c r="G215" t="s">
        <v>149</v>
      </c>
      <c r="H215" s="10">
        <v>4</v>
      </c>
      <c r="I215" s="10">
        <f t="shared" si="22"/>
        <v>12</v>
      </c>
      <c r="J215" s="11">
        <v>43331</v>
      </c>
      <c r="K215" s="10">
        <f t="shared" si="23"/>
        <v>2022</v>
      </c>
      <c r="L215" s="12">
        <f>INDEX([1]List!$I$3:$S$8,MATCH('[1]Student Data'!G211,[1]List!$K$3:$K$8,0),MATCH('[1]Student Data'!D211,[1]List!$I$2:$S$2,0))*H215</f>
        <v>100000</v>
      </c>
      <c r="M215" s="13">
        <f t="shared" si="24"/>
        <v>8333.3333333333339</v>
      </c>
      <c r="N215" s="14">
        <f t="shared" si="25"/>
        <v>3</v>
      </c>
      <c r="O215" s="13">
        <f t="shared" si="26"/>
        <v>25000</v>
      </c>
      <c r="P215" s="13">
        <f t="shared" si="27"/>
        <v>75000</v>
      </c>
    </row>
    <row r="216" spans="1:16" x14ac:dyDescent="0.2">
      <c r="A216" s="10">
        <v>211</v>
      </c>
      <c r="B216" t="s">
        <v>542</v>
      </c>
      <c r="C216" t="s">
        <v>543</v>
      </c>
      <c r="D216" t="str">
        <f t="shared" si="21"/>
        <v>Local</v>
      </c>
      <c r="E216" t="s">
        <v>70</v>
      </c>
      <c r="F216" t="s">
        <v>83</v>
      </c>
      <c r="G216" t="s">
        <v>126</v>
      </c>
      <c r="H216" s="10">
        <v>3</v>
      </c>
      <c r="I216" s="10">
        <f t="shared" si="22"/>
        <v>9</v>
      </c>
      <c r="J216" s="11">
        <v>43296</v>
      </c>
      <c r="K216" s="10">
        <f t="shared" si="23"/>
        <v>2021</v>
      </c>
      <c r="L216" s="12">
        <f>INDEX([1]List!$I$3:$S$8,MATCH('[1]Student Data'!G212,[1]List!$K$3:$K$8,0),MATCH('[1]Student Data'!D212,[1]List!$I$2:$S$2,0))*H216</f>
        <v>75000</v>
      </c>
      <c r="M216" s="13">
        <f t="shared" si="24"/>
        <v>8333.3333333333339</v>
      </c>
      <c r="N216" s="14">
        <f t="shared" si="25"/>
        <v>3.3333333333333335</v>
      </c>
      <c r="O216" s="13">
        <f t="shared" si="26"/>
        <v>27777.777777777781</v>
      </c>
      <c r="P216" s="13">
        <f t="shared" si="27"/>
        <v>47222.222222222219</v>
      </c>
    </row>
    <row r="217" spans="1:16" x14ac:dyDescent="0.2">
      <c r="A217" s="10">
        <v>212</v>
      </c>
      <c r="B217" t="s">
        <v>544</v>
      </c>
      <c r="C217" t="s">
        <v>545</v>
      </c>
      <c r="D217" t="str">
        <f t="shared" si="21"/>
        <v>Local</v>
      </c>
      <c r="E217" t="s">
        <v>70</v>
      </c>
      <c r="F217" t="s">
        <v>84</v>
      </c>
      <c r="G217" t="s">
        <v>117</v>
      </c>
      <c r="H217" s="10">
        <v>4</v>
      </c>
      <c r="I217" s="10">
        <f t="shared" si="22"/>
        <v>12</v>
      </c>
      <c r="J217" s="11">
        <v>43364</v>
      </c>
      <c r="K217" s="10">
        <f t="shared" si="23"/>
        <v>2022</v>
      </c>
      <c r="L217" s="12">
        <f>INDEX([1]List!$I$3:$S$8,MATCH('[1]Student Data'!G213,[1]List!$K$3:$K$8,0),MATCH('[1]Student Data'!D213,[1]List!$I$2:$S$2,0))*H217</f>
        <v>96000</v>
      </c>
      <c r="M217" s="13">
        <f t="shared" si="24"/>
        <v>8000</v>
      </c>
      <c r="N217" s="14">
        <f t="shared" si="25"/>
        <v>2.6666666666666665</v>
      </c>
      <c r="O217" s="13">
        <f t="shared" si="26"/>
        <v>21333.333333333332</v>
      </c>
      <c r="P217" s="13">
        <f t="shared" si="27"/>
        <v>74666.666666666672</v>
      </c>
    </row>
    <row r="218" spans="1:16" x14ac:dyDescent="0.2">
      <c r="A218" s="10">
        <v>213</v>
      </c>
      <c r="B218" t="s">
        <v>546</v>
      </c>
      <c r="C218" t="s">
        <v>547</v>
      </c>
      <c r="D218" t="str">
        <f t="shared" si="21"/>
        <v>International</v>
      </c>
      <c r="E218" t="s">
        <v>21</v>
      </c>
      <c r="F218" t="s">
        <v>129</v>
      </c>
      <c r="G218" t="s">
        <v>130</v>
      </c>
      <c r="H218" s="10">
        <v>3</v>
      </c>
      <c r="I218" s="10">
        <f t="shared" si="22"/>
        <v>9</v>
      </c>
      <c r="J218" s="11">
        <v>43357</v>
      </c>
      <c r="K218" s="10">
        <f t="shared" si="23"/>
        <v>2021</v>
      </c>
      <c r="L218" s="12">
        <f>INDEX([1]List!$I$3:$S$8,MATCH('[1]Student Data'!G214,[1]List!$K$3:$K$8,0),MATCH('[1]Student Data'!D214,[1]List!$I$2:$S$2,0))*H218</f>
        <v>75000</v>
      </c>
      <c r="M218" s="13">
        <f t="shared" si="24"/>
        <v>8333.3333333333339</v>
      </c>
      <c r="N218" s="14">
        <f t="shared" si="25"/>
        <v>2.6666666666666665</v>
      </c>
      <c r="O218" s="13">
        <f t="shared" si="26"/>
        <v>22222.222222222223</v>
      </c>
      <c r="P218" s="13">
        <f t="shared" si="27"/>
        <v>52777.777777777781</v>
      </c>
    </row>
    <row r="219" spans="1:16" x14ac:dyDescent="0.2">
      <c r="A219" s="10">
        <v>214</v>
      </c>
      <c r="B219" t="s">
        <v>548</v>
      </c>
      <c r="C219" t="s">
        <v>549</v>
      </c>
      <c r="D219" t="str">
        <f t="shared" si="21"/>
        <v>International</v>
      </c>
      <c r="E219" t="s">
        <v>60</v>
      </c>
      <c r="F219" t="s">
        <v>83</v>
      </c>
      <c r="G219" t="s">
        <v>126</v>
      </c>
      <c r="H219" s="10">
        <v>3</v>
      </c>
      <c r="I219" s="10">
        <f t="shared" si="22"/>
        <v>9</v>
      </c>
      <c r="J219" s="11">
        <v>42965</v>
      </c>
      <c r="K219" s="10">
        <f t="shared" si="23"/>
        <v>2020</v>
      </c>
      <c r="L219" s="12">
        <f>INDEX([1]List!$I$3:$S$8,MATCH('[1]Student Data'!G215,[1]List!$K$3:$K$8,0),MATCH('[1]Student Data'!D215,[1]List!$I$2:$S$2,0))*H219</f>
        <v>72000</v>
      </c>
      <c r="M219" s="13">
        <f t="shared" si="24"/>
        <v>8000</v>
      </c>
      <c r="N219" s="14">
        <f t="shared" si="25"/>
        <v>7</v>
      </c>
      <c r="O219" s="13">
        <f t="shared" si="26"/>
        <v>56000</v>
      </c>
      <c r="P219" s="13">
        <f t="shared" si="27"/>
        <v>16000</v>
      </c>
    </row>
    <row r="220" spans="1:16" x14ac:dyDescent="0.2">
      <c r="A220" s="10">
        <v>215</v>
      </c>
      <c r="B220" t="s">
        <v>550</v>
      </c>
      <c r="C220" t="s">
        <v>551</v>
      </c>
      <c r="D220" t="str">
        <f t="shared" si="21"/>
        <v>International</v>
      </c>
      <c r="E220" t="s">
        <v>18</v>
      </c>
      <c r="F220" t="s">
        <v>148</v>
      </c>
      <c r="G220" t="s">
        <v>149</v>
      </c>
      <c r="H220" s="10">
        <v>4</v>
      </c>
      <c r="I220" s="10">
        <f t="shared" si="22"/>
        <v>12</v>
      </c>
      <c r="J220" s="11">
        <v>43355</v>
      </c>
      <c r="K220" s="10">
        <f t="shared" si="23"/>
        <v>2022</v>
      </c>
      <c r="L220" s="12">
        <f>INDEX([1]List!$I$3:$S$8,MATCH('[1]Student Data'!G216,[1]List!$K$3:$K$8,0),MATCH('[1]Student Data'!D216,[1]List!$I$2:$S$2,0))*H220</f>
        <v>100000</v>
      </c>
      <c r="M220" s="13">
        <f t="shared" si="24"/>
        <v>8333.3333333333339</v>
      </c>
      <c r="N220" s="14">
        <f t="shared" si="25"/>
        <v>2.6666666666666665</v>
      </c>
      <c r="O220" s="13">
        <f t="shared" si="26"/>
        <v>22222.222222222223</v>
      </c>
      <c r="P220" s="13">
        <f t="shared" si="27"/>
        <v>77777.777777777781</v>
      </c>
    </row>
    <row r="221" spans="1:16" x14ac:dyDescent="0.2">
      <c r="A221" s="10">
        <v>216</v>
      </c>
      <c r="B221" t="s">
        <v>552</v>
      </c>
      <c r="C221" t="s">
        <v>553</v>
      </c>
      <c r="D221" t="str">
        <f t="shared" si="21"/>
        <v>International</v>
      </c>
      <c r="E221" t="s">
        <v>54</v>
      </c>
      <c r="F221" t="s">
        <v>129</v>
      </c>
      <c r="G221" t="s">
        <v>130</v>
      </c>
      <c r="H221" s="10">
        <v>3</v>
      </c>
      <c r="I221" s="10">
        <f t="shared" si="22"/>
        <v>9</v>
      </c>
      <c r="J221" s="11">
        <v>42957</v>
      </c>
      <c r="K221" s="10">
        <f t="shared" si="23"/>
        <v>2020</v>
      </c>
      <c r="L221" s="12">
        <f>INDEX([1]List!$I$3:$S$8,MATCH('[1]Student Data'!G217,[1]List!$K$3:$K$8,0),MATCH('[1]Student Data'!D217,[1]List!$I$2:$S$2,0))*H221</f>
        <v>78000</v>
      </c>
      <c r="M221" s="13">
        <f t="shared" si="24"/>
        <v>8666.6666666666661</v>
      </c>
      <c r="N221" s="14">
        <f t="shared" si="25"/>
        <v>7</v>
      </c>
      <c r="O221" s="13">
        <f t="shared" si="26"/>
        <v>60666.666666666664</v>
      </c>
      <c r="P221" s="13">
        <f t="shared" si="27"/>
        <v>17333.333333333336</v>
      </c>
    </row>
    <row r="222" spans="1:16" x14ac:dyDescent="0.2">
      <c r="A222" s="10">
        <v>217</v>
      </c>
      <c r="B222" t="s">
        <v>554</v>
      </c>
      <c r="C222" t="s">
        <v>555</v>
      </c>
      <c r="D222" t="str">
        <f t="shared" si="21"/>
        <v>International</v>
      </c>
      <c r="E222" t="s">
        <v>47</v>
      </c>
      <c r="F222" t="s">
        <v>129</v>
      </c>
      <c r="G222" t="s">
        <v>130</v>
      </c>
      <c r="H222" s="10">
        <v>3</v>
      </c>
      <c r="I222" s="10">
        <f t="shared" si="22"/>
        <v>9</v>
      </c>
      <c r="J222" s="11">
        <v>43239</v>
      </c>
      <c r="K222" s="10">
        <f t="shared" si="23"/>
        <v>2021</v>
      </c>
      <c r="L222" s="12">
        <f>INDEX([1]List!$I$3:$S$8,MATCH('[1]Student Data'!G218,[1]List!$K$3:$K$8,0),MATCH('[1]Student Data'!D218,[1]List!$I$2:$S$2,0))*H222</f>
        <v>72000</v>
      </c>
      <c r="M222" s="13">
        <f t="shared" si="24"/>
        <v>8000</v>
      </c>
      <c r="N222" s="14">
        <f t="shared" si="25"/>
        <v>4</v>
      </c>
      <c r="O222" s="13">
        <f t="shared" si="26"/>
        <v>32000</v>
      </c>
      <c r="P222" s="13">
        <f t="shared" si="27"/>
        <v>40000</v>
      </c>
    </row>
    <row r="223" spans="1:16" x14ac:dyDescent="0.2">
      <c r="A223" s="10">
        <v>218</v>
      </c>
      <c r="B223" t="s">
        <v>556</v>
      </c>
      <c r="C223" t="s">
        <v>557</v>
      </c>
      <c r="D223" t="str">
        <f t="shared" si="21"/>
        <v>International</v>
      </c>
      <c r="E223" t="s">
        <v>52</v>
      </c>
      <c r="F223" t="s">
        <v>129</v>
      </c>
      <c r="G223" t="s">
        <v>130</v>
      </c>
      <c r="H223" s="10">
        <v>3</v>
      </c>
      <c r="I223" s="10">
        <f t="shared" si="22"/>
        <v>9</v>
      </c>
      <c r="J223" s="11">
        <v>42837</v>
      </c>
      <c r="K223" s="10">
        <f t="shared" si="23"/>
        <v>2020</v>
      </c>
      <c r="L223" s="12">
        <f>INDEX([1]List!$I$3:$S$8,MATCH('[1]Student Data'!G219,[1]List!$K$3:$K$8,0),MATCH('[1]Student Data'!D219,[1]List!$I$2:$S$2,0))*H223</f>
        <v>72000</v>
      </c>
      <c r="M223" s="13">
        <f t="shared" si="24"/>
        <v>8000</v>
      </c>
      <c r="N223" s="14">
        <f t="shared" si="25"/>
        <v>8.3333333333333339</v>
      </c>
      <c r="O223" s="13">
        <f t="shared" si="26"/>
        <v>66666.666666666672</v>
      </c>
      <c r="P223" s="13">
        <f t="shared" si="27"/>
        <v>5333.3333333333285</v>
      </c>
    </row>
    <row r="224" spans="1:16" x14ac:dyDescent="0.2">
      <c r="A224" s="10">
        <v>219</v>
      </c>
      <c r="B224" t="s">
        <v>558</v>
      </c>
      <c r="C224" t="s">
        <v>559</v>
      </c>
      <c r="D224" t="str">
        <f t="shared" si="21"/>
        <v>Local</v>
      </c>
      <c r="E224" t="s">
        <v>70</v>
      </c>
      <c r="F224" t="s">
        <v>129</v>
      </c>
      <c r="G224" t="s">
        <v>130</v>
      </c>
      <c r="H224" s="10">
        <v>3</v>
      </c>
      <c r="I224" s="10">
        <f t="shared" si="22"/>
        <v>9</v>
      </c>
      <c r="J224" s="11">
        <v>43266</v>
      </c>
      <c r="K224" s="10">
        <f t="shared" si="23"/>
        <v>2021</v>
      </c>
      <c r="L224" s="12">
        <f>INDEX([1]List!$I$3:$S$8,MATCH('[1]Student Data'!G220,[1]List!$K$3:$K$8,0),MATCH('[1]Student Data'!D220,[1]List!$I$2:$S$2,0))*H224</f>
        <v>72000</v>
      </c>
      <c r="M224" s="13">
        <f t="shared" si="24"/>
        <v>8000</v>
      </c>
      <c r="N224" s="14">
        <f t="shared" si="25"/>
        <v>3.6666666666666665</v>
      </c>
      <c r="O224" s="13">
        <f t="shared" si="26"/>
        <v>29333.333333333332</v>
      </c>
      <c r="P224" s="13">
        <f t="shared" si="27"/>
        <v>42666.666666666672</v>
      </c>
    </row>
    <row r="225" spans="1:16" x14ac:dyDescent="0.2">
      <c r="A225" s="10">
        <v>220</v>
      </c>
      <c r="B225" t="s">
        <v>560</v>
      </c>
      <c r="C225" t="s">
        <v>561</v>
      </c>
      <c r="D225" t="str">
        <f t="shared" si="21"/>
        <v>Local</v>
      </c>
      <c r="E225" t="s">
        <v>70</v>
      </c>
      <c r="F225" t="s">
        <v>84</v>
      </c>
      <c r="G225" t="s">
        <v>117</v>
      </c>
      <c r="H225" s="10">
        <v>4</v>
      </c>
      <c r="I225" s="10">
        <f t="shared" si="22"/>
        <v>12</v>
      </c>
      <c r="J225" s="11">
        <v>42990</v>
      </c>
      <c r="K225" s="10">
        <f t="shared" si="23"/>
        <v>2021</v>
      </c>
      <c r="L225" s="12">
        <f>INDEX([1]List!$I$3:$S$8,MATCH('[1]Student Data'!G221,[1]List!$K$3:$K$8,0),MATCH('[1]Student Data'!D221,[1]List!$I$2:$S$2,0))*H225</f>
        <v>92000</v>
      </c>
      <c r="M225" s="13">
        <f t="shared" si="24"/>
        <v>7666.666666666667</v>
      </c>
      <c r="N225" s="14">
        <f t="shared" si="25"/>
        <v>6.666666666666667</v>
      </c>
      <c r="O225" s="13">
        <f t="shared" si="26"/>
        <v>51111.111111111117</v>
      </c>
      <c r="P225" s="13">
        <f t="shared" si="27"/>
        <v>40888.888888888883</v>
      </c>
    </row>
    <row r="226" spans="1:16" x14ac:dyDescent="0.2">
      <c r="A226" s="10">
        <v>221</v>
      </c>
      <c r="B226" t="s">
        <v>562</v>
      </c>
      <c r="C226" t="s">
        <v>563</v>
      </c>
      <c r="D226" t="str">
        <f t="shared" si="21"/>
        <v>International</v>
      </c>
      <c r="E226" t="s">
        <v>8</v>
      </c>
      <c r="F226" t="s">
        <v>84</v>
      </c>
      <c r="G226" t="s">
        <v>117</v>
      </c>
      <c r="H226" s="10">
        <v>4</v>
      </c>
      <c r="I226" s="10">
        <f t="shared" si="22"/>
        <v>12</v>
      </c>
      <c r="J226" s="11">
        <v>43355</v>
      </c>
      <c r="K226" s="10">
        <f t="shared" si="23"/>
        <v>2022</v>
      </c>
      <c r="L226" s="12">
        <f>INDEX([1]List!$I$3:$S$8,MATCH('[1]Student Data'!G222,[1]List!$K$3:$K$8,0),MATCH('[1]Student Data'!D222,[1]List!$I$2:$S$2,0))*H226</f>
        <v>100000</v>
      </c>
      <c r="M226" s="13">
        <f t="shared" si="24"/>
        <v>8333.3333333333339</v>
      </c>
      <c r="N226" s="14">
        <f t="shared" si="25"/>
        <v>2.6666666666666665</v>
      </c>
      <c r="O226" s="13">
        <f t="shared" si="26"/>
        <v>22222.222222222223</v>
      </c>
      <c r="P226" s="13">
        <f t="shared" si="27"/>
        <v>77777.777777777781</v>
      </c>
    </row>
    <row r="227" spans="1:16" x14ac:dyDescent="0.2">
      <c r="A227" s="10">
        <v>222</v>
      </c>
      <c r="B227" t="s">
        <v>564</v>
      </c>
      <c r="C227" t="s">
        <v>565</v>
      </c>
      <c r="D227" t="str">
        <f t="shared" si="21"/>
        <v>Local</v>
      </c>
      <c r="E227" t="s">
        <v>70</v>
      </c>
      <c r="F227" t="s">
        <v>84</v>
      </c>
      <c r="G227" t="s">
        <v>117</v>
      </c>
      <c r="H227" s="10">
        <v>4</v>
      </c>
      <c r="I227" s="10">
        <f t="shared" si="22"/>
        <v>12</v>
      </c>
      <c r="J227" s="11">
        <v>43211</v>
      </c>
      <c r="K227" s="10">
        <f t="shared" si="23"/>
        <v>2022</v>
      </c>
      <c r="L227" s="12">
        <f>INDEX([1]List!$I$3:$S$8,MATCH('[1]Student Data'!G223,[1]List!$K$3:$K$8,0),MATCH('[1]Student Data'!D223,[1]List!$I$2:$S$2,0))*H227</f>
        <v>104000</v>
      </c>
      <c r="M227" s="13">
        <f t="shared" si="24"/>
        <v>8666.6666666666661</v>
      </c>
      <c r="N227" s="14">
        <f t="shared" si="25"/>
        <v>4.333333333333333</v>
      </c>
      <c r="O227" s="13">
        <f t="shared" si="26"/>
        <v>37555.555555555547</v>
      </c>
      <c r="P227" s="13">
        <f t="shared" si="27"/>
        <v>66444.444444444453</v>
      </c>
    </row>
    <row r="228" spans="1:16" x14ac:dyDescent="0.2">
      <c r="A228" s="10">
        <v>223</v>
      </c>
      <c r="B228" t="s">
        <v>566</v>
      </c>
      <c r="C228" t="s">
        <v>567</v>
      </c>
      <c r="D228" t="str">
        <f t="shared" si="21"/>
        <v>International</v>
      </c>
      <c r="E228" t="s">
        <v>42</v>
      </c>
      <c r="F228" t="s">
        <v>148</v>
      </c>
      <c r="G228" t="s">
        <v>149</v>
      </c>
      <c r="H228" s="10">
        <v>4</v>
      </c>
      <c r="I228" s="10">
        <f t="shared" si="22"/>
        <v>12</v>
      </c>
      <c r="J228" s="11">
        <v>42843</v>
      </c>
      <c r="K228" s="10">
        <f t="shared" si="23"/>
        <v>2021</v>
      </c>
      <c r="L228" s="12">
        <f>INDEX([1]List!$I$3:$S$8,MATCH('[1]Student Data'!G224,[1]List!$K$3:$K$8,0),MATCH('[1]Student Data'!D224,[1]List!$I$2:$S$2,0))*H228</f>
        <v>100000</v>
      </c>
      <c r="M228" s="13">
        <f t="shared" si="24"/>
        <v>8333.3333333333339</v>
      </c>
      <c r="N228" s="14">
        <f t="shared" si="25"/>
        <v>8.3333333333333339</v>
      </c>
      <c r="O228" s="13">
        <f t="shared" si="26"/>
        <v>69444.444444444453</v>
      </c>
      <c r="P228" s="13">
        <f t="shared" si="27"/>
        <v>30555.555555555547</v>
      </c>
    </row>
    <row r="229" spans="1:16" x14ac:dyDescent="0.2">
      <c r="A229" s="10">
        <v>224</v>
      </c>
      <c r="B229" t="s">
        <v>568</v>
      </c>
      <c r="C229" t="s">
        <v>569</v>
      </c>
      <c r="D229" t="str">
        <f t="shared" si="21"/>
        <v>Local</v>
      </c>
      <c r="E229" t="s">
        <v>70</v>
      </c>
      <c r="F229" t="s">
        <v>84</v>
      </c>
      <c r="G229" t="s">
        <v>117</v>
      </c>
      <c r="H229" s="10">
        <v>4</v>
      </c>
      <c r="I229" s="10">
        <f t="shared" si="22"/>
        <v>12</v>
      </c>
      <c r="J229" s="11">
        <v>42874</v>
      </c>
      <c r="K229" s="10">
        <f t="shared" si="23"/>
        <v>2021</v>
      </c>
      <c r="L229" s="12">
        <f>INDEX([1]List!$I$3:$S$8,MATCH('[1]Student Data'!G225,[1]List!$K$3:$K$8,0),MATCH('[1]Student Data'!D225,[1]List!$I$2:$S$2,0))*H229</f>
        <v>104000</v>
      </c>
      <c r="M229" s="13">
        <f t="shared" si="24"/>
        <v>8666.6666666666661</v>
      </c>
      <c r="N229" s="14">
        <f t="shared" si="25"/>
        <v>8</v>
      </c>
      <c r="O229" s="13">
        <f t="shared" si="26"/>
        <v>69333.333333333328</v>
      </c>
      <c r="P229" s="13">
        <f t="shared" si="27"/>
        <v>34666.666666666672</v>
      </c>
    </row>
    <row r="230" spans="1:16" x14ac:dyDescent="0.2">
      <c r="A230" s="10">
        <v>225</v>
      </c>
      <c r="B230" t="s">
        <v>570</v>
      </c>
      <c r="C230" t="s">
        <v>571</v>
      </c>
      <c r="D230" t="str">
        <f t="shared" si="21"/>
        <v>Local</v>
      </c>
      <c r="E230" t="s">
        <v>70</v>
      </c>
      <c r="F230" t="s">
        <v>83</v>
      </c>
      <c r="G230" t="s">
        <v>126</v>
      </c>
      <c r="H230" s="10">
        <v>3</v>
      </c>
      <c r="I230" s="10">
        <f t="shared" si="22"/>
        <v>9</v>
      </c>
      <c r="J230" s="11">
        <v>42806</v>
      </c>
      <c r="K230" s="10">
        <f t="shared" si="23"/>
        <v>2020</v>
      </c>
      <c r="L230" s="12">
        <f>INDEX([1]List!$I$3:$S$8,MATCH('[1]Student Data'!G226,[1]List!$K$3:$K$8,0),MATCH('[1]Student Data'!D226,[1]List!$I$2:$S$2,0))*H230</f>
        <v>75000</v>
      </c>
      <c r="M230" s="13">
        <f t="shared" si="24"/>
        <v>8333.3333333333339</v>
      </c>
      <c r="N230" s="14">
        <f t="shared" si="25"/>
        <v>8.6666666666666661</v>
      </c>
      <c r="O230" s="13">
        <f t="shared" si="26"/>
        <v>72222.222222222219</v>
      </c>
      <c r="P230" s="13">
        <f t="shared" si="27"/>
        <v>2777.777777777781</v>
      </c>
    </row>
    <row r="231" spans="1:16" x14ac:dyDescent="0.2">
      <c r="A231" s="10">
        <v>226</v>
      </c>
      <c r="B231" t="s">
        <v>572</v>
      </c>
      <c r="C231" t="s">
        <v>573</v>
      </c>
      <c r="D231" t="str">
        <f t="shared" si="21"/>
        <v>Local</v>
      </c>
      <c r="E231" t="s">
        <v>70</v>
      </c>
      <c r="F231" t="s">
        <v>84</v>
      </c>
      <c r="G231" t="s">
        <v>117</v>
      </c>
      <c r="H231" s="10">
        <v>4</v>
      </c>
      <c r="I231" s="10">
        <f t="shared" si="22"/>
        <v>12</v>
      </c>
      <c r="J231" s="11">
        <v>43269</v>
      </c>
      <c r="K231" s="10">
        <f t="shared" si="23"/>
        <v>2022</v>
      </c>
      <c r="L231" s="12">
        <f>INDEX([1]List!$I$3:$S$8,MATCH('[1]Student Data'!G227,[1]List!$K$3:$K$8,0),MATCH('[1]Student Data'!D227,[1]List!$I$2:$S$2,0))*H231</f>
        <v>96000</v>
      </c>
      <c r="M231" s="13">
        <f t="shared" si="24"/>
        <v>8000</v>
      </c>
      <c r="N231" s="14">
        <f t="shared" si="25"/>
        <v>3.6666666666666665</v>
      </c>
      <c r="O231" s="13">
        <f t="shared" si="26"/>
        <v>29333.333333333332</v>
      </c>
      <c r="P231" s="13">
        <f t="shared" si="27"/>
        <v>66666.666666666672</v>
      </c>
    </row>
    <row r="232" spans="1:16" x14ac:dyDescent="0.2">
      <c r="A232" s="10">
        <v>227</v>
      </c>
      <c r="B232" t="s">
        <v>574</v>
      </c>
      <c r="C232" t="s">
        <v>575</v>
      </c>
      <c r="D232" t="str">
        <f t="shared" si="21"/>
        <v>International</v>
      </c>
      <c r="E232" t="s">
        <v>13</v>
      </c>
      <c r="F232" t="s">
        <v>83</v>
      </c>
      <c r="G232" t="s">
        <v>126</v>
      </c>
      <c r="H232" s="10">
        <v>3</v>
      </c>
      <c r="I232" s="10">
        <f t="shared" si="22"/>
        <v>9</v>
      </c>
      <c r="J232" s="11">
        <v>42810</v>
      </c>
      <c r="K232" s="10">
        <f t="shared" si="23"/>
        <v>2020</v>
      </c>
      <c r="L232" s="12">
        <f>INDEX([1]List!$I$3:$S$8,MATCH('[1]Student Data'!G228,[1]List!$K$3:$K$8,0),MATCH('[1]Student Data'!D228,[1]List!$I$2:$S$2,0))*H232</f>
        <v>75000</v>
      </c>
      <c r="M232" s="13">
        <f t="shared" si="24"/>
        <v>8333.3333333333339</v>
      </c>
      <c r="N232" s="14">
        <f t="shared" si="25"/>
        <v>8.6666666666666661</v>
      </c>
      <c r="O232" s="13">
        <f t="shared" si="26"/>
        <v>72222.222222222219</v>
      </c>
      <c r="P232" s="13">
        <f t="shared" si="27"/>
        <v>2777.777777777781</v>
      </c>
    </row>
    <row r="233" spans="1:16" x14ac:dyDescent="0.2">
      <c r="A233" s="10">
        <v>228</v>
      </c>
      <c r="B233" t="s">
        <v>576</v>
      </c>
      <c r="C233" t="s">
        <v>577</v>
      </c>
      <c r="D233" t="str">
        <f t="shared" si="21"/>
        <v>International</v>
      </c>
      <c r="E233" t="s">
        <v>64</v>
      </c>
      <c r="F233" t="s">
        <v>84</v>
      </c>
      <c r="G233" t="s">
        <v>117</v>
      </c>
      <c r="H233" s="10">
        <v>4</v>
      </c>
      <c r="I233" s="10">
        <f t="shared" si="22"/>
        <v>12</v>
      </c>
      <c r="J233" s="11">
        <v>43174</v>
      </c>
      <c r="K233" s="10">
        <f t="shared" si="23"/>
        <v>2022</v>
      </c>
      <c r="L233" s="12">
        <f>INDEX([1]List!$I$3:$S$8,MATCH('[1]Student Data'!G229,[1]List!$K$3:$K$8,0),MATCH('[1]Student Data'!D229,[1]List!$I$2:$S$2,0))*H233</f>
        <v>100000</v>
      </c>
      <c r="M233" s="13">
        <f t="shared" si="24"/>
        <v>8333.3333333333339</v>
      </c>
      <c r="N233" s="14">
        <f t="shared" si="25"/>
        <v>4.666666666666667</v>
      </c>
      <c r="O233" s="13">
        <f t="shared" si="26"/>
        <v>38888.888888888898</v>
      </c>
      <c r="P233" s="13">
        <f t="shared" si="27"/>
        <v>61111.111111111102</v>
      </c>
    </row>
    <row r="234" spans="1:16" x14ac:dyDescent="0.2">
      <c r="A234" s="10">
        <v>229</v>
      </c>
      <c r="B234" t="s">
        <v>578</v>
      </c>
      <c r="C234" t="s">
        <v>579</v>
      </c>
      <c r="D234" t="str">
        <f t="shared" si="21"/>
        <v>International</v>
      </c>
      <c r="E234" t="s">
        <v>79</v>
      </c>
      <c r="F234" t="s">
        <v>120</v>
      </c>
      <c r="G234" t="s">
        <v>121</v>
      </c>
      <c r="H234" s="10">
        <v>4</v>
      </c>
      <c r="I234" s="10">
        <f t="shared" si="22"/>
        <v>12</v>
      </c>
      <c r="J234" s="11">
        <v>43296</v>
      </c>
      <c r="K234" s="10">
        <f t="shared" si="23"/>
        <v>2022</v>
      </c>
      <c r="L234" s="12">
        <f>INDEX([1]List!$I$3:$S$8,MATCH('[1]Student Data'!G230,[1]List!$K$3:$K$8,0),MATCH('[1]Student Data'!D230,[1]List!$I$2:$S$2,0))*H234</f>
        <v>104000</v>
      </c>
      <c r="M234" s="13">
        <f t="shared" si="24"/>
        <v>8666.6666666666661</v>
      </c>
      <c r="N234" s="14">
        <f t="shared" si="25"/>
        <v>3.3333333333333335</v>
      </c>
      <c r="O234" s="13">
        <f t="shared" si="26"/>
        <v>28888.888888888887</v>
      </c>
      <c r="P234" s="13">
        <f t="shared" si="27"/>
        <v>75111.111111111109</v>
      </c>
    </row>
    <row r="235" spans="1:16" x14ac:dyDescent="0.2">
      <c r="A235" s="10">
        <v>230</v>
      </c>
      <c r="B235" t="s">
        <v>580</v>
      </c>
      <c r="C235" t="s">
        <v>581</v>
      </c>
      <c r="D235" t="str">
        <f t="shared" si="21"/>
        <v>International</v>
      </c>
      <c r="E235" t="s">
        <v>62</v>
      </c>
      <c r="F235" t="s">
        <v>120</v>
      </c>
      <c r="G235" t="s">
        <v>121</v>
      </c>
      <c r="H235" s="10">
        <v>4</v>
      </c>
      <c r="I235" s="10">
        <f t="shared" si="22"/>
        <v>12</v>
      </c>
      <c r="J235" s="11">
        <v>43263</v>
      </c>
      <c r="K235" s="10">
        <f t="shared" si="23"/>
        <v>2022</v>
      </c>
      <c r="L235" s="12">
        <f>INDEX([1]List!$I$3:$S$8,MATCH('[1]Student Data'!G231,[1]List!$K$3:$K$8,0),MATCH('[1]Student Data'!D231,[1]List!$I$2:$S$2,0))*H235</f>
        <v>104000</v>
      </c>
      <c r="M235" s="13">
        <f t="shared" si="24"/>
        <v>8666.6666666666661</v>
      </c>
      <c r="N235" s="14">
        <f t="shared" si="25"/>
        <v>3.6666666666666665</v>
      </c>
      <c r="O235" s="13">
        <f t="shared" si="26"/>
        <v>31777.777777777774</v>
      </c>
      <c r="P235" s="13">
        <f t="shared" si="27"/>
        <v>72222.222222222219</v>
      </c>
    </row>
    <row r="236" spans="1:16" x14ac:dyDescent="0.2">
      <c r="A236" s="10">
        <v>231</v>
      </c>
      <c r="B236" t="s">
        <v>582</v>
      </c>
      <c r="C236" t="s">
        <v>583</v>
      </c>
      <c r="D236" t="str">
        <f t="shared" si="21"/>
        <v>International</v>
      </c>
      <c r="E236" t="s">
        <v>55</v>
      </c>
      <c r="F236" t="s">
        <v>85</v>
      </c>
      <c r="G236" t="s">
        <v>135</v>
      </c>
      <c r="H236" s="10">
        <v>3</v>
      </c>
      <c r="I236" s="10">
        <f t="shared" si="22"/>
        <v>9</v>
      </c>
      <c r="J236" s="11">
        <v>43330</v>
      </c>
      <c r="K236" s="10">
        <f t="shared" si="23"/>
        <v>2021</v>
      </c>
      <c r="L236" s="12">
        <f>INDEX([1]List!$I$3:$S$8,MATCH('[1]Student Data'!G232,[1]List!$K$3:$K$8,0),MATCH('[1]Student Data'!D232,[1]List!$I$2:$S$2,0))*H236</f>
        <v>78000</v>
      </c>
      <c r="M236" s="13">
        <f t="shared" si="24"/>
        <v>8666.6666666666661</v>
      </c>
      <c r="N236" s="14">
        <f t="shared" si="25"/>
        <v>3</v>
      </c>
      <c r="O236" s="13">
        <f t="shared" si="26"/>
        <v>26000</v>
      </c>
      <c r="P236" s="13">
        <f t="shared" si="27"/>
        <v>52000</v>
      </c>
    </row>
    <row r="237" spans="1:16" x14ac:dyDescent="0.2">
      <c r="A237" s="10">
        <v>232</v>
      </c>
      <c r="B237" t="s">
        <v>584</v>
      </c>
      <c r="C237" t="s">
        <v>585</v>
      </c>
      <c r="D237" t="str">
        <f t="shared" si="21"/>
        <v>International</v>
      </c>
      <c r="E237" t="s">
        <v>71</v>
      </c>
      <c r="F237" t="s">
        <v>120</v>
      </c>
      <c r="G237" t="s">
        <v>121</v>
      </c>
      <c r="H237" s="10">
        <v>4</v>
      </c>
      <c r="I237" s="10">
        <f t="shared" si="22"/>
        <v>12</v>
      </c>
      <c r="J237" s="11">
        <v>43302</v>
      </c>
      <c r="K237" s="10">
        <f t="shared" si="23"/>
        <v>2022</v>
      </c>
      <c r="L237" s="12">
        <f>INDEX([1]List!$I$3:$S$8,MATCH('[1]Student Data'!G233,[1]List!$K$3:$K$8,0),MATCH('[1]Student Data'!D233,[1]List!$I$2:$S$2,0))*H237</f>
        <v>96000</v>
      </c>
      <c r="M237" s="13">
        <f t="shared" si="24"/>
        <v>8000</v>
      </c>
      <c r="N237" s="14">
        <f t="shared" si="25"/>
        <v>3.3333333333333335</v>
      </c>
      <c r="O237" s="13">
        <f t="shared" si="26"/>
        <v>26666.666666666668</v>
      </c>
      <c r="P237" s="13">
        <f t="shared" si="27"/>
        <v>69333.333333333328</v>
      </c>
    </row>
    <row r="238" spans="1:16" x14ac:dyDescent="0.2">
      <c r="A238" s="10">
        <v>233</v>
      </c>
      <c r="B238" t="s">
        <v>586</v>
      </c>
      <c r="C238" t="s">
        <v>587</v>
      </c>
      <c r="D238" t="str">
        <f t="shared" si="21"/>
        <v>Local</v>
      </c>
      <c r="E238" t="s">
        <v>70</v>
      </c>
      <c r="F238" t="s">
        <v>84</v>
      </c>
      <c r="G238" t="s">
        <v>117</v>
      </c>
      <c r="H238" s="10">
        <v>4</v>
      </c>
      <c r="I238" s="10">
        <f t="shared" si="22"/>
        <v>12</v>
      </c>
      <c r="J238" s="11">
        <v>42962</v>
      </c>
      <c r="K238" s="10">
        <f t="shared" si="23"/>
        <v>2021</v>
      </c>
      <c r="L238" s="12">
        <f>INDEX([1]List!$I$3:$S$8,MATCH('[1]Student Data'!G234,[1]List!$K$3:$K$8,0),MATCH('[1]Student Data'!D234,[1]List!$I$2:$S$2,0))*H238</f>
        <v>104000</v>
      </c>
      <c r="M238" s="13">
        <f t="shared" si="24"/>
        <v>8666.6666666666661</v>
      </c>
      <c r="N238" s="14">
        <f t="shared" si="25"/>
        <v>7</v>
      </c>
      <c r="O238" s="13">
        <f t="shared" si="26"/>
        <v>60666.666666666664</v>
      </c>
      <c r="P238" s="13">
        <f t="shared" si="27"/>
        <v>43333.333333333336</v>
      </c>
    </row>
    <row r="239" spans="1:16" x14ac:dyDescent="0.2">
      <c r="A239" s="10">
        <v>234</v>
      </c>
      <c r="B239" t="s">
        <v>588</v>
      </c>
      <c r="C239" t="s">
        <v>589</v>
      </c>
      <c r="D239" t="str">
        <f t="shared" si="21"/>
        <v>International</v>
      </c>
      <c r="E239" t="s">
        <v>34</v>
      </c>
      <c r="F239" t="s">
        <v>85</v>
      </c>
      <c r="G239" t="s">
        <v>135</v>
      </c>
      <c r="H239" s="10">
        <v>3</v>
      </c>
      <c r="I239" s="10">
        <f t="shared" si="22"/>
        <v>9</v>
      </c>
      <c r="J239" s="11">
        <v>43332</v>
      </c>
      <c r="K239" s="10">
        <f t="shared" si="23"/>
        <v>2021</v>
      </c>
      <c r="L239" s="12">
        <f>INDEX([1]List!$I$3:$S$8,MATCH('[1]Student Data'!G235,[1]List!$K$3:$K$8,0),MATCH('[1]Student Data'!D235,[1]List!$I$2:$S$2,0))*H239</f>
        <v>75000</v>
      </c>
      <c r="M239" s="13">
        <f t="shared" si="24"/>
        <v>8333.3333333333339</v>
      </c>
      <c r="N239" s="14">
        <f t="shared" si="25"/>
        <v>3</v>
      </c>
      <c r="O239" s="13">
        <f t="shared" si="26"/>
        <v>25000</v>
      </c>
      <c r="P239" s="13">
        <f t="shared" si="27"/>
        <v>50000</v>
      </c>
    </row>
    <row r="240" spans="1:16" x14ac:dyDescent="0.2">
      <c r="A240" s="10">
        <v>235</v>
      </c>
      <c r="B240" t="s">
        <v>590</v>
      </c>
      <c r="C240" t="s">
        <v>591</v>
      </c>
      <c r="D240" t="str">
        <f t="shared" si="21"/>
        <v>International</v>
      </c>
      <c r="E240" t="s">
        <v>27</v>
      </c>
      <c r="F240" t="s">
        <v>83</v>
      </c>
      <c r="G240" t="s">
        <v>126</v>
      </c>
      <c r="H240" s="10">
        <v>3</v>
      </c>
      <c r="I240" s="10">
        <f t="shared" si="22"/>
        <v>9</v>
      </c>
      <c r="J240" s="11">
        <v>43327</v>
      </c>
      <c r="K240" s="10">
        <f t="shared" si="23"/>
        <v>2021</v>
      </c>
      <c r="L240" s="12">
        <f>INDEX([1]List!$I$3:$S$8,MATCH('[1]Student Data'!G236,[1]List!$K$3:$K$8,0),MATCH('[1]Student Data'!D236,[1]List!$I$2:$S$2,0))*H240</f>
        <v>72000</v>
      </c>
      <c r="M240" s="13">
        <f t="shared" si="24"/>
        <v>8000</v>
      </c>
      <c r="N240" s="14">
        <f t="shared" si="25"/>
        <v>3</v>
      </c>
      <c r="O240" s="13">
        <f t="shared" si="26"/>
        <v>24000</v>
      </c>
      <c r="P240" s="13">
        <f t="shared" si="27"/>
        <v>48000</v>
      </c>
    </row>
    <row r="241" spans="1:16" x14ac:dyDescent="0.2">
      <c r="A241" s="10">
        <v>236</v>
      </c>
      <c r="B241" t="s">
        <v>592</v>
      </c>
      <c r="C241" t="s">
        <v>593</v>
      </c>
      <c r="D241" t="str">
        <f t="shared" si="21"/>
        <v>International</v>
      </c>
      <c r="E241" t="s">
        <v>66</v>
      </c>
      <c r="F241" t="s">
        <v>148</v>
      </c>
      <c r="G241" t="s">
        <v>149</v>
      </c>
      <c r="H241" s="10">
        <v>4</v>
      </c>
      <c r="I241" s="10">
        <f t="shared" si="22"/>
        <v>12</v>
      </c>
      <c r="J241" s="11">
        <v>42933</v>
      </c>
      <c r="K241" s="10">
        <f t="shared" si="23"/>
        <v>2021</v>
      </c>
      <c r="L241" s="12">
        <f>INDEX([1]List!$I$3:$S$8,MATCH('[1]Student Data'!G237,[1]List!$K$3:$K$8,0),MATCH('[1]Student Data'!D237,[1]List!$I$2:$S$2,0))*H241</f>
        <v>100000</v>
      </c>
      <c r="M241" s="13">
        <f t="shared" si="24"/>
        <v>8333.3333333333339</v>
      </c>
      <c r="N241" s="14">
        <f t="shared" si="25"/>
        <v>7.333333333333333</v>
      </c>
      <c r="O241" s="13">
        <f t="shared" si="26"/>
        <v>61111.111111111109</v>
      </c>
      <c r="P241" s="13">
        <f t="shared" si="27"/>
        <v>38888.888888888891</v>
      </c>
    </row>
    <row r="242" spans="1:16" x14ac:dyDescent="0.2">
      <c r="A242" s="10">
        <v>237</v>
      </c>
      <c r="B242" t="s">
        <v>594</v>
      </c>
      <c r="C242" t="s">
        <v>595</v>
      </c>
      <c r="D242" t="str">
        <f t="shared" si="21"/>
        <v>Local</v>
      </c>
      <c r="E242" t="s">
        <v>70</v>
      </c>
      <c r="F242" t="s">
        <v>129</v>
      </c>
      <c r="G242" t="s">
        <v>130</v>
      </c>
      <c r="H242" s="10">
        <v>3</v>
      </c>
      <c r="I242" s="10">
        <f t="shared" si="22"/>
        <v>9</v>
      </c>
      <c r="J242" s="11">
        <v>42901</v>
      </c>
      <c r="K242" s="10">
        <f t="shared" si="23"/>
        <v>2020</v>
      </c>
      <c r="L242" s="12">
        <f>INDEX([1]List!$I$3:$S$8,MATCH('[1]Student Data'!G238,[1]List!$K$3:$K$8,0),MATCH('[1]Student Data'!D238,[1]List!$I$2:$S$2,0))*H242</f>
        <v>78000</v>
      </c>
      <c r="M242" s="13">
        <f t="shared" si="24"/>
        <v>8666.6666666666661</v>
      </c>
      <c r="N242" s="14">
        <f t="shared" si="25"/>
        <v>7.666666666666667</v>
      </c>
      <c r="O242" s="13">
        <f t="shared" si="26"/>
        <v>66444.444444444438</v>
      </c>
      <c r="P242" s="13">
        <f t="shared" si="27"/>
        <v>11555.555555555562</v>
      </c>
    </row>
    <row r="243" spans="1:16" x14ac:dyDescent="0.2">
      <c r="A243" s="10">
        <v>238</v>
      </c>
      <c r="B243" t="s">
        <v>596</v>
      </c>
      <c r="C243" t="s">
        <v>597</v>
      </c>
      <c r="D243" t="str">
        <f t="shared" si="21"/>
        <v>International</v>
      </c>
      <c r="E243" t="s">
        <v>75</v>
      </c>
      <c r="F243" t="s">
        <v>148</v>
      </c>
      <c r="G243" t="s">
        <v>149</v>
      </c>
      <c r="H243" s="10">
        <v>4</v>
      </c>
      <c r="I243" s="10">
        <f t="shared" si="22"/>
        <v>12</v>
      </c>
      <c r="J243" s="11">
        <v>43233</v>
      </c>
      <c r="K243" s="10">
        <f t="shared" si="23"/>
        <v>2022</v>
      </c>
      <c r="L243" s="12">
        <f>INDEX([1]List!$I$3:$S$8,MATCH('[1]Student Data'!G239,[1]List!$K$3:$K$8,0),MATCH('[1]Student Data'!D239,[1]List!$I$2:$S$2,0))*H243</f>
        <v>92000</v>
      </c>
      <c r="M243" s="13">
        <f t="shared" si="24"/>
        <v>7666.666666666667</v>
      </c>
      <c r="N243" s="14">
        <f t="shared" si="25"/>
        <v>4</v>
      </c>
      <c r="O243" s="13">
        <f t="shared" si="26"/>
        <v>30666.666666666668</v>
      </c>
      <c r="P243" s="13">
        <f t="shared" si="27"/>
        <v>61333.333333333328</v>
      </c>
    </row>
    <row r="244" spans="1:16" x14ac:dyDescent="0.2">
      <c r="A244" s="10">
        <v>239</v>
      </c>
      <c r="B244" t="s">
        <v>598</v>
      </c>
      <c r="C244" t="s">
        <v>599</v>
      </c>
      <c r="D244" t="str">
        <f t="shared" si="21"/>
        <v>Local</v>
      </c>
      <c r="E244" t="s">
        <v>70</v>
      </c>
      <c r="F244" t="s">
        <v>84</v>
      </c>
      <c r="G244" t="s">
        <v>117</v>
      </c>
      <c r="H244" s="10">
        <v>4</v>
      </c>
      <c r="I244" s="10">
        <f t="shared" si="22"/>
        <v>12</v>
      </c>
      <c r="J244" s="11">
        <v>42938</v>
      </c>
      <c r="K244" s="10">
        <f t="shared" si="23"/>
        <v>2021</v>
      </c>
      <c r="L244" s="12">
        <f>INDEX([1]List!$I$3:$S$8,MATCH('[1]Student Data'!G240,[1]List!$K$3:$K$8,0),MATCH('[1]Student Data'!D240,[1]List!$I$2:$S$2,0))*H244</f>
        <v>104000</v>
      </c>
      <c r="M244" s="13">
        <f t="shared" si="24"/>
        <v>8666.6666666666661</v>
      </c>
      <c r="N244" s="14">
        <f t="shared" si="25"/>
        <v>7.333333333333333</v>
      </c>
      <c r="O244" s="13">
        <f t="shared" si="26"/>
        <v>63555.555555555547</v>
      </c>
      <c r="P244" s="13">
        <f t="shared" si="27"/>
        <v>40444.444444444453</v>
      </c>
    </row>
    <row r="245" spans="1:16" x14ac:dyDescent="0.2">
      <c r="A245" s="10">
        <v>240</v>
      </c>
      <c r="B245" t="s">
        <v>600</v>
      </c>
      <c r="C245" t="s">
        <v>601</v>
      </c>
      <c r="D245" t="str">
        <f t="shared" si="21"/>
        <v>International</v>
      </c>
      <c r="E245" t="s">
        <v>11</v>
      </c>
      <c r="F245" t="s">
        <v>129</v>
      </c>
      <c r="G245" t="s">
        <v>130</v>
      </c>
      <c r="H245" s="10">
        <v>3</v>
      </c>
      <c r="I245" s="10">
        <f t="shared" si="22"/>
        <v>9</v>
      </c>
      <c r="J245" s="11">
        <v>43232</v>
      </c>
      <c r="K245" s="10">
        <f t="shared" si="23"/>
        <v>2021</v>
      </c>
      <c r="L245" s="12">
        <f>INDEX([1]List!$I$3:$S$8,MATCH('[1]Student Data'!G241,[1]List!$K$3:$K$8,0),MATCH('[1]Student Data'!D241,[1]List!$I$2:$S$2,0))*H245</f>
        <v>75000</v>
      </c>
      <c r="M245" s="13">
        <f t="shared" si="24"/>
        <v>8333.3333333333339</v>
      </c>
      <c r="N245" s="14">
        <f t="shared" si="25"/>
        <v>4</v>
      </c>
      <c r="O245" s="13">
        <f t="shared" si="26"/>
        <v>33333.333333333336</v>
      </c>
      <c r="P245" s="13">
        <f t="shared" si="27"/>
        <v>41666.666666666664</v>
      </c>
    </row>
    <row r="246" spans="1:16" x14ac:dyDescent="0.2">
      <c r="A246" s="10">
        <v>241</v>
      </c>
      <c r="B246" t="s">
        <v>602</v>
      </c>
      <c r="C246" t="s">
        <v>603</v>
      </c>
      <c r="D246" t="str">
        <f t="shared" si="21"/>
        <v>Local</v>
      </c>
      <c r="E246" t="s">
        <v>70</v>
      </c>
      <c r="F246" t="s">
        <v>85</v>
      </c>
      <c r="G246" t="s">
        <v>135</v>
      </c>
      <c r="H246" s="10">
        <v>3</v>
      </c>
      <c r="I246" s="10">
        <f t="shared" si="22"/>
        <v>9</v>
      </c>
      <c r="J246" s="11">
        <v>42957</v>
      </c>
      <c r="K246" s="10">
        <f t="shared" si="23"/>
        <v>2020</v>
      </c>
      <c r="L246" s="12">
        <f>INDEX([1]List!$I$3:$S$8,MATCH('[1]Student Data'!G242,[1]List!$K$3:$K$8,0),MATCH('[1]Student Data'!D242,[1]List!$I$2:$S$2,0))*H246</f>
        <v>72000</v>
      </c>
      <c r="M246" s="13">
        <f t="shared" si="24"/>
        <v>8000</v>
      </c>
      <c r="N246" s="14">
        <f t="shared" si="25"/>
        <v>7</v>
      </c>
      <c r="O246" s="13">
        <f t="shared" si="26"/>
        <v>56000</v>
      </c>
      <c r="P246" s="13">
        <f t="shared" si="27"/>
        <v>16000</v>
      </c>
    </row>
    <row r="247" spans="1:16" x14ac:dyDescent="0.2">
      <c r="A247" s="10">
        <v>242</v>
      </c>
      <c r="B247" t="s">
        <v>604</v>
      </c>
      <c r="C247" t="s">
        <v>605</v>
      </c>
      <c r="D247" t="str">
        <f t="shared" si="21"/>
        <v>International</v>
      </c>
      <c r="E247" t="s">
        <v>56</v>
      </c>
      <c r="F247" t="s">
        <v>148</v>
      </c>
      <c r="G247" t="s">
        <v>149</v>
      </c>
      <c r="H247" s="10">
        <v>4</v>
      </c>
      <c r="I247" s="10">
        <f t="shared" si="22"/>
        <v>12</v>
      </c>
      <c r="J247" s="11">
        <v>42809</v>
      </c>
      <c r="K247" s="10">
        <f t="shared" si="23"/>
        <v>2021</v>
      </c>
      <c r="L247" s="12">
        <f>INDEX([1]List!$I$3:$S$8,MATCH('[1]Student Data'!G243,[1]List!$K$3:$K$8,0),MATCH('[1]Student Data'!D243,[1]List!$I$2:$S$2,0))*H247</f>
        <v>92000</v>
      </c>
      <c r="M247" s="13">
        <f t="shared" si="24"/>
        <v>7666.666666666667</v>
      </c>
      <c r="N247" s="14">
        <f t="shared" si="25"/>
        <v>8.6666666666666661</v>
      </c>
      <c r="O247" s="13">
        <f t="shared" si="26"/>
        <v>66444.444444444438</v>
      </c>
      <c r="P247" s="13">
        <f t="shared" si="27"/>
        <v>25555.555555555562</v>
      </c>
    </row>
    <row r="248" spans="1:16" x14ac:dyDescent="0.2">
      <c r="A248" s="10">
        <v>243</v>
      </c>
      <c r="B248" t="s">
        <v>606</v>
      </c>
      <c r="C248" t="s">
        <v>607</v>
      </c>
      <c r="D248" t="str">
        <f t="shared" si="21"/>
        <v>International</v>
      </c>
      <c r="E248" t="s">
        <v>14</v>
      </c>
      <c r="F248" t="s">
        <v>83</v>
      </c>
      <c r="G248" t="s">
        <v>126</v>
      </c>
      <c r="H248" s="10">
        <v>3</v>
      </c>
      <c r="I248" s="10">
        <f t="shared" si="22"/>
        <v>9</v>
      </c>
      <c r="J248" s="11">
        <v>43181</v>
      </c>
      <c r="K248" s="10">
        <f t="shared" si="23"/>
        <v>2021</v>
      </c>
      <c r="L248" s="12">
        <f>INDEX([1]List!$I$3:$S$8,MATCH('[1]Student Data'!G244,[1]List!$K$3:$K$8,0),MATCH('[1]Student Data'!D244,[1]List!$I$2:$S$2,0))*H248</f>
        <v>78000</v>
      </c>
      <c r="M248" s="13">
        <f t="shared" si="24"/>
        <v>8666.6666666666661</v>
      </c>
      <c r="N248" s="14">
        <f t="shared" si="25"/>
        <v>4.666666666666667</v>
      </c>
      <c r="O248" s="13">
        <f t="shared" si="26"/>
        <v>40444.444444444445</v>
      </c>
      <c r="P248" s="13">
        <f t="shared" si="27"/>
        <v>37555.555555555555</v>
      </c>
    </row>
    <row r="249" spans="1:16" x14ac:dyDescent="0.2">
      <c r="A249" s="10">
        <v>244</v>
      </c>
      <c r="B249" t="s">
        <v>608</v>
      </c>
      <c r="C249" t="s">
        <v>609</v>
      </c>
      <c r="D249" t="str">
        <f t="shared" si="21"/>
        <v>Local</v>
      </c>
      <c r="E249" t="s">
        <v>70</v>
      </c>
      <c r="F249" t="s">
        <v>84</v>
      </c>
      <c r="G249" t="s">
        <v>117</v>
      </c>
      <c r="H249" s="10">
        <v>4</v>
      </c>
      <c r="I249" s="10">
        <f t="shared" si="22"/>
        <v>12</v>
      </c>
      <c r="J249" s="11">
        <v>43211</v>
      </c>
      <c r="K249" s="10">
        <f t="shared" si="23"/>
        <v>2022</v>
      </c>
      <c r="L249" s="12">
        <f>INDEX([1]List!$I$3:$S$8,MATCH('[1]Student Data'!G245,[1]List!$K$3:$K$8,0),MATCH('[1]Student Data'!D245,[1]List!$I$2:$S$2,0))*H249</f>
        <v>100000</v>
      </c>
      <c r="M249" s="13">
        <f t="shared" si="24"/>
        <v>8333.3333333333339</v>
      </c>
      <c r="N249" s="14">
        <f t="shared" si="25"/>
        <v>4.333333333333333</v>
      </c>
      <c r="O249" s="13">
        <f t="shared" si="26"/>
        <v>36111.111111111109</v>
      </c>
      <c r="P249" s="13">
        <f t="shared" si="27"/>
        <v>63888.888888888891</v>
      </c>
    </row>
    <row r="250" spans="1:16" x14ac:dyDescent="0.2">
      <c r="A250" s="10">
        <v>245</v>
      </c>
      <c r="B250" t="s">
        <v>610</v>
      </c>
      <c r="C250" t="s">
        <v>611</v>
      </c>
      <c r="D250" t="str">
        <f t="shared" si="21"/>
        <v>Local</v>
      </c>
      <c r="E250" t="s">
        <v>70</v>
      </c>
      <c r="F250" t="s">
        <v>84</v>
      </c>
      <c r="G250" t="s">
        <v>117</v>
      </c>
      <c r="H250" s="10">
        <v>4</v>
      </c>
      <c r="I250" s="10">
        <f t="shared" si="22"/>
        <v>12</v>
      </c>
      <c r="J250" s="11">
        <v>43174</v>
      </c>
      <c r="K250" s="10">
        <f t="shared" si="23"/>
        <v>2022</v>
      </c>
      <c r="L250" s="12">
        <f>INDEX([1]List!$I$3:$S$8,MATCH('[1]Student Data'!G246,[1]List!$K$3:$K$8,0),MATCH('[1]Student Data'!D246,[1]List!$I$2:$S$2,0))*H250</f>
        <v>100000</v>
      </c>
      <c r="M250" s="13">
        <f t="shared" si="24"/>
        <v>8333.3333333333339</v>
      </c>
      <c r="N250" s="14">
        <f t="shared" si="25"/>
        <v>4.666666666666667</v>
      </c>
      <c r="O250" s="13">
        <f t="shared" si="26"/>
        <v>38888.888888888898</v>
      </c>
      <c r="P250" s="13">
        <f t="shared" si="27"/>
        <v>61111.111111111102</v>
      </c>
    </row>
    <row r="251" spans="1:16" x14ac:dyDescent="0.2">
      <c r="A251" s="10">
        <v>246</v>
      </c>
      <c r="B251" t="s">
        <v>612</v>
      </c>
      <c r="C251" t="s">
        <v>613</v>
      </c>
      <c r="D251" t="str">
        <f t="shared" si="21"/>
        <v>Local</v>
      </c>
      <c r="E251" t="s">
        <v>70</v>
      </c>
      <c r="F251" t="s">
        <v>148</v>
      </c>
      <c r="G251" t="s">
        <v>149</v>
      </c>
      <c r="H251" s="10">
        <v>4</v>
      </c>
      <c r="I251" s="10">
        <f t="shared" si="22"/>
        <v>12</v>
      </c>
      <c r="J251" s="11">
        <v>43364</v>
      </c>
      <c r="K251" s="10">
        <f t="shared" si="23"/>
        <v>2022</v>
      </c>
      <c r="L251" s="12">
        <f>INDEX([1]List!$I$3:$S$8,MATCH('[1]Student Data'!G247,[1]List!$K$3:$K$8,0),MATCH('[1]Student Data'!D247,[1]List!$I$2:$S$2,0))*H251</f>
        <v>100000</v>
      </c>
      <c r="M251" s="13">
        <f t="shared" si="24"/>
        <v>8333.3333333333339</v>
      </c>
      <c r="N251" s="14">
        <f t="shared" si="25"/>
        <v>2.6666666666666665</v>
      </c>
      <c r="O251" s="13">
        <f t="shared" si="26"/>
        <v>22222.222222222223</v>
      </c>
      <c r="P251" s="13">
        <f t="shared" si="27"/>
        <v>77777.777777777781</v>
      </c>
    </row>
    <row r="252" spans="1:16" x14ac:dyDescent="0.2">
      <c r="A252" s="10">
        <v>247</v>
      </c>
      <c r="B252" t="s">
        <v>614</v>
      </c>
      <c r="C252" t="s">
        <v>615</v>
      </c>
      <c r="D252" t="str">
        <f t="shared" si="21"/>
        <v>International</v>
      </c>
      <c r="E252" t="s">
        <v>80</v>
      </c>
      <c r="F252" t="s">
        <v>120</v>
      </c>
      <c r="G252" t="s">
        <v>121</v>
      </c>
      <c r="H252" s="10">
        <v>4</v>
      </c>
      <c r="I252" s="10">
        <f t="shared" si="22"/>
        <v>12</v>
      </c>
      <c r="J252" s="11">
        <v>42992</v>
      </c>
      <c r="K252" s="10">
        <f t="shared" si="23"/>
        <v>2021</v>
      </c>
      <c r="L252" s="12">
        <f>INDEX([1]List!$I$3:$S$8,MATCH('[1]Student Data'!G248,[1]List!$K$3:$K$8,0),MATCH('[1]Student Data'!D248,[1]List!$I$2:$S$2,0))*H252</f>
        <v>100000</v>
      </c>
      <c r="M252" s="13">
        <f t="shared" si="24"/>
        <v>8333.3333333333339</v>
      </c>
      <c r="N252" s="14">
        <f t="shared" si="25"/>
        <v>6.666666666666667</v>
      </c>
      <c r="O252" s="13">
        <f t="shared" si="26"/>
        <v>55555.555555555562</v>
      </c>
      <c r="P252" s="13">
        <f t="shared" si="27"/>
        <v>44444.444444444438</v>
      </c>
    </row>
    <row r="253" spans="1:16" x14ac:dyDescent="0.2">
      <c r="A253" s="10">
        <v>248</v>
      </c>
      <c r="B253" t="s">
        <v>616</v>
      </c>
      <c r="C253" t="s">
        <v>617</v>
      </c>
      <c r="D253" t="str">
        <f t="shared" si="21"/>
        <v>International</v>
      </c>
      <c r="E253" t="s">
        <v>116</v>
      </c>
      <c r="F253" t="s">
        <v>83</v>
      </c>
      <c r="G253" t="s">
        <v>126</v>
      </c>
      <c r="H253" s="10">
        <v>3</v>
      </c>
      <c r="I253" s="10">
        <f t="shared" si="22"/>
        <v>9</v>
      </c>
      <c r="J253" s="11">
        <v>42842</v>
      </c>
      <c r="K253" s="10">
        <f t="shared" si="23"/>
        <v>2020</v>
      </c>
      <c r="L253" s="12">
        <f>INDEX([1]List!$I$3:$S$8,MATCH('[1]Student Data'!G249,[1]List!$K$3:$K$8,0),MATCH('[1]Student Data'!D249,[1]List!$I$2:$S$2,0))*H253</f>
        <v>78000</v>
      </c>
      <c r="M253" s="13">
        <f t="shared" si="24"/>
        <v>8666.6666666666661</v>
      </c>
      <c r="N253" s="14">
        <f t="shared" si="25"/>
        <v>8.3333333333333339</v>
      </c>
      <c r="O253" s="13">
        <f t="shared" si="26"/>
        <v>72222.222222222219</v>
      </c>
      <c r="P253" s="13">
        <f t="shared" si="27"/>
        <v>5777.777777777781</v>
      </c>
    </row>
    <row r="254" spans="1:16" x14ac:dyDescent="0.2">
      <c r="A254" s="10">
        <v>249</v>
      </c>
      <c r="B254" t="s">
        <v>618</v>
      </c>
      <c r="C254" t="s">
        <v>619</v>
      </c>
      <c r="D254" t="str">
        <f t="shared" si="21"/>
        <v>International</v>
      </c>
      <c r="E254" t="s">
        <v>80</v>
      </c>
      <c r="F254" t="s">
        <v>129</v>
      </c>
      <c r="G254" t="s">
        <v>130</v>
      </c>
      <c r="H254" s="10">
        <v>3</v>
      </c>
      <c r="I254" s="10">
        <f t="shared" si="22"/>
        <v>9</v>
      </c>
      <c r="J254" s="11">
        <v>42898</v>
      </c>
      <c r="K254" s="10">
        <f t="shared" si="23"/>
        <v>2020</v>
      </c>
      <c r="L254" s="12">
        <f>INDEX([1]List!$I$3:$S$8,MATCH('[1]Student Data'!G250,[1]List!$K$3:$K$8,0),MATCH('[1]Student Data'!D250,[1]List!$I$2:$S$2,0))*H254</f>
        <v>75000</v>
      </c>
      <c r="M254" s="13">
        <f t="shared" si="24"/>
        <v>8333.3333333333339</v>
      </c>
      <c r="N254" s="14">
        <f t="shared" si="25"/>
        <v>7.666666666666667</v>
      </c>
      <c r="O254" s="13">
        <f t="shared" si="26"/>
        <v>63888.888888888898</v>
      </c>
      <c r="P254" s="13">
        <f t="shared" si="27"/>
        <v>11111.111111111102</v>
      </c>
    </row>
    <row r="255" spans="1:16" x14ac:dyDescent="0.2">
      <c r="A255" s="10">
        <v>250</v>
      </c>
      <c r="B255" t="s">
        <v>620</v>
      </c>
      <c r="C255" t="s">
        <v>621</v>
      </c>
      <c r="D255" t="str">
        <f t="shared" si="21"/>
        <v>International</v>
      </c>
      <c r="E255" t="s">
        <v>47</v>
      </c>
      <c r="F255" t="s">
        <v>84</v>
      </c>
      <c r="G255" t="s">
        <v>117</v>
      </c>
      <c r="H255" s="10">
        <v>4</v>
      </c>
      <c r="I255" s="10">
        <f t="shared" si="22"/>
        <v>12</v>
      </c>
      <c r="J255" s="11">
        <v>42815</v>
      </c>
      <c r="K255" s="10">
        <f t="shared" si="23"/>
        <v>2021</v>
      </c>
      <c r="L255" s="12">
        <f>INDEX([1]List!$I$3:$S$8,MATCH('[1]Student Data'!G251,[1]List!$K$3:$K$8,0),MATCH('[1]Student Data'!D251,[1]List!$I$2:$S$2,0))*H255</f>
        <v>96000</v>
      </c>
      <c r="M255" s="13">
        <f t="shared" si="24"/>
        <v>8000</v>
      </c>
      <c r="N255" s="14">
        <f t="shared" si="25"/>
        <v>8.6666666666666661</v>
      </c>
      <c r="O255" s="13">
        <f t="shared" si="26"/>
        <v>69333.333333333328</v>
      </c>
      <c r="P255" s="13">
        <f t="shared" si="27"/>
        <v>26666.666666666672</v>
      </c>
    </row>
    <row r="256" spans="1:16" x14ac:dyDescent="0.2">
      <c r="A256" s="10">
        <v>251</v>
      </c>
      <c r="B256" t="s">
        <v>622</v>
      </c>
      <c r="C256" t="s">
        <v>623</v>
      </c>
      <c r="D256" t="str">
        <f t="shared" si="21"/>
        <v>Local</v>
      </c>
      <c r="E256" t="s">
        <v>70</v>
      </c>
      <c r="F256" t="s">
        <v>120</v>
      </c>
      <c r="G256" t="s">
        <v>121</v>
      </c>
      <c r="H256" s="10">
        <v>4</v>
      </c>
      <c r="I256" s="10">
        <f t="shared" si="22"/>
        <v>12</v>
      </c>
      <c r="J256" s="11">
        <v>43170</v>
      </c>
      <c r="K256" s="10">
        <f t="shared" si="23"/>
        <v>2022</v>
      </c>
      <c r="L256" s="12">
        <f>INDEX([1]List!$I$3:$S$8,MATCH('[1]Student Data'!G252,[1]List!$K$3:$K$8,0),MATCH('[1]Student Data'!D252,[1]List!$I$2:$S$2,0))*H256</f>
        <v>104000</v>
      </c>
      <c r="M256" s="13">
        <f t="shared" si="24"/>
        <v>8666.6666666666661</v>
      </c>
      <c r="N256" s="14">
        <f t="shared" si="25"/>
        <v>4.666666666666667</v>
      </c>
      <c r="O256" s="13">
        <f t="shared" si="26"/>
        <v>40444.444444444445</v>
      </c>
      <c r="P256" s="13">
        <f t="shared" si="27"/>
        <v>63555.555555555555</v>
      </c>
    </row>
    <row r="257" spans="1:16" x14ac:dyDescent="0.2">
      <c r="A257" s="10">
        <v>252</v>
      </c>
      <c r="B257" t="s">
        <v>624</v>
      </c>
      <c r="C257" t="s">
        <v>206</v>
      </c>
      <c r="D257" t="str">
        <f t="shared" si="21"/>
        <v>Local</v>
      </c>
      <c r="E257" t="s">
        <v>70</v>
      </c>
      <c r="F257" t="s">
        <v>85</v>
      </c>
      <c r="G257" t="s">
        <v>135</v>
      </c>
      <c r="H257" s="10">
        <v>3</v>
      </c>
      <c r="I257" s="10">
        <f t="shared" si="22"/>
        <v>9</v>
      </c>
      <c r="J257" s="11">
        <v>42930</v>
      </c>
      <c r="K257" s="10">
        <f t="shared" si="23"/>
        <v>2020</v>
      </c>
      <c r="L257" s="12">
        <f>INDEX([1]List!$I$3:$S$8,MATCH('[1]Student Data'!G253,[1]List!$K$3:$K$8,0),MATCH('[1]Student Data'!D253,[1]List!$I$2:$S$2,0))*H257</f>
        <v>75000</v>
      </c>
      <c r="M257" s="13">
        <f t="shared" si="24"/>
        <v>8333.3333333333339</v>
      </c>
      <c r="N257" s="14">
        <f t="shared" si="25"/>
        <v>7.333333333333333</v>
      </c>
      <c r="O257" s="13">
        <f t="shared" si="26"/>
        <v>61111.111111111109</v>
      </c>
      <c r="P257" s="13">
        <f t="shared" si="27"/>
        <v>13888.888888888891</v>
      </c>
    </row>
    <row r="258" spans="1:16" x14ac:dyDescent="0.2">
      <c r="A258" s="10">
        <v>253</v>
      </c>
      <c r="B258" t="s">
        <v>625</v>
      </c>
      <c r="C258" t="s">
        <v>626</v>
      </c>
      <c r="D258" t="str">
        <f t="shared" si="21"/>
        <v>International</v>
      </c>
      <c r="E258" t="s">
        <v>73</v>
      </c>
      <c r="F258" t="s">
        <v>148</v>
      </c>
      <c r="G258" t="s">
        <v>149</v>
      </c>
      <c r="H258" s="10">
        <v>4</v>
      </c>
      <c r="I258" s="10">
        <f t="shared" si="22"/>
        <v>12</v>
      </c>
      <c r="J258" s="11">
        <v>43360</v>
      </c>
      <c r="K258" s="10">
        <f t="shared" si="23"/>
        <v>2022</v>
      </c>
      <c r="L258" s="12">
        <f>INDEX([1]List!$I$3:$S$8,MATCH('[1]Student Data'!G254,[1]List!$K$3:$K$8,0),MATCH('[1]Student Data'!D254,[1]List!$I$2:$S$2,0))*H258</f>
        <v>92000</v>
      </c>
      <c r="M258" s="13">
        <f t="shared" si="24"/>
        <v>7666.666666666667</v>
      </c>
      <c r="N258" s="14">
        <f t="shared" si="25"/>
        <v>2.6666666666666665</v>
      </c>
      <c r="O258" s="13">
        <f t="shared" si="26"/>
        <v>20444.444444444445</v>
      </c>
      <c r="P258" s="13">
        <f t="shared" si="27"/>
        <v>71555.555555555562</v>
      </c>
    </row>
    <row r="259" spans="1:16" x14ac:dyDescent="0.2">
      <c r="A259" s="10">
        <v>254</v>
      </c>
      <c r="B259" t="s">
        <v>627</v>
      </c>
      <c r="C259" t="s">
        <v>628</v>
      </c>
      <c r="D259" t="str">
        <f t="shared" si="21"/>
        <v>International</v>
      </c>
      <c r="E259" t="s">
        <v>27</v>
      </c>
      <c r="F259" t="s">
        <v>148</v>
      </c>
      <c r="G259" t="s">
        <v>149</v>
      </c>
      <c r="H259" s="10">
        <v>4</v>
      </c>
      <c r="I259" s="10">
        <f t="shared" si="22"/>
        <v>12</v>
      </c>
      <c r="J259" s="11">
        <v>43334</v>
      </c>
      <c r="K259" s="10">
        <f t="shared" si="23"/>
        <v>2022</v>
      </c>
      <c r="L259" s="12">
        <f>INDEX([1]List!$I$3:$S$8,MATCH('[1]Student Data'!G255,[1]List!$K$3:$K$8,0),MATCH('[1]Student Data'!D255,[1]List!$I$2:$S$2,0))*H259</f>
        <v>104000</v>
      </c>
      <c r="M259" s="13">
        <f t="shared" si="24"/>
        <v>8666.6666666666661</v>
      </c>
      <c r="N259" s="14">
        <f t="shared" si="25"/>
        <v>3</v>
      </c>
      <c r="O259" s="13">
        <f t="shared" si="26"/>
        <v>26000</v>
      </c>
      <c r="P259" s="13">
        <f t="shared" si="27"/>
        <v>78000</v>
      </c>
    </row>
    <row r="260" spans="1:16" x14ac:dyDescent="0.2">
      <c r="A260" s="10">
        <v>255</v>
      </c>
      <c r="B260" t="s">
        <v>629</v>
      </c>
      <c r="C260" t="s">
        <v>280</v>
      </c>
      <c r="D260" t="str">
        <f t="shared" si="21"/>
        <v>International</v>
      </c>
      <c r="E260" t="s">
        <v>52</v>
      </c>
      <c r="F260" t="s">
        <v>148</v>
      </c>
      <c r="G260" t="s">
        <v>149</v>
      </c>
      <c r="H260" s="10">
        <v>4</v>
      </c>
      <c r="I260" s="10">
        <f t="shared" si="22"/>
        <v>12</v>
      </c>
      <c r="J260" s="11">
        <v>43353</v>
      </c>
      <c r="K260" s="10">
        <f t="shared" si="23"/>
        <v>2022</v>
      </c>
      <c r="L260" s="12">
        <f>INDEX([1]List!$I$3:$S$8,MATCH('[1]Student Data'!G256,[1]List!$K$3:$K$8,0),MATCH('[1]Student Data'!D256,[1]List!$I$2:$S$2,0))*H260</f>
        <v>104000</v>
      </c>
      <c r="M260" s="13">
        <f t="shared" si="24"/>
        <v>8666.6666666666661</v>
      </c>
      <c r="N260" s="14">
        <f t="shared" si="25"/>
        <v>2.6666666666666665</v>
      </c>
      <c r="O260" s="13">
        <f t="shared" si="26"/>
        <v>23111.111111111109</v>
      </c>
      <c r="P260" s="13">
        <f t="shared" si="27"/>
        <v>80888.888888888891</v>
      </c>
    </row>
    <row r="261" spans="1:16" x14ac:dyDescent="0.2">
      <c r="A261" s="10">
        <v>256</v>
      </c>
      <c r="B261" t="s">
        <v>630</v>
      </c>
      <c r="C261" t="s">
        <v>631</v>
      </c>
      <c r="D261" t="str">
        <f t="shared" si="21"/>
        <v>Local</v>
      </c>
      <c r="E261" t="s">
        <v>70</v>
      </c>
      <c r="F261" t="s">
        <v>120</v>
      </c>
      <c r="G261" t="s">
        <v>121</v>
      </c>
      <c r="H261" s="10">
        <v>4</v>
      </c>
      <c r="I261" s="10">
        <f t="shared" si="22"/>
        <v>12</v>
      </c>
      <c r="J261" s="11">
        <v>43261</v>
      </c>
      <c r="K261" s="10">
        <f t="shared" si="23"/>
        <v>2022</v>
      </c>
      <c r="L261" s="12">
        <f>INDEX([1]List!$I$3:$S$8,MATCH('[1]Student Data'!G257,[1]List!$K$3:$K$8,0),MATCH('[1]Student Data'!D257,[1]List!$I$2:$S$2,0))*H261</f>
        <v>104000</v>
      </c>
      <c r="M261" s="13">
        <f t="shared" si="24"/>
        <v>8666.6666666666661</v>
      </c>
      <c r="N261" s="14">
        <f t="shared" si="25"/>
        <v>3.6666666666666665</v>
      </c>
      <c r="O261" s="13">
        <f t="shared" si="26"/>
        <v>31777.777777777774</v>
      </c>
      <c r="P261" s="13">
        <f t="shared" si="27"/>
        <v>72222.222222222219</v>
      </c>
    </row>
    <row r="262" spans="1:16" x14ac:dyDescent="0.2">
      <c r="A262" s="10">
        <v>257</v>
      </c>
      <c r="B262" t="s">
        <v>632</v>
      </c>
      <c r="C262" t="s">
        <v>633</v>
      </c>
      <c r="D262" t="str">
        <f t="shared" si="21"/>
        <v>Local</v>
      </c>
      <c r="E262" t="s">
        <v>70</v>
      </c>
      <c r="F262" t="s">
        <v>120</v>
      </c>
      <c r="G262" t="s">
        <v>121</v>
      </c>
      <c r="H262" s="10">
        <v>4</v>
      </c>
      <c r="I262" s="10">
        <f t="shared" si="22"/>
        <v>12</v>
      </c>
      <c r="J262" s="11">
        <v>42836</v>
      </c>
      <c r="K262" s="10">
        <f t="shared" si="23"/>
        <v>2021</v>
      </c>
      <c r="L262" s="12">
        <f>INDEX([1]List!$I$3:$S$8,MATCH('[1]Student Data'!G258,[1]List!$K$3:$K$8,0),MATCH('[1]Student Data'!D258,[1]List!$I$2:$S$2,0))*H262</f>
        <v>100000</v>
      </c>
      <c r="M262" s="13">
        <f t="shared" si="24"/>
        <v>8333.3333333333339</v>
      </c>
      <c r="N262" s="14">
        <f t="shared" si="25"/>
        <v>8.3333333333333339</v>
      </c>
      <c r="O262" s="13">
        <f t="shared" si="26"/>
        <v>69444.444444444453</v>
      </c>
      <c r="P262" s="13">
        <f t="shared" si="27"/>
        <v>30555.555555555547</v>
      </c>
    </row>
    <row r="263" spans="1:16" x14ac:dyDescent="0.2">
      <c r="A263" s="10">
        <v>258</v>
      </c>
      <c r="B263" t="s">
        <v>634</v>
      </c>
      <c r="C263" t="s">
        <v>417</v>
      </c>
      <c r="D263" t="str">
        <f t="shared" ref="D263:D326" si="28">IF(E263="Malaysia","Local","International")</f>
        <v>Local</v>
      </c>
      <c r="E263" t="s">
        <v>70</v>
      </c>
      <c r="F263" t="s">
        <v>120</v>
      </c>
      <c r="G263" t="s">
        <v>121</v>
      </c>
      <c r="H263" s="10">
        <v>4</v>
      </c>
      <c r="I263" s="10">
        <f t="shared" ref="I263:I326" si="29">H263*3</f>
        <v>12</v>
      </c>
      <c r="J263" s="11">
        <v>43265</v>
      </c>
      <c r="K263" s="10">
        <f t="shared" ref="K263:K326" si="30">YEAR(J263)+H263</f>
        <v>2022</v>
      </c>
      <c r="L263" s="12">
        <f>INDEX([1]List!$I$3:$S$8,MATCH('[1]Student Data'!G259,[1]List!$K$3:$K$8,0),MATCH('[1]Student Data'!D259,[1]List!$I$2:$S$2,0))*H263</f>
        <v>100000</v>
      </c>
      <c r="M263" s="13">
        <f t="shared" ref="M263:M326" si="31">L263/(H263*3)</f>
        <v>8333.3333333333339</v>
      </c>
      <c r="N263" s="14">
        <f t="shared" ref="N263:N326" si="32">DATEDIF($J263,"29/5/2019","M")/3</f>
        <v>3.6666666666666665</v>
      </c>
      <c r="O263" s="13">
        <f t="shared" ref="O263:O326" si="33">M263*N263</f>
        <v>30555.555555555555</v>
      </c>
      <c r="P263" s="13">
        <f t="shared" ref="P263:P326" si="34">L263-O263</f>
        <v>69444.444444444438</v>
      </c>
    </row>
    <row r="264" spans="1:16" x14ac:dyDescent="0.2">
      <c r="A264" s="10">
        <v>259</v>
      </c>
      <c r="B264" t="s">
        <v>635</v>
      </c>
      <c r="C264" t="s">
        <v>636</v>
      </c>
      <c r="D264" t="str">
        <f t="shared" si="28"/>
        <v>International</v>
      </c>
      <c r="E264" t="s">
        <v>33</v>
      </c>
      <c r="F264" t="s">
        <v>120</v>
      </c>
      <c r="G264" t="s">
        <v>121</v>
      </c>
      <c r="H264" s="10">
        <v>4</v>
      </c>
      <c r="I264" s="10">
        <f t="shared" si="29"/>
        <v>12</v>
      </c>
      <c r="J264" s="11">
        <v>43301</v>
      </c>
      <c r="K264" s="10">
        <f t="shared" si="30"/>
        <v>2022</v>
      </c>
      <c r="L264" s="12">
        <f>INDEX([1]List!$I$3:$S$8,MATCH('[1]Student Data'!G260,[1]List!$K$3:$K$8,0),MATCH('[1]Student Data'!D260,[1]List!$I$2:$S$2,0))*H264</f>
        <v>100000</v>
      </c>
      <c r="M264" s="13">
        <f t="shared" si="31"/>
        <v>8333.3333333333339</v>
      </c>
      <c r="N264" s="14">
        <f t="shared" si="32"/>
        <v>3.3333333333333335</v>
      </c>
      <c r="O264" s="13">
        <f t="shared" si="33"/>
        <v>27777.777777777781</v>
      </c>
      <c r="P264" s="13">
        <f t="shared" si="34"/>
        <v>72222.222222222219</v>
      </c>
    </row>
    <row r="265" spans="1:16" x14ac:dyDescent="0.2">
      <c r="A265" s="10">
        <v>260</v>
      </c>
      <c r="B265" t="s">
        <v>637</v>
      </c>
      <c r="C265" t="s">
        <v>638</v>
      </c>
      <c r="D265" t="str">
        <f t="shared" si="28"/>
        <v>International</v>
      </c>
      <c r="E265" t="s">
        <v>45</v>
      </c>
      <c r="F265" t="s">
        <v>120</v>
      </c>
      <c r="G265" t="s">
        <v>121</v>
      </c>
      <c r="H265" s="10">
        <v>4</v>
      </c>
      <c r="I265" s="10">
        <f t="shared" si="29"/>
        <v>12</v>
      </c>
      <c r="J265" s="11">
        <v>43201</v>
      </c>
      <c r="K265" s="10">
        <f t="shared" si="30"/>
        <v>2022</v>
      </c>
      <c r="L265" s="12">
        <f>INDEX([1]List!$I$3:$S$8,MATCH('[1]Student Data'!G261,[1]List!$K$3:$K$8,0),MATCH('[1]Student Data'!D261,[1]List!$I$2:$S$2,0))*H265</f>
        <v>104000</v>
      </c>
      <c r="M265" s="13">
        <f t="shared" si="31"/>
        <v>8666.6666666666661</v>
      </c>
      <c r="N265" s="14">
        <f t="shared" si="32"/>
        <v>4.333333333333333</v>
      </c>
      <c r="O265" s="13">
        <f t="shared" si="33"/>
        <v>37555.555555555547</v>
      </c>
      <c r="P265" s="13">
        <f t="shared" si="34"/>
        <v>66444.444444444453</v>
      </c>
    </row>
    <row r="266" spans="1:16" x14ac:dyDescent="0.2">
      <c r="A266" s="10">
        <v>261</v>
      </c>
      <c r="B266" t="s">
        <v>639</v>
      </c>
      <c r="C266" t="s">
        <v>640</v>
      </c>
      <c r="D266" t="str">
        <f t="shared" si="28"/>
        <v>International</v>
      </c>
      <c r="E266" t="s">
        <v>35</v>
      </c>
      <c r="F266" t="s">
        <v>84</v>
      </c>
      <c r="G266" t="s">
        <v>117</v>
      </c>
      <c r="H266" s="10">
        <v>4</v>
      </c>
      <c r="I266" s="10">
        <f t="shared" si="29"/>
        <v>12</v>
      </c>
      <c r="J266" s="11">
        <v>43180</v>
      </c>
      <c r="K266" s="10">
        <f t="shared" si="30"/>
        <v>2022</v>
      </c>
      <c r="L266" s="12">
        <f>INDEX([1]List!$I$3:$S$8,MATCH('[1]Student Data'!G262,[1]List!$K$3:$K$8,0),MATCH('[1]Student Data'!D262,[1]List!$I$2:$S$2,0))*H266</f>
        <v>104000</v>
      </c>
      <c r="M266" s="13">
        <f t="shared" si="31"/>
        <v>8666.6666666666661</v>
      </c>
      <c r="N266" s="14">
        <f t="shared" si="32"/>
        <v>4.666666666666667</v>
      </c>
      <c r="O266" s="13">
        <f t="shared" si="33"/>
        <v>40444.444444444445</v>
      </c>
      <c r="P266" s="13">
        <f t="shared" si="34"/>
        <v>63555.555555555555</v>
      </c>
    </row>
    <row r="267" spans="1:16" x14ac:dyDescent="0.2">
      <c r="A267" s="10">
        <v>262</v>
      </c>
      <c r="B267" t="s">
        <v>641</v>
      </c>
      <c r="C267" t="s">
        <v>642</v>
      </c>
      <c r="D267" t="str">
        <f t="shared" si="28"/>
        <v>International</v>
      </c>
      <c r="E267" t="s">
        <v>82</v>
      </c>
      <c r="F267" t="s">
        <v>84</v>
      </c>
      <c r="G267" t="s">
        <v>117</v>
      </c>
      <c r="H267" s="10">
        <v>4</v>
      </c>
      <c r="I267" s="10">
        <f t="shared" si="29"/>
        <v>12</v>
      </c>
      <c r="J267" s="11">
        <v>43298</v>
      </c>
      <c r="K267" s="10">
        <f t="shared" si="30"/>
        <v>2022</v>
      </c>
      <c r="L267" s="12">
        <f>INDEX([1]List!$I$3:$S$8,MATCH('[1]Student Data'!G263,[1]List!$K$3:$K$8,0),MATCH('[1]Student Data'!D263,[1]List!$I$2:$S$2,0))*H267</f>
        <v>104000</v>
      </c>
      <c r="M267" s="13">
        <f t="shared" si="31"/>
        <v>8666.6666666666661</v>
      </c>
      <c r="N267" s="14">
        <f t="shared" si="32"/>
        <v>3.3333333333333335</v>
      </c>
      <c r="O267" s="13">
        <f t="shared" si="33"/>
        <v>28888.888888888887</v>
      </c>
      <c r="P267" s="13">
        <f t="shared" si="34"/>
        <v>75111.111111111109</v>
      </c>
    </row>
    <row r="268" spans="1:16" x14ac:dyDescent="0.2">
      <c r="A268" s="10">
        <v>263</v>
      </c>
      <c r="B268" t="s">
        <v>643</v>
      </c>
      <c r="C268" t="s">
        <v>644</v>
      </c>
      <c r="D268" t="str">
        <f t="shared" si="28"/>
        <v>Local</v>
      </c>
      <c r="E268" t="s">
        <v>70</v>
      </c>
      <c r="F268" t="s">
        <v>83</v>
      </c>
      <c r="G268" t="s">
        <v>126</v>
      </c>
      <c r="H268" s="10">
        <v>3</v>
      </c>
      <c r="I268" s="10">
        <f t="shared" si="29"/>
        <v>9</v>
      </c>
      <c r="J268" s="11">
        <v>42807</v>
      </c>
      <c r="K268" s="10">
        <f t="shared" si="30"/>
        <v>2020</v>
      </c>
      <c r="L268" s="12">
        <f>INDEX([1]List!$I$3:$S$8,MATCH('[1]Student Data'!G264,[1]List!$K$3:$K$8,0),MATCH('[1]Student Data'!D264,[1]List!$I$2:$S$2,0))*H268</f>
        <v>78000</v>
      </c>
      <c r="M268" s="13">
        <f t="shared" si="31"/>
        <v>8666.6666666666661</v>
      </c>
      <c r="N268" s="14">
        <f t="shared" si="32"/>
        <v>8.6666666666666661</v>
      </c>
      <c r="O268" s="13">
        <f t="shared" si="33"/>
        <v>75111.111111111095</v>
      </c>
      <c r="P268" s="13">
        <f t="shared" si="34"/>
        <v>2888.8888888889051</v>
      </c>
    </row>
    <row r="269" spans="1:16" x14ac:dyDescent="0.2">
      <c r="A269" s="10">
        <v>264</v>
      </c>
      <c r="B269" t="s">
        <v>645</v>
      </c>
      <c r="C269" t="s">
        <v>646</v>
      </c>
      <c r="D269" t="str">
        <f t="shared" si="28"/>
        <v>Local</v>
      </c>
      <c r="E269" t="s">
        <v>70</v>
      </c>
      <c r="F269" t="s">
        <v>85</v>
      </c>
      <c r="G269" t="s">
        <v>135</v>
      </c>
      <c r="H269" s="10">
        <v>3</v>
      </c>
      <c r="I269" s="10">
        <f t="shared" si="29"/>
        <v>9</v>
      </c>
      <c r="J269" s="11">
        <v>42865</v>
      </c>
      <c r="K269" s="10">
        <f t="shared" si="30"/>
        <v>2020</v>
      </c>
      <c r="L269" s="12">
        <f>INDEX([1]List!$I$3:$S$8,MATCH('[1]Student Data'!G265,[1]List!$K$3:$K$8,0),MATCH('[1]Student Data'!D265,[1]List!$I$2:$S$2,0))*H269</f>
        <v>72000</v>
      </c>
      <c r="M269" s="13">
        <f t="shared" si="31"/>
        <v>8000</v>
      </c>
      <c r="N269" s="14">
        <f t="shared" si="32"/>
        <v>8</v>
      </c>
      <c r="O269" s="13">
        <f t="shared" si="33"/>
        <v>64000</v>
      </c>
      <c r="P269" s="13">
        <f t="shared" si="34"/>
        <v>8000</v>
      </c>
    </row>
    <row r="270" spans="1:16" x14ac:dyDescent="0.2">
      <c r="A270" s="10">
        <v>265</v>
      </c>
      <c r="B270" t="s">
        <v>647</v>
      </c>
      <c r="C270" t="s">
        <v>648</v>
      </c>
      <c r="D270" t="str">
        <f t="shared" si="28"/>
        <v>Local</v>
      </c>
      <c r="E270" t="s">
        <v>70</v>
      </c>
      <c r="F270" t="s">
        <v>148</v>
      </c>
      <c r="G270" t="s">
        <v>149</v>
      </c>
      <c r="H270" s="10">
        <v>4</v>
      </c>
      <c r="I270" s="10">
        <f t="shared" si="29"/>
        <v>12</v>
      </c>
      <c r="J270" s="11">
        <v>43294</v>
      </c>
      <c r="K270" s="10">
        <f t="shared" si="30"/>
        <v>2022</v>
      </c>
      <c r="L270" s="12">
        <f>INDEX([1]List!$I$3:$S$8,MATCH('[1]Student Data'!G266,[1]List!$K$3:$K$8,0),MATCH('[1]Student Data'!D266,[1]List!$I$2:$S$2,0))*H270</f>
        <v>92000</v>
      </c>
      <c r="M270" s="13">
        <f t="shared" si="31"/>
        <v>7666.666666666667</v>
      </c>
      <c r="N270" s="14">
        <f t="shared" si="32"/>
        <v>3.3333333333333335</v>
      </c>
      <c r="O270" s="13">
        <f t="shared" si="33"/>
        <v>25555.555555555558</v>
      </c>
      <c r="P270" s="13">
        <f t="shared" si="34"/>
        <v>66444.444444444438</v>
      </c>
    </row>
    <row r="271" spans="1:16" x14ac:dyDescent="0.2">
      <c r="A271" s="10">
        <v>266</v>
      </c>
      <c r="B271" t="s">
        <v>649</v>
      </c>
      <c r="C271" t="s">
        <v>650</v>
      </c>
      <c r="D271" t="str">
        <f t="shared" si="28"/>
        <v>International</v>
      </c>
      <c r="E271" t="s">
        <v>45</v>
      </c>
      <c r="F271" t="s">
        <v>85</v>
      </c>
      <c r="G271" t="s">
        <v>135</v>
      </c>
      <c r="H271" s="10">
        <v>3</v>
      </c>
      <c r="I271" s="10">
        <f t="shared" si="29"/>
        <v>9</v>
      </c>
      <c r="J271" s="11">
        <v>43000</v>
      </c>
      <c r="K271" s="10">
        <f t="shared" si="30"/>
        <v>2020</v>
      </c>
      <c r="L271" s="12">
        <f>INDEX([1]List!$I$3:$S$8,MATCH('[1]Student Data'!G267,[1]List!$K$3:$K$8,0),MATCH('[1]Student Data'!D267,[1]List!$I$2:$S$2,0))*H271</f>
        <v>75000</v>
      </c>
      <c r="M271" s="13">
        <f t="shared" si="31"/>
        <v>8333.3333333333339</v>
      </c>
      <c r="N271" s="14">
        <f t="shared" si="32"/>
        <v>6.666666666666667</v>
      </c>
      <c r="O271" s="13">
        <f t="shared" si="33"/>
        <v>55555.555555555562</v>
      </c>
      <c r="P271" s="13">
        <f t="shared" si="34"/>
        <v>19444.444444444438</v>
      </c>
    </row>
    <row r="272" spans="1:16" x14ac:dyDescent="0.2">
      <c r="A272" s="10">
        <v>267</v>
      </c>
      <c r="B272" t="s">
        <v>651</v>
      </c>
      <c r="C272" t="s">
        <v>652</v>
      </c>
      <c r="D272" t="str">
        <f t="shared" si="28"/>
        <v>Local</v>
      </c>
      <c r="E272" t="s">
        <v>70</v>
      </c>
      <c r="F272" t="s">
        <v>85</v>
      </c>
      <c r="G272" t="s">
        <v>135</v>
      </c>
      <c r="H272" s="10">
        <v>3</v>
      </c>
      <c r="I272" s="10">
        <f t="shared" si="29"/>
        <v>9</v>
      </c>
      <c r="J272" s="11">
        <v>42874</v>
      </c>
      <c r="K272" s="10">
        <f t="shared" si="30"/>
        <v>2020</v>
      </c>
      <c r="L272" s="12">
        <f>INDEX([1]List!$I$3:$S$8,MATCH('[1]Student Data'!G268,[1]List!$K$3:$K$8,0),MATCH('[1]Student Data'!D268,[1]List!$I$2:$S$2,0))*H272</f>
        <v>72000</v>
      </c>
      <c r="M272" s="13">
        <f t="shared" si="31"/>
        <v>8000</v>
      </c>
      <c r="N272" s="14">
        <f t="shared" si="32"/>
        <v>8</v>
      </c>
      <c r="O272" s="13">
        <f t="shared" si="33"/>
        <v>64000</v>
      </c>
      <c r="P272" s="13">
        <f t="shared" si="34"/>
        <v>8000</v>
      </c>
    </row>
    <row r="273" spans="1:16" x14ac:dyDescent="0.2">
      <c r="A273" s="10">
        <v>268</v>
      </c>
      <c r="B273" t="s">
        <v>653</v>
      </c>
      <c r="C273" t="s">
        <v>654</v>
      </c>
      <c r="D273" t="str">
        <f t="shared" si="28"/>
        <v>International</v>
      </c>
      <c r="E273" t="s">
        <v>527</v>
      </c>
      <c r="F273" t="s">
        <v>148</v>
      </c>
      <c r="G273" t="s">
        <v>149</v>
      </c>
      <c r="H273" s="10">
        <v>4</v>
      </c>
      <c r="I273" s="10">
        <f t="shared" si="29"/>
        <v>12</v>
      </c>
      <c r="J273" s="11">
        <v>42938</v>
      </c>
      <c r="K273" s="10">
        <f t="shared" si="30"/>
        <v>2021</v>
      </c>
      <c r="L273" s="12">
        <f>INDEX([1]List!$I$3:$S$8,MATCH('[1]Student Data'!G269,[1]List!$K$3:$K$8,0),MATCH('[1]Student Data'!D269,[1]List!$I$2:$S$2,0))*H273</f>
        <v>92000</v>
      </c>
      <c r="M273" s="13">
        <f t="shared" si="31"/>
        <v>7666.666666666667</v>
      </c>
      <c r="N273" s="14">
        <f t="shared" si="32"/>
        <v>7.333333333333333</v>
      </c>
      <c r="O273" s="13">
        <f t="shared" si="33"/>
        <v>56222.222222222219</v>
      </c>
      <c r="P273" s="13">
        <f t="shared" si="34"/>
        <v>35777.777777777781</v>
      </c>
    </row>
    <row r="274" spans="1:16" x14ac:dyDescent="0.2">
      <c r="A274" s="10">
        <v>269</v>
      </c>
      <c r="B274" t="s">
        <v>655</v>
      </c>
      <c r="C274" t="s">
        <v>656</v>
      </c>
      <c r="D274" t="str">
        <f t="shared" si="28"/>
        <v>Local</v>
      </c>
      <c r="E274" t="s">
        <v>70</v>
      </c>
      <c r="F274" t="s">
        <v>84</v>
      </c>
      <c r="G274" t="s">
        <v>117</v>
      </c>
      <c r="H274" s="10">
        <v>4</v>
      </c>
      <c r="I274" s="10">
        <f t="shared" si="29"/>
        <v>12</v>
      </c>
      <c r="J274" s="11">
        <v>43266</v>
      </c>
      <c r="K274" s="10">
        <f t="shared" si="30"/>
        <v>2022</v>
      </c>
      <c r="L274" s="12">
        <f>INDEX([1]List!$I$3:$S$8,MATCH('[1]Student Data'!G270,[1]List!$K$3:$K$8,0),MATCH('[1]Student Data'!D270,[1]List!$I$2:$S$2,0))*H274</f>
        <v>104000</v>
      </c>
      <c r="M274" s="13">
        <f t="shared" si="31"/>
        <v>8666.6666666666661</v>
      </c>
      <c r="N274" s="14">
        <f t="shared" si="32"/>
        <v>3.6666666666666665</v>
      </c>
      <c r="O274" s="13">
        <f t="shared" si="33"/>
        <v>31777.777777777774</v>
      </c>
      <c r="P274" s="13">
        <f t="shared" si="34"/>
        <v>72222.222222222219</v>
      </c>
    </row>
    <row r="275" spans="1:16" x14ac:dyDescent="0.2">
      <c r="A275" s="10">
        <v>270</v>
      </c>
      <c r="B275" t="s">
        <v>657</v>
      </c>
      <c r="C275" t="s">
        <v>658</v>
      </c>
      <c r="D275" t="str">
        <f t="shared" si="28"/>
        <v>International</v>
      </c>
      <c r="E275" t="s">
        <v>15</v>
      </c>
      <c r="F275" t="s">
        <v>120</v>
      </c>
      <c r="G275" t="s">
        <v>121</v>
      </c>
      <c r="H275" s="10">
        <v>4</v>
      </c>
      <c r="I275" s="10">
        <f t="shared" si="29"/>
        <v>12</v>
      </c>
      <c r="J275" s="11">
        <v>42868</v>
      </c>
      <c r="K275" s="10">
        <f t="shared" si="30"/>
        <v>2021</v>
      </c>
      <c r="L275" s="12">
        <f>INDEX([1]List!$I$3:$S$8,MATCH('[1]Student Data'!G271,[1]List!$K$3:$K$8,0),MATCH('[1]Student Data'!D271,[1]List!$I$2:$S$2,0))*H275</f>
        <v>100000</v>
      </c>
      <c r="M275" s="13">
        <f t="shared" si="31"/>
        <v>8333.3333333333339</v>
      </c>
      <c r="N275" s="14">
        <f t="shared" si="32"/>
        <v>8</v>
      </c>
      <c r="O275" s="13">
        <f t="shared" si="33"/>
        <v>66666.666666666672</v>
      </c>
      <c r="P275" s="13">
        <f t="shared" si="34"/>
        <v>33333.333333333328</v>
      </c>
    </row>
    <row r="276" spans="1:16" x14ac:dyDescent="0.2">
      <c r="A276" s="10">
        <v>271</v>
      </c>
      <c r="B276" t="s">
        <v>659</v>
      </c>
      <c r="C276" t="s">
        <v>660</v>
      </c>
      <c r="D276" t="str">
        <f t="shared" si="28"/>
        <v>Local</v>
      </c>
      <c r="E276" t="s">
        <v>70</v>
      </c>
      <c r="F276" t="s">
        <v>83</v>
      </c>
      <c r="G276" t="s">
        <v>126</v>
      </c>
      <c r="H276" s="10">
        <v>3</v>
      </c>
      <c r="I276" s="10">
        <f t="shared" si="29"/>
        <v>9</v>
      </c>
      <c r="J276" s="11">
        <v>42904</v>
      </c>
      <c r="K276" s="10">
        <f t="shared" si="30"/>
        <v>2020</v>
      </c>
      <c r="L276" s="12">
        <f>INDEX([1]List!$I$3:$S$8,MATCH('[1]Student Data'!G272,[1]List!$K$3:$K$8,0),MATCH('[1]Student Data'!D272,[1]List!$I$2:$S$2,0))*H276</f>
        <v>78000</v>
      </c>
      <c r="M276" s="13">
        <f t="shared" si="31"/>
        <v>8666.6666666666661</v>
      </c>
      <c r="N276" s="14">
        <f t="shared" si="32"/>
        <v>7.666666666666667</v>
      </c>
      <c r="O276" s="13">
        <f t="shared" si="33"/>
        <v>66444.444444444438</v>
      </c>
      <c r="P276" s="13">
        <f t="shared" si="34"/>
        <v>11555.555555555562</v>
      </c>
    </row>
    <row r="277" spans="1:16" x14ac:dyDescent="0.2">
      <c r="A277" s="10">
        <v>272</v>
      </c>
      <c r="B277" t="s">
        <v>661</v>
      </c>
      <c r="C277" t="s">
        <v>465</v>
      </c>
      <c r="D277" t="str">
        <f t="shared" si="28"/>
        <v>Local</v>
      </c>
      <c r="E277" t="s">
        <v>70</v>
      </c>
      <c r="F277" t="s">
        <v>85</v>
      </c>
      <c r="G277" t="s">
        <v>135</v>
      </c>
      <c r="H277" s="10">
        <v>3</v>
      </c>
      <c r="I277" s="10">
        <f t="shared" si="29"/>
        <v>9</v>
      </c>
      <c r="J277" s="11">
        <v>42989</v>
      </c>
      <c r="K277" s="10">
        <f t="shared" si="30"/>
        <v>2020</v>
      </c>
      <c r="L277" s="12">
        <f>INDEX([1]List!$I$3:$S$8,MATCH('[1]Student Data'!G273,[1]List!$K$3:$K$8,0),MATCH('[1]Student Data'!D273,[1]List!$I$2:$S$2,0))*H277</f>
        <v>72000</v>
      </c>
      <c r="M277" s="13">
        <f t="shared" si="31"/>
        <v>8000</v>
      </c>
      <c r="N277" s="14">
        <f t="shared" si="32"/>
        <v>6.666666666666667</v>
      </c>
      <c r="O277" s="13">
        <f t="shared" si="33"/>
        <v>53333.333333333336</v>
      </c>
      <c r="P277" s="13">
        <f t="shared" si="34"/>
        <v>18666.666666666664</v>
      </c>
    </row>
    <row r="278" spans="1:16" x14ac:dyDescent="0.2">
      <c r="A278" s="10">
        <v>273</v>
      </c>
      <c r="B278" t="s">
        <v>662</v>
      </c>
      <c r="C278" t="s">
        <v>663</v>
      </c>
      <c r="D278" t="str">
        <f t="shared" si="28"/>
        <v>International</v>
      </c>
      <c r="E278" t="s">
        <v>28</v>
      </c>
      <c r="F278" t="s">
        <v>129</v>
      </c>
      <c r="G278" t="s">
        <v>130</v>
      </c>
      <c r="H278" s="10">
        <v>3</v>
      </c>
      <c r="I278" s="10">
        <f t="shared" si="29"/>
        <v>9</v>
      </c>
      <c r="J278" s="11">
        <v>42811</v>
      </c>
      <c r="K278" s="10">
        <f t="shared" si="30"/>
        <v>2020</v>
      </c>
      <c r="L278" s="12">
        <f>INDEX([1]List!$I$3:$S$8,MATCH('[1]Student Data'!G274,[1]List!$K$3:$K$8,0),MATCH('[1]Student Data'!D274,[1]List!$I$2:$S$2,0))*H278</f>
        <v>69000</v>
      </c>
      <c r="M278" s="13">
        <f t="shared" si="31"/>
        <v>7666.666666666667</v>
      </c>
      <c r="N278" s="14">
        <f t="shared" si="32"/>
        <v>8.6666666666666661</v>
      </c>
      <c r="O278" s="13">
        <f t="shared" si="33"/>
        <v>66444.444444444438</v>
      </c>
      <c r="P278" s="13">
        <f t="shared" si="34"/>
        <v>2555.555555555562</v>
      </c>
    </row>
    <row r="279" spans="1:16" x14ac:dyDescent="0.2">
      <c r="A279" s="10">
        <v>274</v>
      </c>
      <c r="B279" t="s">
        <v>664</v>
      </c>
      <c r="C279" t="s">
        <v>665</v>
      </c>
      <c r="D279" t="str">
        <f t="shared" si="28"/>
        <v>International</v>
      </c>
      <c r="E279" t="s">
        <v>30</v>
      </c>
      <c r="F279" t="s">
        <v>83</v>
      </c>
      <c r="G279" t="s">
        <v>126</v>
      </c>
      <c r="H279" s="10">
        <v>3</v>
      </c>
      <c r="I279" s="10">
        <f t="shared" si="29"/>
        <v>9</v>
      </c>
      <c r="J279" s="11">
        <v>43208</v>
      </c>
      <c r="K279" s="10">
        <f t="shared" si="30"/>
        <v>2021</v>
      </c>
      <c r="L279" s="12">
        <f>INDEX([1]List!$I$3:$S$8,MATCH('[1]Student Data'!G275,[1]List!$K$3:$K$8,0),MATCH('[1]Student Data'!D275,[1]List!$I$2:$S$2,0))*H279</f>
        <v>72000</v>
      </c>
      <c r="M279" s="13">
        <f t="shared" si="31"/>
        <v>8000</v>
      </c>
      <c r="N279" s="14">
        <f t="shared" si="32"/>
        <v>4.333333333333333</v>
      </c>
      <c r="O279" s="13">
        <f t="shared" si="33"/>
        <v>34666.666666666664</v>
      </c>
      <c r="P279" s="13">
        <f t="shared" si="34"/>
        <v>37333.333333333336</v>
      </c>
    </row>
    <row r="280" spans="1:16" x14ac:dyDescent="0.2">
      <c r="A280" s="10">
        <v>275</v>
      </c>
      <c r="B280" t="s">
        <v>666</v>
      </c>
      <c r="C280" t="s">
        <v>667</v>
      </c>
      <c r="D280" t="str">
        <f t="shared" si="28"/>
        <v>Local</v>
      </c>
      <c r="E280" t="s">
        <v>70</v>
      </c>
      <c r="F280" t="s">
        <v>85</v>
      </c>
      <c r="G280" t="s">
        <v>135</v>
      </c>
      <c r="H280" s="10">
        <v>3</v>
      </c>
      <c r="I280" s="10">
        <f t="shared" si="29"/>
        <v>9</v>
      </c>
      <c r="J280" s="11">
        <v>43361</v>
      </c>
      <c r="K280" s="10">
        <f t="shared" si="30"/>
        <v>2021</v>
      </c>
      <c r="L280" s="12">
        <f>INDEX([1]List!$I$3:$S$8,MATCH('[1]Student Data'!G276,[1]List!$K$3:$K$8,0),MATCH('[1]Student Data'!D276,[1]List!$I$2:$S$2,0))*H280</f>
        <v>75000</v>
      </c>
      <c r="M280" s="13">
        <f t="shared" si="31"/>
        <v>8333.3333333333339</v>
      </c>
      <c r="N280" s="14">
        <f t="shared" si="32"/>
        <v>2.6666666666666665</v>
      </c>
      <c r="O280" s="13">
        <f t="shared" si="33"/>
        <v>22222.222222222223</v>
      </c>
      <c r="P280" s="13">
        <f t="shared" si="34"/>
        <v>52777.777777777781</v>
      </c>
    </row>
    <row r="281" spans="1:16" x14ac:dyDescent="0.2">
      <c r="A281" s="10">
        <v>276</v>
      </c>
      <c r="B281" t="s">
        <v>668</v>
      </c>
      <c r="C281" t="s">
        <v>669</v>
      </c>
      <c r="D281" t="str">
        <f t="shared" si="28"/>
        <v>Local</v>
      </c>
      <c r="E281" t="s">
        <v>70</v>
      </c>
      <c r="F281" t="s">
        <v>84</v>
      </c>
      <c r="G281" t="s">
        <v>117</v>
      </c>
      <c r="H281" s="10">
        <v>4</v>
      </c>
      <c r="I281" s="10">
        <f t="shared" si="29"/>
        <v>12</v>
      </c>
      <c r="J281" s="11">
        <v>42805</v>
      </c>
      <c r="K281" s="10">
        <f t="shared" si="30"/>
        <v>2021</v>
      </c>
      <c r="L281" s="12">
        <f>INDEX([1]List!$I$3:$S$8,MATCH('[1]Student Data'!G277,[1]List!$K$3:$K$8,0),MATCH('[1]Student Data'!D277,[1]List!$I$2:$S$2,0))*H281</f>
        <v>92000</v>
      </c>
      <c r="M281" s="13">
        <f t="shared" si="31"/>
        <v>7666.666666666667</v>
      </c>
      <c r="N281" s="14">
        <f t="shared" si="32"/>
        <v>8.6666666666666661</v>
      </c>
      <c r="O281" s="13">
        <f t="shared" si="33"/>
        <v>66444.444444444438</v>
      </c>
      <c r="P281" s="13">
        <f t="shared" si="34"/>
        <v>25555.555555555562</v>
      </c>
    </row>
    <row r="282" spans="1:16" x14ac:dyDescent="0.2">
      <c r="A282" s="10">
        <v>277</v>
      </c>
      <c r="B282" t="s">
        <v>670</v>
      </c>
      <c r="C282" t="s">
        <v>671</v>
      </c>
      <c r="D282" t="str">
        <f t="shared" si="28"/>
        <v>International</v>
      </c>
      <c r="E282" t="s">
        <v>37</v>
      </c>
      <c r="F282" t="s">
        <v>84</v>
      </c>
      <c r="G282" t="s">
        <v>117</v>
      </c>
      <c r="H282" s="10">
        <v>4</v>
      </c>
      <c r="I282" s="10">
        <f t="shared" si="29"/>
        <v>12</v>
      </c>
      <c r="J282" s="11">
        <v>43238</v>
      </c>
      <c r="K282" s="10">
        <f t="shared" si="30"/>
        <v>2022</v>
      </c>
      <c r="L282" s="12">
        <f>INDEX([1]List!$I$3:$S$8,MATCH('[1]Student Data'!G278,[1]List!$K$3:$K$8,0),MATCH('[1]Student Data'!D278,[1]List!$I$2:$S$2,0))*H282</f>
        <v>100000</v>
      </c>
      <c r="M282" s="13">
        <f t="shared" si="31"/>
        <v>8333.3333333333339</v>
      </c>
      <c r="N282" s="14">
        <f t="shared" si="32"/>
        <v>4</v>
      </c>
      <c r="O282" s="13">
        <f t="shared" si="33"/>
        <v>33333.333333333336</v>
      </c>
      <c r="P282" s="13">
        <f t="shared" si="34"/>
        <v>66666.666666666657</v>
      </c>
    </row>
    <row r="283" spans="1:16" x14ac:dyDescent="0.2">
      <c r="A283" s="10">
        <v>278</v>
      </c>
      <c r="B283" t="s">
        <v>672</v>
      </c>
      <c r="C283" t="s">
        <v>673</v>
      </c>
      <c r="D283" t="str">
        <f t="shared" si="28"/>
        <v>International</v>
      </c>
      <c r="E283" t="s">
        <v>19</v>
      </c>
      <c r="F283" t="s">
        <v>129</v>
      </c>
      <c r="G283" t="s">
        <v>130</v>
      </c>
      <c r="H283" s="10">
        <v>3</v>
      </c>
      <c r="I283" s="10">
        <f t="shared" si="29"/>
        <v>9</v>
      </c>
      <c r="J283" s="11">
        <v>42875</v>
      </c>
      <c r="K283" s="10">
        <f t="shared" si="30"/>
        <v>2020</v>
      </c>
      <c r="L283" s="12">
        <f>INDEX([1]List!$I$3:$S$8,MATCH('[1]Student Data'!G279,[1]List!$K$3:$K$8,0),MATCH('[1]Student Data'!D279,[1]List!$I$2:$S$2,0))*H283</f>
        <v>78000</v>
      </c>
      <c r="M283" s="13">
        <f t="shared" si="31"/>
        <v>8666.6666666666661</v>
      </c>
      <c r="N283" s="14">
        <f t="shared" si="32"/>
        <v>8</v>
      </c>
      <c r="O283" s="13">
        <f t="shared" si="33"/>
        <v>69333.333333333328</v>
      </c>
      <c r="P283" s="13">
        <f t="shared" si="34"/>
        <v>8666.6666666666715</v>
      </c>
    </row>
    <row r="284" spans="1:16" x14ac:dyDescent="0.2">
      <c r="A284" s="10">
        <v>279</v>
      </c>
      <c r="B284" t="s">
        <v>674</v>
      </c>
      <c r="C284" t="s">
        <v>675</v>
      </c>
      <c r="D284" t="str">
        <f t="shared" si="28"/>
        <v>Local</v>
      </c>
      <c r="E284" t="s">
        <v>70</v>
      </c>
      <c r="F284" t="s">
        <v>129</v>
      </c>
      <c r="G284" t="s">
        <v>130</v>
      </c>
      <c r="H284" s="10">
        <v>3</v>
      </c>
      <c r="I284" s="10">
        <f t="shared" si="29"/>
        <v>9</v>
      </c>
      <c r="J284" s="11">
        <v>43231</v>
      </c>
      <c r="K284" s="10">
        <f t="shared" si="30"/>
        <v>2021</v>
      </c>
      <c r="L284" s="12">
        <f>INDEX([1]List!$I$3:$S$8,MATCH('[1]Student Data'!G280,[1]List!$K$3:$K$8,0),MATCH('[1]Student Data'!D280,[1]List!$I$2:$S$2,0))*H284</f>
        <v>72000</v>
      </c>
      <c r="M284" s="13">
        <f t="shared" si="31"/>
        <v>8000</v>
      </c>
      <c r="N284" s="14">
        <f t="shared" si="32"/>
        <v>4</v>
      </c>
      <c r="O284" s="13">
        <f t="shared" si="33"/>
        <v>32000</v>
      </c>
      <c r="P284" s="13">
        <f t="shared" si="34"/>
        <v>40000</v>
      </c>
    </row>
    <row r="285" spans="1:16" x14ac:dyDescent="0.2">
      <c r="A285" s="10">
        <v>280</v>
      </c>
      <c r="B285" t="s">
        <v>676</v>
      </c>
      <c r="C285" t="s">
        <v>677</v>
      </c>
      <c r="D285" t="str">
        <f t="shared" si="28"/>
        <v>Local</v>
      </c>
      <c r="E285" t="s">
        <v>70</v>
      </c>
      <c r="F285" t="s">
        <v>83</v>
      </c>
      <c r="G285" t="s">
        <v>126</v>
      </c>
      <c r="H285" s="10">
        <v>3</v>
      </c>
      <c r="I285" s="10">
        <f t="shared" si="29"/>
        <v>9</v>
      </c>
      <c r="J285" s="11">
        <v>43203</v>
      </c>
      <c r="K285" s="10">
        <f t="shared" si="30"/>
        <v>2021</v>
      </c>
      <c r="L285" s="12">
        <f>INDEX([1]List!$I$3:$S$8,MATCH('[1]Student Data'!G281,[1]List!$K$3:$K$8,0),MATCH('[1]Student Data'!D281,[1]List!$I$2:$S$2,0))*H285</f>
        <v>69000</v>
      </c>
      <c r="M285" s="13">
        <f t="shared" si="31"/>
        <v>7666.666666666667</v>
      </c>
      <c r="N285" s="14">
        <f t="shared" si="32"/>
        <v>4.333333333333333</v>
      </c>
      <c r="O285" s="13">
        <f t="shared" si="33"/>
        <v>33222.222222222219</v>
      </c>
      <c r="P285" s="13">
        <f t="shared" si="34"/>
        <v>35777.777777777781</v>
      </c>
    </row>
    <row r="286" spans="1:16" x14ac:dyDescent="0.2">
      <c r="A286" s="10">
        <v>281</v>
      </c>
      <c r="B286" t="s">
        <v>678</v>
      </c>
      <c r="C286" t="s">
        <v>679</v>
      </c>
      <c r="D286" t="str">
        <f t="shared" si="28"/>
        <v>International</v>
      </c>
      <c r="E286" t="s">
        <v>4</v>
      </c>
      <c r="F286" t="s">
        <v>84</v>
      </c>
      <c r="G286" t="s">
        <v>117</v>
      </c>
      <c r="H286" s="10">
        <v>4</v>
      </c>
      <c r="I286" s="10">
        <f t="shared" si="29"/>
        <v>12</v>
      </c>
      <c r="J286" s="11">
        <v>42868</v>
      </c>
      <c r="K286" s="10">
        <f t="shared" si="30"/>
        <v>2021</v>
      </c>
      <c r="L286" s="12">
        <f>INDEX([1]List!$I$3:$S$8,MATCH('[1]Student Data'!G282,[1]List!$K$3:$K$8,0),MATCH('[1]Student Data'!D282,[1]List!$I$2:$S$2,0))*H286</f>
        <v>96000</v>
      </c>
      <c r="M286" s="13">
        <f t="shared" si="31"/>
        <v>8000</v>
      </c>
      <c r="N286" s="14">
        <f t="shared" si="32"/>
        <v>8</v>
      </c>
      <c r="O286" s="13">
        <f t="shared" si="33"/>
        <v>64000</v>
      </c>
      <c r="P286" s="13">
        <f t="shared" si="34"/>
        <v>32000</v>
      </c>
    </row>
    <row r="287" spans="1:16" x14ac:dyDescent="0.2">
      <c r="A287" s="10">
        <v>282</v>
      </c>
      <c r="B287" t="s">
        <v>680</v>
      </c>
      <c r="C287" t="s">
        <v>681</v>
      </c>
      <c r="D287" t="str">
        <f t="shared" si="28"/>
        <v>Local</v>
      </c>
      <c r="E287" t="s">
        <v>70</v>
      </c>
      <c r="F287" t="s">
        <v>85</v>
      </c>
      <c r="G287" t="s">
        <v>135</v>
      </c>
      <c r="H287" s="10">
        <v>3</v>
      </c>
      <c r="I287" s="10">
        <f t="shared" si="29"/>
        <v>9</v>
      </c>
      <c r="J287" s="11">
        <v>43323</v>
      </c>
      <c r="K287" s="10">
        <f t="shared" si="30"/>
        <v>2021</v>
      </c>
      <c r="L287" s="12">
        <f>INDEX([1]List!$I$3:$S$8,MATCH('[1]Student Data'!G283,[1]List!$K$3:$K$8,0),MATCH('[1]Student Data'!D283,[1]List!$I$2:$S$2,0))*H287</f>
        <v>78000</v>
      </c>
      <c r="M287" s="13">
        <f t="shared" si="31"/>
        <v>8666.6666666666661</v>
      </c>
      <c r="N287" s="14">
        <f t="shared" si="32"/>
        <v>3</v>
      </c>
      <c r="O287" s="13">
        <f t="shared" si="33"/>
        <v>26000</v>
      </c>
      <c r="P287" s="13">
        <f t="shared" si="34"/>
        <v>52000</v>
      </c>
    </row>
    <row r="288" spans="1:16" x14ac:dyDescent="0.2">
      <c r="A288" s="10">
        <v>283</v>
      </c>
      <c r="B288" t="s">
        <v>682</v>
      </c>
      <c r="C288" t="s">
        <v>683</v>
      </c>
      <c r="D288" t="str">
        <f t="shared" si="28"/>
        <v>Local</v>
      </c>
      <c r="E288" t="s">
        <v>70</v>
      </c>
      <c r="F288" t="s">
        <v>120</v>
      </c>
      <c r="G288" t="s">
        <v>121</v>
      </c>
      <c r="H288" s="10">
        <v>4</v>
      </c>
      <c r="I288" s="10">
        <f t="shared" si="29"/>
        <v>12</v>
      </c>
      <c r="J288" s="11">
        <v>42969</v>
      </c>
      <c r="K288" s="10">
        <f t="shared" si="30"/>
        <v>2021</v>
      </c>
      <c r="L288" s="12">
        <f>INDEX([1]List!$I$3:$S$8,MATCH('[1]Student Data'!G284,[1]List!$K$3:$K$8,0),MATCH('[1]Student Data'!D284,[1]List!$I$2:$S$2,0))*H288</f>
        <v>92000</v>
      </c>
      <c r="M288" s="13">
        <f t="shared" si="31"/>
        <v>7666.666666666667</v>
      </c>
      <c r="N288" s="14">
        <f t="shared" si="32"/>
        <v>7</v>
      </c>
      <c r="O288" s="13">
        <f t="shared" si="33"/>
        <v>53666.666666666672</v>
      </c>
      <c r="P288" s="13">
        <f t="shared" si="34"/>
        <v>38333.333333333328</v>
      </c>
    </row>
    <row r="289" spans="1:16" x14ac:dyDescent="0.2">
      <c r="A289" s="10">
        <v>284</v>
      </c>
      <c r="B289" t="s">
        <v>684</v>
      </c>
      <c r="C289" t="s">
        <v>685</v>
      </c>
      <c r="D289" t="str">
        <f t="shared" si="28"/>
        <v>Local</v>
      </c>
      <c r="E289" t="s">
        <v>70</v>
      </c>
      <c r="F289" t="s">
        <v>148</v>
      </c>
      <c r="G289" t="s">
        <v>149</v>
      </c>
      <c r="H289" s="10">
        <v>4</v>
      </c>
      <c r="I289" s="10">
        <f t="shared" si="29"/>
        <v>12</v>
      </c>
      <c r="J289" s="11">
        <v>42957</v>
      </c>
      <c r="K289" s="10">
        <f t="shared" si="30"/>
        <v>2021</v>
      </c>
      <c r="L289" s="12">
        <f>INDEX([1]List!$I$3:$S$8,MATCH('[1]Student Data'!G285,[1]List!$K$3:$K$8,0),MATCH('[1]Student Data'!D285,[1]List!$I$2:$S$2,0))*H289</f>
        <v>100000</v>
      </c>
      <c r="M289" s="13">
        <f t="shared" si="31"/>
        <v>8333.3333333333339</v>
      </c>
      <c r="N289" s="14">
        <f t="shared" si="32"/>
        <v>7</v>
      </c>
      <c r="O289" s="13">
        <f t="shared" si="33"/>
        <v>58333.333333333336</v>
      </c>
      <c r="P289" s="13">
        <f t="shared" si="34"/>
        <v>41666.666666666664</v>
      </c>
    </row>
    <row r="290" spans="1:16" x14ac:dyDescent="0.2">
      <c r="A290" s="10">
        <v>285</v>
      </c>
      <c r="B290" t="s">
        <v>686</v>
      </c>
      <c r="C290" t="s">
        <v>687</v>
      </c>
      <c r="D290" t="str">
        <f t="shared" si="28"/>
        <v>International</v>
      </c>
      <c r="E290" t="s">
        <v>5</v>
      </c>
      <c r="F290" t="s">
        <v>85</v>
      </c>
      <c r="G290" t="s">
        <v>135</v>
      </c>
      <c r="H290" s="10">
        <v>3</v>
      </c>
      <c r="I290" s="10">
        <f t="shared" si="29"/>
        <v>9</v>
      </c>
      <c r="J290" s="11">
        <v>42837</v>
      </c>
      <c r="K290" s="10">
        <f t="shared" si="30"/>
        <v>2020</v>
      </c>
      <c r="L290" s="12">
        <f>INDEX([1]List!$I$3:$S$8,MATCH('[1]Student Data'!G286,[1]List!$K$3:$K$8,0),MATCH('[1]Student Data'!D286,[1]List!$I$2:$S$2,0))*H290</f>
        <v>75000</v>
      </c>
      <c r="M290" s="13">
        <f t="shared" si="31"/>
        <v>8333.3333333333339</v>
      </c>
      <c r="N290" s="14">
        <f t="shared" si="32"/>
        <v>8.3333333333333339</v>
      </c>
      <c r="O290" s="13">
        <f t="shared" si="33"/>
        <v>69444.444444444453</v>
      </c>
      <c r="P290" s="13">
        <f t="shared" si="34"/>
        <v>5555.5555555555475</v>
      </c>
    </row>
    <row r="291" spans="1:16" x14ac:dyDescent="0.2">
      <c r="A291" s="10">
        <v>286</v>
      </c>
      <c r="B291" t="s">
        <v>688</v>
      </c>
      <c r="C291" t="s">
        <v>689</v>
      </c>
      <c r="D291" t="str">
        <f t="shared" si="28"/>
        <v>Local</v>
      </c>
      <c r="E291" t="s">
        <v>70</v>
      </c>
      <c r="F291" t="s">
        <v>84</v>
      </c>
      <c r="G291" t="s">
        <v>117</v>
      </c>
      <c r="H291" s="10">
        <v>4</v>
      </c>
      <c r="I291" s="10">
        <f t="shared" si="29"/>
        <v>12</v>
      </c>
      <c r="J291" s="11">
        <v>43332</v>
      </c>
      <c r="K291" s="10">
        <f t="shared" si="30"/>
        <v>2022</v>
      </c>
      <c r="L291" s="12">
        <f>INDEX([1]List!$I$3:$S$8,MATCH('[1]Student Data'!G287,[1]List!$K$3:$K$8,0),MATCH('[1]Student Data'!D287,[1]List!$I$2:$S$2,0))*H291</f>
        <v>96000</v>
      </c>
      <c r="M291" s="13">
        <f t="shared" si="31"/>
        <v>8000</v>
      </c>
      <c r="N291" s="14">
        <f t="shared" si="32"/>
        <v>3</v>
      </c>
      <c r="O291" s="13">
        <f t="shared" si="33"/>
        <v>24000</v>
      </c>
      <c r="P291" s="13">
        <f t="shared" si="34"/>
        <v>72000</v>
      </c>
    </row>
    <row r="292" spans="1:16" x14ac:dyDescent="0.2">
      <c r="A292" s="10">
        <v>287</v>
      </c>
      <c r="B292" t="s">
        <v>690</v>
      </c>
      <c r="C292" t="s">
        <v>691</v>
      </c>
      <c r="D292" t="str">
        <f t="shared" si="28"/>
        <v>Local</v>
      </c>
      <c r="E292" t="s">
        <v>70</v>
      </c>
      <c r="F292" t="s">
        <v>83</v>
      </c>
      <c r="G292" t="s">
        <v>126</v>
      </c>
      <c r="H292" s="10">
        <v>3</v>
      </c>
      <c r="I292" s="10">
        <f t="shared" si="29"/>
        <v>9</v>
      </c>
      <c r="J292" s="11">
        <v>43268</v>
      </c>
      <c r="K292" s="10">
        <f t="shared" si="30"/>
        <v>2021</v>
      </c>
      <c r="L292" s="12">
        <f>INDEX([1]List!$I$3:$S$8,MATCH('[1]Student Data'!G288,[1]List!$K$3:$K$8,0),MATCH('[1]Student Data'!D288,[1]List!$I$2:$S$2,0))*H292</f>
        <v>75000</v>
      </c>
      <c r="M292" s="13">
        <f t="shared" si="31"/>
        <v>8333.3333333333339</v>
      </c>
      <c r="N292" s="14">
        <f t="shared" si="32"/>
        <v>3.6666666666666665</v>
      </c>
      <c r="O292" s="13">
        <f t="shared" si="33"/>
        <v>30555.555555555555</v>
      </c>
      <c r="P292" s="13">
        <f t="shared" si="34"/>
        <v>44444.444444444445</v>
      </c>
    </row>
    <row r="293" spans="1:16" x14ac:dyDescent="0.2">
      <c r="A293" s="10">
        <v>288</v>
      </c>
      <c r="B293" t="s">
        <v>692</v>
      </c>
      <c r="C293" t="s">
        <v>693</v>
      </c>
      <c r="D293" t="str">
        <f t="shared" si="28"/>
        <v>Local</v>
      </c>
      <c r="E293" t="s">
        <v>70</v>
      </c>
      <c r="F293" t="s">
        <v>85</v>
      </c>
      <c r="G293" t="s">
        <v>135</v>
      </c>
      <c r="H293" s="10">
        <v>3</v>
      </c>
      <c r="I293" s="10">
        <f t="shared" si="29"/>
        <v>9</v>
      </c>
      <c r="J293" s="11">
        <v>42992</v>
      </c>
      <c r="K293" s="10">
        <f t="shared" si="30"/>
        <v>2020</v>
      </c>
      <c r="L293" s="12">
        <f>INDEX([1]List!$I$3:$S$8,MATCH('[1]Student Data'!G289,[1]List!$K$3:$K$8,0),MATCH('[1]Student Data'!D289,[1]List!$I$2:$S$2,0))*H293</f>
        <v>72000</v>
      </c>
      <c r="M293" s="13">
        <f t="shared" si="31"/>
        <v>8000</v>
      </c>
      <c r="N293" s="14">
        <f t="shared" si="32"/>
        <v>6.666666666666667</v>
      </c>
      <c r="O293" s="13">
        <f t="shared" si="33"/>
        <v>53333.333333333336</v>
      </c>
      <c r="P293" s="13">
        <f t="shared" si="34"/>
        <v>18666.666666666664</v>
      </c>
    </row>
    <row r="294" spans="1:16" x14ac:dyDescent="0.2">
      <c r="A294" s="10">
        <v>289</v>
      </c>
      <c r="B294" t="s">
        <v>694</v>
      </c>
      <c r="C294" t="s">
        <v>695</v>
      </c>
      <c r="D294" t="str">
        <f t="shared" si="28"/>
        <v>Local</v>
      </c>
      <c r="E294" t="s">
        <v>70</v>
      </c>
      <c r="F294" t="s">
        <v>85</v>
      </c>
      <c r="G294" t="s">
        <v>135</v>
      </c>
      <c r="H294" s="10">
        <v>3</v>
      </c>
      <c r="I294" s="10">
        <f t="shared" si="29"/>
        <v>9</v>
      </c>
      <c r="J294" s="11">
        <v>42957</v>
      </c>
      <c r="K294" s="10">
        <f t="shared" si="30"/>
        <v>2020</v>
      </c>
      <c r="L294" s="12">
        <f>INDEX([1]List!$I$3:$S$8,MATCH('[1]Student Data'!G290,[1]List!$K$3:$K$8,0),MATCH('[1]Student Data'!D290,[1]List!$I$2:$S$2,0))*H294</f>
        <v>69000</v>
      </c>
      <c r="M294" s="13">
        <f t="shared" si="31"/>
        <v>7666.666666666667</v>
      </c>
      <c r="N294" s="14">
        <f t="shared" si="32"/>
        <v>7</v>
      </c>
      <c r="O294" s="13">
        <f t="shared" si="33"/>
        <v>53666.666666666672</v>
      </c>
      <c r="P294" s="13">
        <f t="shared" si="34"/>
        <v>15333.333333333328</v>
      </c>
    </row>
    <row r="295" spans="1:16" x14ac:dyDescent="0.2">
      <c r="A295" s="10">
        <v>290</v>
      </c>
      <c r="B295" t="s">
        <v>696</v>
      </c>
      <c r="C295" t="s">
        <v>697</v>
      </c>
      <c r="D295" t="str">
        <f t="shared" si="28"/>
        <v>Local</v>
      </c>
      <c r="E295" t="s">
        <v>70</v>
      </c>
      <c r="F295" t="s">
        <v>120</v>
      </c>
      <c r="G295" t="s">
        <v>121</v>
      </c>
      <c r="H295" s="10">
        <v>4</v>
      </c>
      <c r="I295" s="10">
        <f t="shared" si="29"/>
        <v>12</v>
      </c>
      <c r="J295" s="11">
        <v>43266</v>
      </c>
      <c r="K295" s="10">
        <f t="shared" si="30"/>
        <v>2022</v>
      </c>
      <c r="L295" s="12">
        <f>INDEX([1]List!$I$3:$S$8,MATCH('[1]Student Data'!G291,[1]List!$K$3:$K$8,0),MATCH('[1]Student Data'!D291,[1]List!$I$2:$S$2,0))*H295</f>
        <v>92000</v>
      </c>
      <c r="M295" s="13">
        <f t="shared" si="31"/>
        <v>7666.666666666667</v>
      </c>
      <c r="N295" s="14">
        <f t="shared" si="32"/>
        <v>3.6666666666666665</v>
      </c>
      <c r="O295" s="13">
        <f t="shared" si="33"/>
        <v>28111.111111111109</v>
      </c>
      <c r="P295" s="13">
        <f t="shared" si="34"/>
        <v>63888.888888888891</v>
      </c>
    </row>
    <row r="296" spans="1:16" x14ac:dyDescent="0.2">
      <c r="A296" s="10">
        <v>291</v>
      </c>
      <c r="B296" t="s">
        <v>698</v>
      </c>
      <c r="C296" t="s">
        <v>699</v>
      </c>
      <c r="D296" t="str">
        <f t="shared" si="28"/>
        <v>Local</v>
      </c>
      <c r="E296" t="s">
        <v>70</v>
      </c>
      <c r="F296" t="s">
        <v>148</v>
      </c>
      <c r="G296" t="s">
        <v>149</v>
      </c>
      <c r="H296" s="10">
        <v>4</v>
      </c>
      <c r="I296" s="10">
        <f t="shared" si="29"/>
        <v>12</v>
      </c>
      <c r="J296" s="11">
        <v>42876</v>
      </c>
      <c r="K296" s="10">
        <f t="shared" si="30"/>
        <v>2021</v>
      </c>
      <c r="L296" s="12">
        <f>INDEX([1]List!$I$3:$S$8,MATCH('[1]Student Data'!G292,[1]List!$K$3:$K$8,0),MATCH('[1]Student Data'!D292,[1]List!$I$2:$S$2,0))*H296</f>
        <v>100000</v>
      </c>
      <c r="M296" s="13">
        <f t="shared" si="31"/>
        <v>8333.3333333333339</v>
      </c>
      <c r="N296" s="14">
        <f t="shared" si="32"/>
        <v>8</v>
      </c>
      <c r="O296" s="13">
        <f t="shared" si="33"/>
        <v>66666.666666666672</v>
      </c>
      <c r="P296" s="13">
        <f t="shared" si="34"/>
        <v>33333.333333333328</v>
      </c>
    </row>
    <row r="297" spans="1:16" x14ac:dyDescent="0.2">
      <c r="A297" s="10">
        <v>292</v>
      </c>
      <c r="B297" t="s">
        <v>700</v>
      </c>
      <c r="C297" t="s">
        <v>701</v>
      </c>
      <c r="D297" t="str">
        <f t="shared" si="28"/>
        <v>Local</v>
      </c>
      <c r="E297" t="s">
        <v>70</v>
      </c>
      <c r="F297" t="s">
        <v>129</v>
      </c>
      <c r="G297" t="s">
        <v>130</v>
      </c>
      <c r="H297" s="10">
        <v>3</v>
      </c>
      <c r="I297" s="10">
        <f t="shared" si="29"/>
        <v>9</v>
      </c>
      <c r="J297" s="11">
        <v>43327</v>
      </c>
      <c r="K297" s="10">
        <f t="shared" si="30"/>
        <v>2021</v>
      </c>
      <c r="L297" s="12">
        <f>INDEX([1]List!$I$3:$S$8,MATCH('[1]Student Data'!G293,[1]List!$K$3:$K$8,0),MATCH('[1]Student Data'!D293,[1]List!$I$2:$S$2,0))*H297</f>
        <v>75000</v>
      </c>
      <c r="M297" s="13">
        <f t="shared" si="31"/>
        <v>8333.3333333333339</v>
      </c>
      <c r="N297" s="14">
        <f t="shared" si="32"/>
        <v>3</v>
      </c>
      <c r="O297" s="13">
        <f t="shared" si="33"/>
        <v>25000</v>
      </c>
      <c r="P297" s="13">
        <f t="shared" si="34"/>
        <v>50000</v>
      </c>
    </row>
    <row r="298" spans="1:16" x14ac:dyDescent="0.2">
      <c r="A298" s="10">
        <v>293</v>
      </c>
      <c r="B298" t="s">
        <v>702</v>
      </c>
      <c r="C298" t="s">
        <v>703</v>
      </c>
      <c r="D298" t="str">
        <f t="shared" si="28"/>
        <v>Local</v>
      </c>
      <c r="E298" t="s">
        <v>70</v>
      </c>
      <c r="F298" t="s">
        <v>85</v>
      </c>
      <c r="G298" t="s">
        <v>135</v>
      </c>
      <c r="H298" s="10">
        <v>3</v>
      </c>
      <c r="I298" s="10">
        <f t="shared" si="29"/>
        <v>9</v>
      </c>
      <c r="J298" s="11">
        <v>43210</v>
      </c>
      <c r="K298" s="10">
        <f t="shared" si="30"/>
        <v>2021</v>
      </c>
      <c r="L298" s="12">
        <f>INDEX([1]List!$I$3:$S$8,MATCH('[1]Student Data'!G294,[1]List!$K$3:$K$8,0),MATCH('[1]Student Data'!D294,[1]List!$I$2:$S$2,0))*H298</f>
        <v>69000</v>
      </c>
      <c r="M298" s="13">
        <f t="shared" si="31"/>
        <v>7666.666666666667</v>
      </c>
      <c r="N298" s="14">
        <f t="shared" si="32"/>
        <v>4.333333333333333</v>
      </c>
      <c r="O298" s="13">
        <f t="shared" si="33"/>
        <v>33222.222222222219</v>
      </c>
      <c r="P298" s="13">
        <f t="shared" si="34"/>
        <v>35777.777777777781</v>
      </c>
    </row>
    <row r="299" spans="1:16" x14ac:dyDescent="0.2">
      <c r="A299" s="10">
        <v>294</v>
      </c>
      <c r="B299" t="s">
        <v>704</v>
      </c>
      <c r="C299" t="s">
        <v>705</v>
      </c>
      <c r="D299" t="str">
        <f t="shared" si="28"/>
        <v>International</v>
      </c>
      <c r="E299" t="s">
        <v>30</v>
      </c>
      <c r="F299" t="s">
        <v>120</v>
      </c>
      <c r="G299" t="s">
        <v>121</v>
      </c>
      <c r="H299" s="10">
        <v>4</v>
      </c>
      <c r="I299" s="10">
        <f t="shared" si="29"/>
        <v>12</v>
      </c>
      <c r="J299" s="11">
        <v>43292</v>
      </c>
      <c r="K299" s="10">
        <f t="shared" si="30"/>
        <v>2022</v>
      </c>
      <c r="L299" s="12">
        <f>INDEX([1]List!$I$3:$S$8,MATCH('[1]Student Data'!G295,[1]List!$K$3:$K$8,0),MATCH('[1]Student Data'!D295,[1]List!$I$2:$S$2,0))*H299</f>
        <v>92000</v>
      </c>
      <c r="M299" s="13">
        <f t="shared" si="31"/>
        <v>7666.666666666667</v>
      </c>
      <c r="N299" s="14">
        <f t="shared" si="32"/>
        <v>3.3333333333333335</v>
      </c>
      <c r="O299" s="13">
        <f t="shared" si="33"/>
        <v>25555.555555555558</v>
      </c>
      <c r="P299" s="13">
        <f t="shared" si="34"/>
        <v>66444.444444444438</v>
      </c>
    </row>
    <row r="300" spans="1:16" x14ac:dyDescent="0.2">
      <c r="A300" s="10">
        <v>295</v>
      </c>
      <c r="B300" t="s">
        <v>706</v>
      </c>
      <c r="C300" t="s">
        <v>707</v>
      </c>
      <c r="D300" t="str">
        <f t="shared" si="28"/>
        <v>Local</v>
      </c>
      <c r="E300" t="s">
        <v>70</v>
      </c>
      <c r="F300" t="s">
        <v>148</v>
      </c>
      <c r="G300" t="s">
        <v>149</v>
      </c>
      <c r="H300" s="10">
        <v>4</v>
      </c>
      <c r="I300" s="10">
        <f t="shared" si="29"/>
        <v>12</v>
      </c>
      <c r="J300" s="11">
        <v>42807</v>
      </c>
      <c r="K300" s="10">
        <f t="shared" si="30"/>
        <v>2021</v>
      </c>
      <c r="L300" s="12">
        <f>INDEX([1]List!$I$3:$S$8,MATCH('[1]Student Data'!G296,[1]List!$K$3:$K$8,0),MATCH('[1]Student Data'!D296,[1]List!$I$2:$S$2,0))*H300</f>
        <v>104000</v>
      </c>
      <c r="M300" s="13">
        <f t="shared" si="31"/>
        <v>8666.6666666666661</v>
      </c>
      <c r="N300" s="14">
        <f t="shared" si="32"/>
        <v>8.6666666666666661</v>
      </c>
      <c r="O300" s="13">
        <f t="shared" si="33"/>
        <v>75111.111111111095</v>
      </c>
      <c r="P300" s="13">
        <f t="shared" si="34"/>
        <v>28888.888888888905</v>
      </c>
    </row>
    <row r="301" spans="1:16" x14ac:dyDescent="0.2">
      <c r="A301" s="10">
        <v>296</v>
      </c>
      <c r="B301" t="s">
        <v>708</v>
      </c>
      <c r="C301" t="s">
        <v>709</v>
      </c>
      <c r="D301" t="str">
        <f t="shared" si="28"/>
        <v>Local</v>
      </c>
      <c r="E301" t="s">
        <v>70</v>
      </c>
      <c r="F301" t="s">
        <v>83</v>
      </c>
      <c r="G301" t="s">
        <v>126</v>
      </c>
      <c r="H301" s="10">
        <v>3</v>
      </c>
      <c r="I301" s="10">
        <f t="shared" si="29"/>
        <v>9</v>
      </c>
      <c r="J301" s="11">
        <v>43206</v>
      </c>
      <c r="K301" s="10">
        <f t="shared" si="30"/>
        <v>2021</v>
      </c>
      <c r="L301" s="12">
        <f>INDEX([1]List!$I$3:$S$8,MATCH('[1]Student Data'!G297,[1]List!$K$3:$K$8,0),MATCH('[1]Student Data'!D297,[1]List!$I$2:$S$2,0))*H301</f>
        <v>75000</v>
      </c>
      <c r="M301" s="13">
        <f t="shared" si="31"/>
        <v>8333.3333333333339</v>
      </c>
      <c r="N301" s="14">
        <f t="shared" si="32"/>
        <v>4.333333333333333</v>
      </c>
      <c r="O301" s="13">
        <f t="shared" si="33"/>
        <v>36111.111111111109</v>
      </c>
      <c r="P301" s="13">
        <f t="shared" si="34"/>
        <v>38888.888888888891</v>
      </c>
    </row>
    <row r="302" spans="1:16" x14ac:dyDescent="0.2">
      <c r="A302" s="10">
        <v>297</v>
      </c>
      <c r="B302" t="s">
        <v>710</v>
      </c>
      <c r="C302" t="s">
        <v>711</v>
      </c>
      <c r="D302" t="str">
        <f t="shared" si="28"/>
        <v>Local</v>
      </c>
      <c r="E302" t="s">
        <v>70</v>
      </c>
      <c r="F302" t="s">
        <v>84</v>
      </c>
      <c r="G302" t="s">
        <v>117</v>
      </c>
      <c r="H302" s="10">
        <v>4</v>
      </c>
      <c r="I302" s="10">
        <f t="shared" si="29"/>
        <v>12</v>
      </c>
      <c r="J302" s="11">
        <v>42996</v>
      </c>
      <c r="K302" s="10">
        <f t="shared" si="30"/>
        <v>2021</v>
      </c>
      <c r="L302" s="12">
        <f>INDEX([1]List!$I$3:$S$8,MATCH('[1]Student Data'!G298,[1]List!$K$3:$K$8,0),MATCH('[1]Student Data'!D298,[1]List!$I$2:$S$2,0))*H302</f>
        <v>96000</v>
      </c>
      <c r="M302" s="13">
        <f t="shared" si="31"/>
        <v>8000</v>
      </c>
      <c r="N302" s="14">
        <f t="shared" si="32"/>
        <v>6.666666666666667</v>
      </c>
      <c r="O302" s="13">
        <f t="shared" si="33"/>
        <v>53333.333333333336</v>
      </c>
      <c r="P302" s="13">
        <f t="shared" si="34"/>
        <v>42666.666666666664</v>
      </c>
    </row>
    <row r="303" spans="1:16" x14ac:dyDescent="0.2">
      <c r="A303" s="10">
        <v>298</v>
      </c>
      <c r="B303" t="s">
        <v>712</v>
      </c>
      <c r="C303" t="s">
        <v>713</v>
      </c>
      <c r="D303" t="str">
        <f t="shared" si="28"/>
        <v>International</v>
      </c>
      <c r="E303" t="s">
        <v>28</v>
      </c>
      <c r="F303" t="s">
        <v>83</v>
      </c>
      <c r="G303" t="s">
        <v>126</v>
      </c>
      <c r="H303" s="10">
        <v>3</v>
      </c>
      <c r="I303" s="10">
        <f t="shared" si="29"/>
        <v>9</v>
      </c>
      <c r="J303" s="11">
        <v>42931</v>
      </c>
      <c r="K303" s="10">
        <f t="shared" si="30"/>
        <v>2020</v>
      </c>
      <c r="L303" s="12">
        <f>INDEX([1]List!$I$3:$S$8,MATCH('[1]Student Data'!G299,[1]List!$K$3:$K$8,0),MATCH('[1]Student Data'!D299,[1]List!$I$2:$S$2,0))*H303</f>
        <v>75000</v>
      </c>
      <c r="M303" s="13">
        <f t="shared" si="31"/>
        <v>8333.3333333333339</v>
      </c>
      <c r="N303" s="14">
        <f t="shared" si="32"/>
        <v>7.333333333333333</v>
      </c>
      <c r="O303" s="13">
        <f t="shared" si="33"/>
        <v>61111.111111111109</v>
      </c>
      <c r="P303" s="13">
        <f t="shared" si="34"/>
        <v>13888.888888888891</v>
      </c>
    </row>
    <row r="304" spans="1:16" x14ac:dyDescent="0.2">
      <c r="A304" s="10">
        <v>299</v>
      </c>
      <c r="B304" t="s">
        <v>714</v>
      </c>
      <c r="C304" t="s">
        <v>715</v>
      </c>
      <c r="D304" t="str">
        <f t="shared" si="28"/>
        <v>International</v>
      </c>
      <c r="E304" t="s">
        <v>42</v>
      </c>
      <c r="F304" t="s">
        <v>83</v>
      </c>
      <c r="G304" t="s">
        <v>126</v>
      </c>
      <c r="H304" s="10">
        <v>3</v>
      </c>
      <c r="I304" s="10">
        <f t="shared" si="29"/>
        <v>9</v>
      </c>
      <c r="J304" s="11">
        <v>43334</v>
      </c>
      <c r="K304" s="10">
        <f t="shared" si="30"/>
        <v>2021</v>
      </c>
      <c r="L304" s="12">
        <f>INDEX([1]List!$I$3:$S$8,MATCH('[1]Student Data'!G300,[1]List!$K$3:$K$8,0),MATCH('[1]Student Data'!D300,[1]List!$I$2:$S$2,0))*H304</f>
        <v>75000</v>
      </c>
      <c r="M304" s="13">
        <f t="shared" si="31"/>
        <v>8333.3333333333339</v>
      </c>
      <c r="N304" s="14">
        <f t="shared" si="32"/>
        <v>3</v>
      </c>
      <c r="O304" s="13">
        <f t="shared" si="33"/>
        <v>25000</v>
      </c>
      <c r="P304" s="13">
        <f t="shared" si="34"/>
        <v>50000</v>
      </c>
    </row>
    <row r="305" spans="1:16" x14ac:dyDescent="0.2">
      <c r="A305" s="10">
        <v>300</v>
      </c>
      <c r="B305" t="s">
        <v>716</v>
      </c>
      <c r="C305" t="s">
        <v>717</v>
      </c>
      <c r="D305" t="str">
        <f t="shared" si="28"/>
        <v>Local</v>
      </c>
      <c r="E305" t="s">
        <v>70</v>
      </c>
      <c r="F305" t="s">
        <v>84</v>
      </c>
      <c r="G305" t="s">
        <v>117</v>
      </c>
      <c r="H305" s="10">
        <v>4</v>
      </c>
      <c r="I305" s="10">
        <f t="shared" si="29"/>
        <v>12</v>
      </c>
      <c r="J305" s="11">
        <v>43177</v>
      </c>
      <c r="K305" s="10">
        <f t="shared" si="30"/>
        <v>2022</v>
      </c>
      <c r="L305" s="12">
        <f>INDEX([1]List!$I$3:$S$8,MATCH('[1]Student Data'!G301,[1]List!$K$3:$K$8,0),MATCH('[1]Student Data'!D301,[1]List!$I$2:$S$2,0))*H305</f>
        <v>100000</v>
      </c>
      <c r="M305" s="13">
        <f t="shared" si="31"/>
        <v>8333.3333333333339</v>
      </c>
      <c r="N305" s="14">
        <f t="shared" si="32"/>
        <v>4.666666666666667</v>
      </c>
      <c r="O305" s="13">
        <f t="shared" si="33"/>
        <v>38888.888888888898</v>
      </c>
      <c r="P305" s="13">
        <f t="shared" si="34"/>
        <v>61111.111111111102</v>
      </c>
    </row>
    <row r="306" spans="1:16" x14ac:dyDescent="0.2">
      <c r="A306" s="10">
        <v>301</v>
      </c>
      <c r="B306" t="s">
        <v>718</v>
      </c>
      <c r="C306" t="s">
        <v>719</v>
      </c>
      <c r="D306" t="str">
        <f t="shared" si="28"/>
        <v>Local</v>
      </c>
      <c r="E306" t="s">
        <v>70</v>
      </c>
      <c r="F306" t="s">
        <v>148</v>
      </c>
      <c r="G306" t="s">
        <v>149</v>
      </c>
      <c r="H306" s="10">
        <v>4</v>
      </c>
      <c r="I306" s="10">
        <f t="shared" si="29"/>
        <v>12</v>
      </c>
      <c r="J306" s="11">
        <v>42962</v>
      </c>
      <c r="K306" s="10">
        <f t="shared" si="30"/>
        <v>2021</v>
      </c>
      <c r="L306" s="12">
        <f>INDEX([1]List!$I$3:$S$8,MATCH('[1]Student Data'!G302,[1]List!$K$3:$K$8,0),MATCH('[1]Student Data'!D302,[1]List!$I$2:$S$2,0))*H306</f>
        <v>100000</v>
      </c>
      <c r="M306" s="13">
        <f t="shared" si="31"/>
        <v>8333.3333333333339</v>
      </c>
      <c r="N306" s="14">
        <f t="shared" si="32"/>
        <v>7</v>
      </c>
      <c r="O306" s="13">
        <f t="shared" si="33"/>
        <v>58333.333333333336</v>
      </c>
      <c r="P306" s="13">
        <f t="shared" si="34"/>
        <v>41666.666666666664</v>
      </c>
    </row>
    <row r="307" spans="1:16" x14ac:dyDescent="0.2">
      <c r="A307" s="10">
        <v>302</v>
      </c>
      <c r="B307" t="s">
        <v>720</v>
      </c>
      <c r="C307" t="s">
        <v>721</v>
      </c>
      <c r="D307" t="str">
        <f t="shared" si="28"/>
        <v>Local</v>
      </c>
      <c r="E307" t="s">
        <v>70</v>
      </c>
      <c r="F307" t="s">
        <v>120</v>
      </c>
      <c r="G307" t="s">
        <v>121</v>
      </c>
      <c r="H307" s="10">
        <v>4</v>
      </c>
      <c r="I307" s="10">
        <f t="shared" si="29"/>
        <v>12</v>
      </c>
      <c r="J307" s="11">
        <v>43330</v>
      </c>
      <c r="K307" s="10">
        <f t="shared" si="30"/>
        <v>2022</v>
      </c>
      <c r="L307" s="12">
        <f>INDEX([1]List!$I$3:$S$8,MATCH('[1]Student Data'!G303,[1]List!$K$3:$K$8,0),MATCH('[1]Student Data'!D303,[1]List!$I$2:$S$2,0))*H307</f>
        <v>100000</v>
      </c>
      <c r="M307" s="13">
        <f t="shared" si="31"/>
        <v>8333.3333333333339</v>
      </c>
      <c r="N307" s="14">
        <f t="shared" si="32"/>
        <v>3</v>
      </c>
      <c r="O307" s="13">
        <f t="shared" si="33"/>
        <v>25000</v>
      </c>
      <c r="P307" s="13">
        <f t="shared" si="34"/>
        <v>75000</v>
      </c>
    </row>
    <row r="308" spans="1:16" x14ac:dyDescent="0.2">
      <c r="A308" s="10">
        <v>303</v>
      </c>
      <c r="B308" t="s">
        <v>722</v>
      </c>
      <c r="C308" t="s">
        <v>723</v>
      </c>
      <c r="D308" t="str">
        <f t="shared" si="28"/>
        <v>Local</v>
      </c>
      <c r="E308" t="s">
        <v>70</v>
      </c>
      <c r="F308" t="s">
        <v>120</v>
      </c>
      <c r="G308" t="s">
        <v>121</v>
      </c>
      <c r="H308" s="10">
        <v>4</v>
      </c>
      <c r="I308" s="10">
        <f t="shared" si="29"/>
        <v>12</v>
      </c>
      <c r="J308" s="11">
        <v>42839</v>
      </c>
      <c r="K308" s="10">
        <f t="shared" si="30"/>
        <v>2021</v>
      </c>
      <c r="L308" s="12">
        <f>INDEX([1]List!$I$3:$S$8,MATCH('[1]Student Data'!G304,[1]List!$K$3:$K$8,0),MATCH('[1]Student Data'!D304,[1]List!$I$2:$S$2,0))*H308</f>
        <v>100000</v>
      </c>
      <c r="M308" s="13">
        <f t="shared" si="31"/>
        <v>8333.3333333333339</v>
      </c>
      <c r="N308" s="14">
        <f t="shared" si="32"/>
        <v>8.3333333333333339</v>
      </c>
      <c r="O308" s="13">
        <f t="shared" si="33"/>
        <v>69444.444444444453</v>
      </c>
      <c r="P308" s="13">
        <f t="shared" si="34"/>
        <v>30555.555555555547</v>
      </c>
    </row>
    <row r="309" spans="1:16" x14ac:dyDescent="0.2">
      <c r="A309" s="10">
        <v>304</v>
      </c>
      <c r="B309" t="s">
        <v>724</v>
      </c>
      <c r="C309" t="s">
        <v>725</v>
      </c>
      <c r="D309" t="str">
        <f t="shared" si="28"/>
        <v>Local</v>
      </c>
      <c r="E309" t="s">
        <v>70</v>
      </c>
      <c r="F309" t="s">
        <v>120</v>
      </c>
      <c r="G309" t="s">
        <v>121</v>
      </c>
      <c r="H309" s="10">
        <v>4</v>
      </c>
      <c r="I309" s="10">
        <f t="shared" si="29"/>
        <v>12</v>
      </c>
      <c r="J309" s="11">
        <v>43233</v>
      </c>
      <c r="K309" s="10">
        <f t="shared" si="30"/>
        <v>2022</v>
      </c>
      <c r="L309" s="12">
        <f>INDEX([1]List!$I$3:$S$8,MATCH('[1]Student Data'!G305,[1]List!$K$3:$K$8,0),MATCH('[1]Student Data'!D305,[1]List!$I$2:$S$2,0))*H309</f>
        <v>100000</v>
      </c>
      <c r="M309" s="13">
        <f t="shared" si="31"/>
        <v>8333.3333333333339</v>
      </c>
      <c r="N309" s="14">
        <f t="shared" si="32"/>
        <v>4</v>
      </c>
      <c r="O309" s="13">
        <f t="shared" si="33"/>
        <v>33333.333333333336</v>
      </c>
      <c r="P309" s="13">
        <f t="shared" si="34"/>
        <v>66666.666666666657</v>
      </c>
    </row>
    <row r="310" spans="1:16" x14ac:dyDescent="0.2">
      <c r="A310" s="10">
        <v>305</v>
      </c>
      <c r="B310" t="s">
        <v>726</v>
      </c>
      <c r="C310" t="s">
        <v>727</v>
      </c>
      <c r="D310" t="str">
        <f t="shared" si="28"/>
        <v>Local</v>
      </c>
      <c r="E310" t="s">
        <v>70</v>
      </c>
      <c r="F310" t="s">
        <v>129</v>
      </c>
      <c r="G310" t="s">
        <v>130</v>
      </c>
      <c r="H310" s="10">
        <v>3</v>
      </c>
      <c r="I310" s="10">
        <f t="shared" si="29"/>
        <v>9</v>
      </c>
      <c r="J310" s="11">
        <v>42993</v>
      </c>
      <c r="K310" s="10">
        <f t="shared" si="30"/>
        <v>2020</v>
      </c>
      <c r="L310" s="12">
        <f>INDEX([1]List!$I$3:$S$8,MATCH('[1]Student Data'!G306,[1]List!$K$3:$K$8,0),MATCH('[1]Student Data'!D306,[1]List!$I$2:$S$2,0))*H310</f>
        <v>75000</v>
      </c>
      <c r="M310" s="13">
        <f t="shared" si="31"/>
        <v>8333.3333333333339</v>
      </c>
      <c r="N310" s="14">
        <f t="shared" si="32"/>
        <v>6.666666666666667</v>
      </c>
      <c r="O310" s="13">
        <f t="shared" si="33"/>
        <v>55555.555555555562</v>
      </c>
      <c r="P310" s="13">
        <f t="shared" si="34"/>
        <v>19444.444444444438</v>
      </c>
    </row>
    <row r="311" spans="1:16" x14ac:dyDescent="0.2">
      <c r="A311" s="10">
        <v>306</v>
      </c>
      <c r="B311" t="s">
        <v>728</v>
      </c>
      <c r="C311" t="s">
        <v>729</v>
      </c>
      <c r="D311" t="str">
        <f t="shared" si="28"/>
        <v>International</v>
      </c>
      <c r="E311" t="s">
        <v>51</v>
      </c>
      <c r="F311" t="s">
        <v>148</v>
      </c>
      <c r="G311" t="s">
        <v>149</v>
      </c>
      <c r="H311" s="10">
        <v>4</v>
      </c>
      <c r="I311" s="10">
        <f t="shared" si="29"/>
        <v>12</v>
      </c>
      <c r="J311" s="11">
        <v>43209</v>
      </c>
      <c r="K311" s="10">
        <f t="shared" si="30"/>
        <v>2022</v>
      </c>
      <c r="L311" s="12">
        <f>INDEX([1]List!$I$3:$S$8,MATCH('[1]Student Data'!G307,[1]List!$K$3:$K$8,0),MATCH('[1]Student Data'!D307,[1]List!$I$2:$S$2,0))*H311</f>
        <v>92000</v>
      </c>
      <c r="M311" s="13">
        <f t="shared" si="31"/>
        <v>7666.666666666667</v>
      </c>
      <c r="N311" s="14">
        <f t="shared" si="32"/>
        <v>4.333333333333333</v>
      </c>
      <c r="O311" s="13">
        <f t="shared" si="33"/>
        <v>33222.222222222219</v>
      </c>
      <c r="P311" s="13">
        <f t="shared" si="34"/>
        <v>58777.777777777781</v>
      </c>
    </row>
    <row r="312" spans="1:16" x14ac:dyDescent="0.2">
      <c r="A312" s="10">
        <v>307</v>
      </c>
      <c r="B312" t="s">
        <v>730</v>
      </c>
      <c r="C312" t="s">
        <v>731</v>
      </c>
      <c r="D312" t="str">
        <f t="shared" si="28"/>
        <v>International</v>
      </c>
      <c r="E312" t="s">
        <v>162</v>
      </c>
      <c r="F312" t="s">
        <v>129</v>
      </c>
      <c r="G312" t="s">
        <v>130</v>
      </c>
      <c r="H312" s="10">
        <v>3</v>
      </c>
      <c r="I312" s="10">
        <f t="shared" si="29"/>
        <v>9</v>
      </c>
      <c r="J312" s="11">
        <v>42964</v>
      </c>
      <c r="K312" s="10">
        <f t="shared" si="30"/>
        <v>2020</v>
      </c>
      <c r="L312" s="12">
        <f>INDEX([1]List!$I$3:$S$8,MATCH('[1]Student Data'!G308,[1]List!$K$3:$K$8,0),MATCH('[1]Student Data'!D308,[1]List!$I$2:$S$2,0))*H312</f>
        <v>78000</v>
      </c>
      <c r="M312" s="13">
        <f t="shared" si="31"/>
        <v>8666.6666666666661</v>
      </c>
      <c r="N312" s="14">
        <f t="shared" si="32"/>
        <v>7</v>
      </c>
      <c r="O312" s="13">
        <f t="shared" si="33"/>
        <v>60666.666666666664</v>
      </c>
      <c r="P312" s="13">
        <f t="shared" si="34"/>
        <v>17333.333333333336</v>
      </c>
    </row>
    <row r="313" spans="1:16" x14ac:dyDescent="0.2">
      <c r="A313" s="10">
        <v>308</v>
      </c>
      <c r="B313" t="s">
        <v>732</v>
      </c>
      <c r="C313" t="s">
        <v>733</v>
      </c>
      <c r="D313" t="str">
        <f t="shared" si="28"/>
        <v>International</v>
      </c>
      <c r="E313" t="s">
        <v>32</v>
      </c>
      <c r="F313" t="s">
        <v>84</v>
      </c>
      <c r="G313" t="s">
        <v>117</v>
      </c>
      <c r="H313" s="10">
        <v>4</v>
      </c>
      <c r="I313" s="10">
        <f t="shared" si="29"/>
        <v>12</v>
      </c>
      <c r="J313" s="11">
        <v>42897</v>
      </c>
      <c r="K313" s="10">
        <f t="shared" si="30"/>
        <v>2021</v>
      </c>
      <c r="L313" s="12">
        <f>INDEX([1]List!$I$3:$S$8,MATCH('[1]Student Data'!G309,[1]List!$K$3:$K$8,0),MATCH('[1]Student Data'!D309,[1]List!$I$2:$S$2,0))*H313</f>
        <v>96000</v>
      </c>
      <c r="M313" s="13">
        <f t="shared" si="31"/>
        <v>8000</v>
      </c>
      <c r="N313" s="14">
        <f t="shared" si="32"/>
        <v>7.666666666666667</v>
      </c>
      <c r="O313" s="13">
        <f t="shared" si="33"/>
        <v>61333.333333333336</v>
      </c>
      <c r="P313" s="13">
        <f t="shared" si="34"/>
        <v>34666.666666666664</v>
      </c>
    </row>
    <row r="314" spans="1:16" x14ac:dyDescent="0.2">
      <c r="A314" s="10">
        <v>309</v>
      </c>
      <c r="B314" t="s">
        <v>734</v>
      </c>
      <c r="C314" t="s">
        <v>735</v>
      </c>
      <c r="D314" t="str">
        <f t="shared" si="28"/>
        <v>International</v>
      </c>
      <c r="E314" t="s">
        <v>20</v>
      </c>
      <c r="F314" t="s">
        <v>120</v>
      </c>
      <c r="G314" t="s">
        <v>121</v>
      </c>
      <c r="H314" s="10">
        <v>4</v>
      </c>
      <c r="I314" s="10">
        <f t="shared" si="29"/>
        <v>12</v>
      </c>
      <c r="J314" s="11">
        <v>42868</v>
      </c>
      <c r="K314" s="10">
        <f t="shared" si="30"/>
        <v>2021</v>
      </c>
      <c r="L314" s="12">
        <f>INDEX([1]List!$I$3:$S$8,MATCH('[1]Student Data'!G310,[1]List!$K$3:$K$8,0),MATCH('[1]Student Data'!D310,[1]List!$I$2:$S$2,0))*H314</f>
        <v>104000</v>
      </c>
      <c r="M314" s="13">
        <f t="shared" si="31"/>
        <v>8666.6666666666661</v>
      </c>
      <c r="N314" s="14">
        <f t="shared" si="32"/>
        <v>8</v>
      </c>
      <c r="O314" s="13">
        <f t="shared" si="33"/>
        <v>69333.333333333328</v>
      </c>
      <c r="P314" s="13">
        <f t="shared" si="34"/>
        <v>34666.666666666672</v>
      </c>
    </row>
    <row r="315" spans="1:16" x14ac:dyDescent="0.2">
      <c r="A315" s="10">
        <v>310</v>
      </c>
      <c r="B315" t="s">
        <v>736</v>
      </c>
      <c r="C315" t="s">
        <v>737</v>
      </c>
      <c r="D315" t="str">
        <f t="shared" si="28"/>
        <v>International</v>
      </c>
      <c r="E315" t="s">
        <v>50</v>
      </c>
      <c r="F315" t="s">
        <v>120</v>
      </c>
      <c r="G315" t="s">
        <v>121</v>
      </c>
      <c r="H315" s="10">
        <v>4</v>
      </c>
      <c r="I315" s="10">
        <f t="shared" si="29"/>
        <v>12</v>
      </c>
      <c r="J315" s="11">
        <v>42962</v>
      </c>
      <c r="K315" s="10">
        <f t="shared" si="30"/>
        <v>2021</v>
      </c>
      <c r="L315" s="12">
        <f>INDEX([1]List!$I$3:$S$8,MATCH('[1]Student Data'!G311,[1]List!$K$3:$K$8,0),MATCH('[1]Student Data'!D311,[1]List!$I$2:$S$2,0))*H315</f>
        <v>104000</v>
      </c>
      <c r="M315" s="13">
        <f t="shared" si="31"/>
        <v>8666.6666666666661</v>
      </c>
      <c r="N315" s="14">
        <f t="shared" si="32"/>
        <v>7</v>
      </c>
      <c r="O315" s="13">
        <f t="shared" si="33"/>
        <v>60666.666666666664</v>
      </c>
      <c r="P315" s="13">
        <f t="shared" si="34"/>
        <v>43333.333333333336</v>
      </c>
    </row>
    <row r="316" spans="1:16" x14ac:dyDescent="0.2">
      <c r="A316" s="10">
        <v>311</v>
      </c>
      <c r="B316" t="s">
        <v>738</v>
      </c>
      <c r="C316" t="s">
        <v>739</v>
      </c>
      <c r="D316" t="str">
        <f t="shared" si="28"/>
        <v>Local</v>
      </c>
      <c r="E316" t="s">
        <v>70</v>
      </c>
      <c r="F316" t="s">
        <v>83</v>
      </c>
      <c r="G316" t="s">
        <v>126</v>
      </c>
      <c r="H316" s="10">
        <v>3</v>
      </c>
      <c r="I316" s="10">
        <f t="shared" si="29"/>
        <v>9</v>
      </c>
      <c r="J316" s="11">
        <v>42926</v>
      </c>
      <c r="K316" s="10">
        <f t="shared" si="30"/>
        <v>2020</v>
      </c>
      <c r="L316" s="12">
        <f>INDEX([1]List!$I$3:$S$8,MATCH('[1]Student Data'!G312,[1]List!$K$3:$K$8,0),MATCH('[1]Student Data'!D312,[1]List!$I$2:$S$2,0))*H316</f>
        <v>78000</v>
      </c>
      <c r="M316" s="13">
        <f t="shared" si="31"/>
        <v>8666.6666666666661</v>
      </c>
      <c r="N316" s="14">
        <f t="shared" si="32"/>
        <v>7.333333333333333</v>
      </c>
      <c r="O316" s="13">
        <f t="shared" si="33"/>
        <v>63555.555555555547</v>
      </c>
      <c r="P316" s="13">
        <f t="shared" si="34"/>
        <v>14444.444444444453</v>
      </c>
    </row>
    <row r="317" spans="1:16" x14ac:dyDescent="0.2">
      <c r="A317" s="10">
        <v>312</v>
      </c>
      <c r="B317" t="s">
        <v>740</v>
      </c>
      <c r="C317" t="s">
        <v>741</v>
      </c>
      <c r="D317" t="str">
        <f t="shared" si="28"/>
        <v>Local</v>
      </c>
      <c r="E317" t="s">
        <v>70</v>
      </c>
      <c r="F317" t="s">
        <v>85</v>
      </c>
      <c r="G317" t="s">
        <v>135</v>
      </c>
      <c r="H317" s="10">
        <v>3</v>
      </c>
      <c r="I317" s="10">
        <f t="shared" si="29"/>
        <v>9</v>
      </c>
      <c r="J317" s="11">
        <v>42873</v>
      </c>
      <c r="K317" s="10">
        <f t="shared" si="30"/>
        <v>2020</v>
      </c>
      <c r="L317" s="12">
        <f>INDEX([1]List!$I$3:$S$8,MATCH('[1]Student Data'!G313,[1]List!$K$3:$K$8,0),MATCH('[1]Student Data'!D313,[1]List!$I$2:$S$2,0))*H317</f>
        <v>72000</v>
      </c>
      <c r="M317" s="13">
        <f t="shared" si="31"/>
        <v>8000</v>
      </c>
      <c r="N317" s="14">
        <f t="shared" si="32"/>
        <v>8</v>
      </c>
      <c r="O317" s="13">
        <f t="shared" si="33"/>
        <v>64000</v>
      </c>
      <c r="P317" s="13">
        <f t="shared" si="34"/>
        <v>8000</v>
      </c>
    </row>
    <row r="318" spans="1:16" x14ac:dyDescent="0.2">
      <c r="A318" s="10">
        <v>313</v>
      </c>
      <c r="B318" t="s">
        <v>742</v>
      </c>
      <c r="C318" t="s">
        <v>743</v>
      </c>
      <c r="D318" t="str">
        <f t="shared" si="28"/>
        <v>International</v>
      </c>
      <c r="E318" t="s">
        <v>24</v>
      </c>
      <c r="F318" t="s">
        <v>148</v>
      </c>
      <c r="G318" t="s">
        <v>149</v>
      </c>
      <c r="H318" s="10">
        <v>4</v>
      </c>
      <c r="I318" s="10">
        <f t="shared" si="29"/>
        <v>12</v>
      </c>
      <c r="J318" s="11">
        <v>42926</v>
      </c>
      <c r="K318" s="10">
        <f t="shared" si="30"/>
        <v>2021</v>
      </c>
      <c r="L318" s="12">
        <f>INDEX([1]List!$I$3:$S$8,MATCH('[1]Student Data'!G314,[1]List!$K$3:$K$8,0),MATCH('[1]Student Data'!D314,[1]List!$I$2:$S$2,0))*H318</f>
        <v>92000</v>
      </c>
      <c r="M318" s="13">
        <f t="shared" si="31"/>
        <v>7666.666666666667</v>
      </c>
      <c r="N318" s="14">
        <f t="shared" si="32"/>
        <v>7.333333333333333</v>
      </c>
      <c r="O318" s="13">
        <f t="shared" si="33"/>
        <v>56222.222222222219</v>
      </c>
      <c r="P318" s="13">
        <f t="shared" si="34"/>
        <v>35777.777777777781</v>
      </c>
    </row>
    <row r="319" spans="1:16" x14ac:dyDescent="0.2">
      <c r="A319" s="10">
        <v>314</v>
      </c>
      <c r="B319" t="s">
        <v>744</v>
      </c>
      <c r="C319" t="s">
        <v>745</v>
      </c>
      <c r="D319" t="str">
        <f t="shared" si="28"/>
        <v>International</v>
      </c>
      <c r="E319" t="s">
        <v>24</v>
      </c>
      <c r="F319" t="s">
        <v>120</v>
      </c>
      <c r="G319" t="s">
        <v>121</v>
      </c>
      <c r="H319" s="10">
        <v>4</v>
      </c>
      <c r="I319" s="10">
        <f t="shared" si="29"/>
        <v>12</v>
      </c>
      <c r="J319" s="11">
        <v>43204</v>
      </c>
      <c r="K319" s="10">
        <f t="shared" si="30"/>
        <v>2022</v>
      </c>
      <c r="L319" s="12">
        <f>INDEX([1]List!$I$3:$S$8,MATCH('[1]Student Data'!G315,[1]List!$K$3:$K$8,0),MATCH('[1]Student Data'!D315,[1]List!$I$2:$S$2,0))*H319</f>
        <v>104000</v>
      </c>
      <c r="M319" s="13">
        <f t="shared" si="31"/>
        <v>8666.6666666666661</v>
      </c>
      <c r="N319" s="14">
        <f t="shared" si="32"/>
        <v>4.333333333333333</v>
      </c>
      <c r="O319" s="13">
        <f t="shared" si="33"/>
        <v>37555.555555555547</v>
      </c>
      <c r="P319" s="13">
        <f t="shared" si="34"/>
        <v>66444.444444444453</v>
      </c>
    </row>
    <row r="320" spans="1:16" x14ac:dyDescent="0.2">
      <c r="A320" s="10">
        <v>315</v>
      </c>
      <c r="B320" t="s">
        <v>746</v>
      </c>
      <c r="C320" t="s">
        <v>506</v>
      </c>
      <c r="D320" t="str">
        <f t="shared" si="28"/>
        <v>Local</v>
      </c>
      <c r="E320" t="s">
        <v>70</v>
      </c>
      <c r="F320" t="s">
        <v>83</v>
      </c>
      <c r="G320" t="s">
        <v>126</v>
      </c>
      <c r="H320" s="10">
        <v>3</v>
      </c>
      <c r="I320" s="10">
        <f t="shared" si="29"/>
        <v>9</v>
      </c>
      <c r="J320" s="11">
        <v>43267</v>
      </c>
      <c r="K320" s="10">
        <f t="shared" si="30"/>
        <v>2021</v>
      </c>
      <c r="L320" s="12">
        <f>INDEX([1]List!$I$3:$S$8,MATCH('[1]Student Data'!G316,[1]List!$K$3:$K$8,0),MATCH('[1]Student Data'!D316,[1]List!$I$2:$S$2,0))*H320</f>
        <v>78000</v>
      </c>
      <c r="M320" s="13">
        <f t="shared" si="31"/>
        <v>8666.6666666666661</v>
      </c>
      <c r="N320" s="14">
        <f t="shared" si="32"/>
        <v>3.6666666666666665</v>
      </c>
      <c r="O320" s="13">
        <f t="shared" si="33"/>
        <v>31777.777777777774</v>
      </c>
      <c r="P320" s="13">
        <f t="shared" si="34"/>
        <v>46222.222222222226</v>
      </c>
    </row>
    <row r="321" spans="1:16" x14ac:dyDescent="0.2">
      <c r="A321" s="10">
        <v>316</v>
      </c>
      <c r="B321" t="s">
        <v>747</v>
      </c>
      <c r="C321" t="s">
        <v>748</v>
      </c>
      <c r="D321" t="str">
        <f t="shared" si="28"/>
        <v>International</v>
      </c>
      <c r="E321" t="s">
        <v>53</v>
      </c>
      <c r="F321" t="s">
        <v>148</v>
      </c>
      <c r="G321" t="s">
        <v>149</v>
      </c>
      <c r="H321" s="10">
        <v>4</v>
      </c>
      <c r="I321" s="10">
        <f t="shared" si="29"/>
        <v>12</v>
      </c>
      <c r="J321" s="11">
        <v>42868</v>
      </c>
      <c r="K321" s="10">
        <f t="shared" si="30"/>
        <v>2021</v>
      </c>
      <c r="L321" s="12">
        <f>INDEX([1]List!$I$3:$S$8,MATCH('[1]Student Data'!G317,[1]List!$K$3:$K$8,0),MATCH('[1]Student Data'!D317,[1]List!$I$2:$S$2,0))*H321</f>
        <v>96000</v>
      </c>
      <c r="M321" s="13">
        <f t="shared" si="31"/>
        <v>8000</v>
      </c>
      <c r="N321" s="14">
        <f t="shared" si="32"/>
        <v>8</v>
      </c>
      <c r="O321" s="13">
        <f t="shared" si="33"/>
        <v>64000</v>
      </c>
      <c r="P321" s="13">
        <f t="shared" si="34"/>
        <v>32000</v>
      </c>
    </row>
    <row r="322" spans="1:16" x14ac:dyDescent="0.2">
      <c r="A322" s="10">
        <v>317</v>
      </c>
      <c r="B322" t="s">
        <v>749</v>
      </c>
      <c r="C322" t="s">
        <v>750</v>
      </c>
      <c r="D322" t="str">
        <f t="shared" si="28"/>
        <v>International</v>
      </c>
      <c r="E322" t="s">
        <v>60</v>
      </c>
      <c r="F322" t="s">
        <v>148</v>
      </c>
      <c r="G322" t="s">
        <v>149</v>
      </c>
      <c r="H322" s="10">
        <v>4</v>
      </c>
      <c r="I322" s="10">
        <f t="shared" si="29"/>
        <v>12</v>
      </c>
      <c r="J322" s="11">
        <v>43270</v>
      </c>
      <c r="K322" s="10">
        <f t="shared" si="30"/>
        <v>2022</v>
      </c>
      <c r="L322" s="12">
        <f>INDEX([1]List!$I$3:$S$8,MATCH('[1]Student Data'!G318,[1]List!$K$3:$K$8,0),MATCH('[1]Student Data'!D318,[1]List!$I$2:$S$2,0))*H322</f>
        <v>104000</v>
      </c>
      <c r="M322" s="13">
        <f t="shared" si="31"/>
        <v>8666.6666666666661</v>
      </c>
      <c r="N322" s="14">
        <f t="shared" si="32"/>
        <v>3.6666666666666665</v>
      </c>
      <c r="O322" s="13">
        <f t="shared" si="33"/>
        <v>31777.777777777774</v>
      </c>
      <c r="P322" s="13">
        <f t="shared" si="34"/>
        <v>72222.222222222219</v>
      </c>
    </row>
    <row r="323" spans="1:16" x14ac:dyDescent="0.2">
      <c r="A323" s="10">
        <v>318</v>
      </c>
      <c r="B323" t="s">
        <v>751</v>
      </c>
      <c r="C323" t="s">
        <v>752</v>
      </c>
      <c r="D323" t="str">
        <f t="shared" si="28"/>
        <v>International</v>
      </c>
      <c r="E323" t="s">
        <v>60</v>
      </c>
      <c r="F323" t="s">
        <v>83</v>
      </c>
      <c r="G323" t="s">
        <v>126</v>
      </c>
      <c r="H323" s="10">
        <v>3</v>
      </c>
      <c r="I323" s="10">
        <f t="shared" si="29"/>
        <v>9</v>
      </c>
      <c r="J323" s="11">
        <v>43359</v>
      </c>
      <c r="K323" s="10">
        <f t="shared" si="30"/>
        <v>2021</v>
      </c>
      <c r="L323" s="12">
        <f>INDEX([1]List!$I$3:$S$8,MATCH('[1]Student Data'!G319,[1]List!$K$3:$K$8,0),MATCH('[1]Student Data'!D319,[1]List!$I$2:$S$2,0))*H323</f>
        <v>78000</v>
      </c>
      <c r="M323" s="13">
        <f t="shared" si="31"/>
        <v>8666.6666666666661</v>
      </c>
      <c r="N323" s="14">
        <f t="shared" si="32"/>
        <v>2.6666666666666665</v>
      </c>
      <c r="O323" s="13">
        <f t="shared" si="33"/>
        <v>23111.111111111109</v>
      </c>
      <c r="P323" s="13">
        <f t="shared" si="34"/>
        <v>54888.888888888891</v>
      </c>
    </row>
    <row r="324" spans="1:16" x14ac:dyDescent="0.2">
      <c r="A324" s="10">
        <v>319</v>
      </c>
      <c r="B324" t="s">
        <v>753</v>
      </c>
      <c r="C324" t="s">
        <v>754</v>
      </c>
      <c r="D324" t="str">
        <f t="shared" si="28"/>
        <v>Local</v>
      </c>
      <c r="E324" t="s">
        <v>70</v>
      </c>
      <c r="F324" t="s">
        <v>83</v>
      </c>
      <c r="G324" t="s">
        <v>126</v>
      </c>
      <c r="H324" s="10">
        <v>3</v>
      </c>
      <c r="I324" s="10">
        <f t="shared" si="29"/>
        <v>9</v>
      </c>
      <c r="J324" s="11">
        <v>43000</v>
      </c>
      <c r="K324" s="10">
        <f t="shared" si="30"/>
        <v>2020</v>
      </c>
      <c r="L324" s="12">
        <f>INDEX([1]List!$I$3:$S$8,MATCH('[1]Student Data'!G320,[1]List!$K$3:$K$8,0),MATCH('[1]Student Data'!D320,[1]List!$I$2:$S$2,0))*H324</f>
        <v>75000</v>
      </c>
      <c r="M324" s="13">
        <f t="shared" si="31"/>
        <v>8333.3333333333339</v>
      </c>
      <c r="N324" s="14">
        <f t="shared" si="32"/>
        <v>6.666666666666667</v>
      </c>
      <c r="O324" s="13">
        <f t="shared" si="33"/>
        <v>55555.555555555562</v>
      </c>
      <c r="P324" s="13">
        <f t="shared" si="34"/>
        <v>19444.444444444438</v>
      </c>
    </row>
    <row r="325" spans="1:16" x14ac:dyDescent="0.2">
      <c r="A325" s="10">
        <v>320</v>
      </c>
      <c r="B325" t="s">
        <v>755</v>
      </c>
      <c r="C325" t="s">
        <v>756</v>
      </c>
      <c r="D325" t="str">
        <f t="shared" si="28"/>
        <v>International</v>
      </c>
      <c r="E325" t="s">
        <v>21</v>
      </c>
      <c r="F325" t="s">
        <v>85</v>
      </c>
      <c r="G325" t="s">
        <v>135</v>
      </c>
      <c r="H325" s="10">
        <v>3</v>
      </c>
      <c r="I325" s="10">
        <f t="shared" si="29"/>
        <v>9</v>
      </c>
      <c r="J325" s="11">
        <v>43297</v>
      </c>
      <c r="K325" s="10">
        <f t="shared" si="30"/>
        <v>2021</v>
      </c>
      <c r="L325" s="12">
        <f>INDEX([1]List!$I$3:$S$8,MATCH('[1]Student Data'!G321,[1]List!$K$3:$K$8,0),MATCH('[1]Student Data'!D321,[1]List!$I$2:$S$2,0))*H325</f>
        <v>72000</v>
      </c>
      <c r="M325" s="13">
        <f t="shared" si="31"/>
        <v>8000</v>
      </c>
      <c r="N325" s="14">
        <f t="shared" si="32"/>
        <v>3.3333333333333335</v>
      </c>
      <c r="O325" s="13">
        <f t="shared" si="33"/>
        <v>26666.666666666668</v>
      </c>
      <c r="P325" s="13">
        <f t="shared" si="34"/>
        <v>45333.333333333328</v>
      </c>
    </row>
    <row r="326" spans="1:16" x14ac:dyDescent="0.2">
      <c r="A326" s="10">
        <v>321</v>
      </c>
      <c r="B326" t="s">
        <v>757</v>
      </c>
      <c r="C326" t="s">
        <v>299</v>
      </c>
      <c r="D326" t="str">
        <f t="shared" si="28"/>
        <v>International</v>
      </c>
      <c r="E326" t="s">
        <v>72</v>
      </c>
      <c r="F326" t="s">
        <v>85</v>
      </c>
      <c r="G326" t="s">
        <v>135</v>
      </c>
      <c r="H326" s="10">
        <v>3</v>
      </c>
      <c r="I326" s="10">
        <f t="shared" si="29"/>
        <v>9</v>
      </c>
      <c r="J326" s="11">
        <v>43173</v>
      </c>
      <c r="K326" s="10">
        <f t="shared" si="30"/>
        <v>2021</v>
      </c>
      <c r="L326" s="12">
        <f>INDEX([1]List!$I$3:$S$8,MATCH('[1]Student Data'!G322,[1]List!$K$3:$K$8,0),MATCH('[1]Student Data'!D322,[1]List!$I$2:$S$2,0))*H326</f>
        <v>72000</v>
      </c>
      <c r="M326" s="13">
        <f t="shared" si="31"/>
        <v>8000</v>
      </c>
      <c r="N326" s="14">
        <f t="shared" si="32"/>
        <v>4.666666666666667</v>
      </c>
      <c r="O326" s="13">
        <f t="shared" si="33"/>
        <v>37333.333333333336</v>
      </c>
      <c r="P326" s="13">
        <f t="shared" si="34"/>
        <v>34666.666666666664</v>
      </c>
    </row>
    <row r="327" spans="1:16" x14ac:dyDescent="0.2">
      <c r="A327" s="10">
        <v>322</v>
      </c>
      <c r="B327" t="s">
        <v>758</v>
      </c>
      <c r="C327" t="s">
        <v>759</v>
      </c>
      <c r="D327" t="str">
        <f t="shared" ref="D327:D390" si="35">IF(E327="Malaysia","Local","International")</f>
        <v>Local</v>
      </c>
      <c r="E327" t="s">
        <v>70</v>
      </c>
      <c r="F327" t="s">
        <v>120</v>
      </c>
      <c r="G327" t="s">
        <v>121</v>
      </c>
      <c r="H327" s="10">
        <v>4</v>
      </c>
      <c r="I327" s="10">
        <f t="shared" ref="I327:I390" si="36">H327*3</f>
        <v>12</v>
      </c>
      <c r="J327" s="11">
        <v>42846</v>
      </c>
      <c r="K327" s="10">
        <f t="shared" ref="K327:K390" si="37">YEAR(J327)+H327</f>
        <v>2021</v>
      </c>
      <c r="L327" s="12">
        <f>INDEX([1]List!$I$3:$S$8,MATCH('[1]Student Data'!G323,[1]List!$K$3:$K$8,0),MATCH('[1]Student Data'!D323,[1]List!$I$2:$S$2,0))*H327</f>
        <v>96000</v>
      </c>
      <c r="M327" s="13">
        <f t="shared" ref="M327:M390" si="38">L327/(H327*3)</f>
        <v>8000</v>
      </c>
      <c r="N327" s="14">
        <f t="shared" ref="N327:N390" si="39">DATEDIF($J327,"29/5/2019","M")/3</f>
        <v>8.3333333333333339</v>
      </c>
      <c r="O327" s="13">
        <f t="shared" ref="O327:O390" si="40">M327*N327</f>
        <v>66666.666666666672</v>
      </c>
      <c r="P327" s="13">
        <f t="shared" ref="P327:P390" si="41">L327-O327</f>
        <v>29333.333333333328</v>
      </c>
    </row>
    <row r="328" spans="1:16" x14ac:dyDescent="0.2">
      <c r="A328" s="10">
        <v>323</v>
      </c>
      <c r="B328" t="s">
        <v>760</v>
      </c>
      <c r="C328" t="s">
        <v>761</v>
      </c>
      <c r="D328" t="str">
        <f t="shared" si="35"/>
        <v>Local</v>
      </c>
      <c r="E328" t="s">
        <v>70</v>
      </c>
      <c r="F328" t="s">
        <v>129</v>
      </c>
      <c r="G328" t="s">
        <v>130</v>
      </c>
      <c r="H328" s="10">
        <v>3</v>
      </c>
      <c r="I328" s="10">
        <f t="shared" si="36"/>
        <v>9</v>
      </c>
      <c r="J328" s="11">
        <v>43232</v>
      </c>
      <c r="K328" s="10">
        <f t="shared" si="37"/>
        <v>2021</v>
      </c>
      <c r="L328" s="12">
        <f>INDEX([1]List!$I$3:$S$8,MATCH('[1]Student Data'!G324,[1]List!$K$3:$K$8,0),MATCH('[1]Student Data'!D324,[1]List!$I$2:$S$2,0))*H328</f>
        <v>75000</v>
      </c>
      <c r="M328" s="13">
        <f t="shared" si="38"/>
        <v>8333.3333333333339</v>
      </c>
      <c r="N328" s="14">
        <f t="shared" si="39"/>
        <v>4</v>
      </c>
      <c r="O328" s="13">
        <f t="shared" si="40"/>
        <v>33333.333333333336</v>
      </c>
      <c r="P328" s="13">
        <f t="shared" si="41"/>
        <v>41666.666666666664</v>
      </c>
    </row>
    <row r="329" spans="1:16" x14ac:dyDescent="0.2">
      <c r="A329" s="10">
        <v>324</v>
      </c>
      <c r="B329" t="s">
        <v>762</v>
      </c>
      <c r="C329" t="s">
        <v>763</v>
      </c>
      <c r="D329" t="str">
        <f t="shared" si="35"/>
        <v>Local</v>
      </c>
      <c r="E329" t="s">
        <v>70</v>
      </c>
      <c r="F329" t="s">
        <v>84</v>
      </c>
      <c r="G329" t="s">
        <v>117</v>
      </c>
      <c r="H329" s="10">
        <v>4</v>
      </c>
      <c r="I329" s="10">
        <f t="shared" si="36"/>
        <v>12</v>
      </c>
      <c r="J329" s="11">
        <v>42962</v>
      </c>
      <c r="K329" s="10">
        <f t="shared" si="37"/>
        <v>2021</v>
      </c>
      <c r="L329" s="12">
        <f>INDEX([1]List!$I$3:$S$8,MATCH('[1]Student Data'!G325,[1]List!$K$3:$K$8,0),MATCH('[1]Student Data'!D325,[1]List!$I$2:$S$2,0))*H329</f>
        <v>92000</v>
      </c>
      <c r="M329" s="13">
        <f t="shared" si="38"/>
        <v>7666.666666666667</v>
      </c>
      <c r="N329" s="14">
        <f t="shared" si="39"/>
        <v>7</v>
      </c>
      <c r="O329" s="13">
        <f t="shared" si="40"/>
        <v>53666.666666666672</v>
      </c>
      <c r="P329" s="13">
        <f t="shared" si="41"/>
        <v>38333.333333333328</v>
      </c>
    </row>
    <row r="330" spans="1:16" x14ac:dyDescent="0.2">
      <c r="A330" s="10">
        <v>325</v>
      </c>
      <c r="B330" t="s">
        <v>764</v>
      </c>
      <c r="C330" t="s">
        <v>765</v>
      </c>
      <c r="D330" t="str">
        <f t="shared" si="35"/>
        <v>International</v>
      </c>
      <c r="E330" t="s">
        <v>27</v>
      </c>
      <c r="F330" t="s">
        <v>83</v>
      </c>
      <c r="G330" t="s">
        <v>126</v>
      </c>
      <c r="H330" s="10">
        <v>3</v>
      </c>
      <c r="I330" s="10">
        <f t="shared" si="36"/>
        <v>9</v>
      </c>
      <c r="J330" s="11">
        <v>43271</v>
      </c>
      <c r="K330" s="10">
        <f t="shared" si="37"/>
        <v>2021</v>
      </c>
      <c r="L330" s="12">
        <f>INDEX([1]List!$I$3:$S$8,MATCH('[1]Student Data'!G326,[1]List!$K$3:$K$8,0),MATCH('[1]Student Data'!D326,[1]List!$I$2:$S$2,0))*H330</f>
        <v>75000</v>
      </c>
      <c r="M330" s="13">
        <f t="shared" si="38"/>
        <v>8333.3333333333339</v>
      </c>
      <c r="N330" s="14">
        <f t="shared" si="39"/>
        <v>3.6666666666666665</v>
      </c>
      <c r="O330" s="13">
        <f t="shared" si="40"/>
        <v>30555.555555555555</v>
      </c>
      <c r="P330" s="13">
        <f t="shared" si="41"/>
        <v>44444.444444444445</v>
      </c>
    </row>
    <row r="331" spans="1:16" x14ac:dyDescent="0.2">
      <c r="A331" s="10">
        <v>326</v>
      </c>
      <c r="B331" t="s">
        <v>766</v>
      </c>
      <c r="C331" t="s">
        <v>767</v>
      </c>
      <c r="D331" t="str">
        <f t="shared" si="35"/>
        <v>International</v>
      </c>
      <c r="E331" t="s">
        <v>35</v>
      </c>
      <c r="F331" t="s">
        <v>84</v>
      </c>
      <c r="G331" t="s">
        <v>117</v>
      </c>
      <c r="H331" s="10">
        <v>4</v>
      </c>
      <c r="I331" s="10">
        <f t="shared" si="36"/>
        <v>12</v>
      </c>
      <c r="J331" s="11">
        <v>43299</v>
      </c>
      <c r="K331" s="10">
        <f t="shared" si="37"/>
        <v>2022</v>
      </c>
      <c r="L331" s="12">
        <f>INDEX([1]List!$I$3:$S$8,MATCH('[1]Student Data'!G327,[1]List!$K$3:$K$8,0),MATCH('[1]Student Data'!D327,[1]List!$I$2:$S$2,0))*H331</f>
        <v>100000</v>
      </c>
      <c r="M331" s="13">
        <f t="shared" si="38"/>
        <v>8333.3333333333339</v>
      </c>
      <c r="N331" s="14">
        <f t="shared" si="39"/>
        <v>3.3333333333333335</v>
      </c>
      <c r="O331" s="13">
        <f t="shared" si="40"/>
        <v>27777.777777777781</v>
      </c>
      <c r="P331" s="13">
        <f t="shared" si="41"/>
        <v>72222.222222222219</v>
      </c>
    </row>
    <row r="332" spans="1:16" x14ac:dyDescent="0.2">
      <c r="A332" s="10">
        <v>327</v>
      </c>
      <c r="B332" t="s">
        <v>768</v>
      </c>
      <c r="C332" t="s">
        <v>769</v>
      </c>
      <c r="D332" t="str">
        <f t="shared" si="35"/>
        <v>International</v>
      </c>
      <c r="E332" t="s">
        <v>3</v>
      </c>
      <c r="F332" t="s">
        <v>84</v>
      </c>
      <c r="G332" t="s">
        <v>117</v>
      </c>
      <c r="H332" s="10">
        <v>4</v>
      </c>
      <c r="I332" s="10">
        <f t="shared" si="36"/>
        <v>12</v>
      </c>
      <c r="J332" s="11">
        <v>43264</v>
      </c>
      <c r="K332" s="10">
        <f t="shared" si="37"/>
        <v>2022</v>
      </c>
      <c r="L332" s="12">
        <f>INDEX([1]List!$I$3:$S$8,MATCH('[1]Student Data'!G328,[1]List!$K$3:$K$8,0),MATCH('[1]Student Data'!D328,[1]List!$I$2:$S$2,0))*H332</f>
        <v>104000</v>
      </c>
      <c r="M332" s="13">
        <f t="shared" si="38"/>
        <v>8666.6666666666661</v>
      </c>
      <c r="N332" s="14">
        <f t="shared" si="39"/>
        <v>3.6666666666666665</v>
      </c>
      <c r="O332" s="13">
        <f t="shared" si="40"/>
        <v>31777.777777777774</v>
      </c>
      <c r="P332" s="13">
        <f t="shared" si="41"/>
        <v>72222.222222222219</v>
      </c>
    </row>
    <row r="333" spans="1:16" x14ac:dyDescent="0.2">
      <c r="A333" s="10">
        <v>328</v>
      </c>
      <c r="B333" t="s">
        <v>770</v>
      </c>
      <c r="C333" t="s">
        <v>771</v>
      </c>
      <c r="D333" t="str">
        <f t="shared" si="35"/>
        <v>Local</v>
      </c>
      <c r="E333" t="s">
        <v>70</v>
      </c>
      <c r="F333" t="s">
        <v>129</v>
      </c>
      <c r="G333" t="s">
        <v>130</v>
      </c>
      <c r="H333" s="10">
        <v>3</v>
      </c>
      <c r="I333" s="10">
        <f t="shared" si="36"/>
        <v>9</v>
      </c>
      <c r="J333" s="11">
        <v>42932</v>
      </c>
      <c r="K333" s="10">
        <f t="shared" si="37"/>
        <v>2020</v>
      </c>
      <c r="L333" s="12">
        <f>INDEX([1]List!$I$3:$S$8,MATCH('[1]Student Data'!G329,[1]List!$K$3:$K$8,0),MATCH('[1]Student Data'!D329,[1]List!$I$2:$S$2,0))*H333</f>
        <v>78000</v>
      </c>
      <c r="M333" s="13">
        <f t="shared" si="38"/>
        <v>8666.6666666666661</v>
      </c>
      <c r="N333" s="14">
        <f t="shared" si="39"/>
        <v>7.333333333333333</v>
      </c>
      <c r="O333" s="13">
        <f t="shared" si="40"/>
        <v>63555.555555555547</v>
      </c>
      <c r="P333" s="13">
        <f t="shared" si="41"/>
        <v>14444.444444444453</v>
      </c>
    </row>
    <row r="334" spans="1:16" x14ac:dyDescent="0.2">
      <c r="A334" s="10">
        <v>329</v>
      </c>
      <c r="B334" t="s">
        <v>772</v>
      </c>
      <c r="C334" t="s">
        <v>773</v>
      </c>
      <c r="D334" t="str">
        <f t="shared" si="35"/>
        <v>Local</v>
      </c>
      <c r="E334" t="s">
        <v>70</v>
      </c>
      <c r="F334" t="s">
        <v>148</v>
      </c>
      <c r="G334" t="s">
        <v>149</v>
      </c>
      <c r="H334" s="10">
        <v>4</v>
      </c>
      <c r="I334" s="10">
        <f t="shared" si="36"/>
        <v>12</v>
      </c>
      <c r="J334" s="11">
        <v>43296</v>
      </c>
      <c r="K334" s="10">
        <f t="shared" si="37"/>
        <v>2022</v>
      </c>
      <c r="L334" s="12">
        <f>INDEX([1]List!$I$3:$S$8,MATCH('[1]Student Data'!G330,[1]List!$K$3:$K$8,0),MATCH('[1]Student Data'!D330,[1]List!$I$2:$S$2,0))*H334</f>
        <v>92000</v>
      </c>
      <c r="M334" s="13">
        <f t="shared" si="38"/>
        <v>7666.666666666667</v>
      </c>
      <c r="N334" s="14">
        <f t="shared" si="39"/>
        <v>3.3333333333333335</v>
      </c>
      <c r="O334" s="13">
        <f t="shared" si="40"/>
        <v>25555.555555555558</v>
      </c>
      <c r="P334" s="13">
        <f t="shared" si="41"/>
        <v>66444.444444444438</v>
      </c>
    </row>
    <row r="335" spans="1:16" x14ac:dyDescent="0.2">
      <c r="A335" s="10">
        <v>330</v>
      </c>
      <c r="B335" t="s">
        <v>774</v>
      </c>
      <c r="C335" t="s">
        <v>775</v>
      </c>
      <c r="D335" t="str">
        <f t="shared" si="35"/>
        <v>Local</v>
      </c>
      <c r="E335" t="s">
        <v>70</v>
      </c>
      <c r="F335" t="s">
        <v>84</v>
      </c>
      <c r="G335" t="s">
        <v>117</v>
      </c>
      <c r="H335" s="10">
        <v>4</v>
      </c>
      <c r="I335" s="10">
        <f t="shared" si="36"/>
        <v>12</v>
      </c>
      <c r="J335" s="11">
        <v>43324</v>
      </c>
      <c r="K335" s="10">
        <f t="shared" si="37"/>
        <v>2022</v>
      </c>
      <c r="L335" s="12">
        <f>INDEX([1]List!$I$3:$S$8,MATCH('[1]Student Data'!G331,[1]List!$K$3:$K$8,0),MATCH('[1]Student Data'!D331,[1]List!$I$2:$S$2,0))*H335</f>
        <v>100000</v>
      </c>
      <c r="M335" s="13">
        <f t="shared" si="38"/>
        <v>8333.3333333333339</v>
      </c>
      <c r="N335" s="14">
        <f t="shared" si="39"/>
        <v>3</v>
      </c>
      <c r="O335" s="13">
        <f t="shared" si="40"/>
        <v>25000</v>
      </c>
      <c r="P335" s="13">
        <f t="shared" si="41"/>
        <v>75000</v>
      </c>
    </row>
    <row r="336" spans="1:16" x14ac:dyDescent="0.2">
      <c r="A336" s="10">
        <v>331</v>
      </c>
      <c r="B336" t="s">
        <v>776</v>
      </c>
      <c r="C336" t="s">
        <v>777</v>
      </c>
      <c r="D336" t="str">
        <f t="shared" si="35"/>
        <v>Local</v>
      </c>
      <c r="E336" t="s">
        <v>70</v>
      </c>
      <c r="F336" t="s">
        <v>120</v>
      </c>
      <c r="G336" t="s">
        <v>121</v>
      </c>
      <c r="H336" s="10">
        <v>4</v>
      </c>
      <c r="I336" s="10">
        <f t="shared" si="36"/>
        <v>12</v>
      </c>
      <c r="J336" s="11">
        <v>42807</v>
      </c>
      <c r="K336" s="10">
        <f t="shared" si="37"/>
        <v>2021</v>
      </c>
      <c r="L336" s="12">
        <f>INDEX([1]List!$I$3:$S$8,MATCH('[1]Student Data'!G332,[1]List!$K$3:$K$8,0),MATCH('[1]Student Data'!D332,[1]List!$I$2:$S$2,0))*H336</f>
        <v>100000</v>
      </c>
      <c r="M336" s="13">
        <f t="shared" si="38"/>
        <v>8333.3333333333339</v>
      </c>
      <c r="N336" s="14">
        <f t="shared" si="39"/>
        <v>8.6666666666666661</v>
      </c>
      <c r="O336" s="13">
        <f t="shared" si="40"/>
        <v>72222.222222222219</v>
      </c>
      <c r="P336" s="13">
        <f t="shared" si="41"/>
        <v>27777.777777777781</v>
      </c>
    </row>
    <row r="337" spans="1:16" x14ac:dyDescent="0.2">
      <c r="A337" s="10">
        <v>332</v>
      </c>
      <c r="B337" t="s">
        <v>778</v>
      </c>
      <c r="C337" t="s">
        <v>779</v>
      </c>
      <c r="D337" t="str">
        <f t="shared" si="35"/>
        <v>Local</v>
      </c>
      <c r="E337" t="s">
        <v>70</v>
      </c>
      <c r="F337" t="s">
        <v>120</v>
      </c>
      <c r="G337" t="s">
        <v>121</v>
      </c>
      <c r="H337" s="10">
        <v>4</v>
      </c>
      <c r="I337" s="10">
        <f t="shared" si="36"/>
        <v>12</v>
      </c>
      <c r="J337" s="11">
        <v>42815</v>
      </c>
      <c r="K337" s="10">
        <f t="shared" si="37"/>
        <v>2021</v>
      </c>
      <c r="L337" s="12">
        <f>INDEX([1]List!$I$3:$S$8,MATCH('[1]Student Data'!G333,[1]List!$K$3:$K$8,0),MATCH('[1]Student Data'!D333,[1]List!$I$2:$S$2,0))*H337</f>
        <v>100000</v>
      </c>
      <c r="M337" s="13">
        <f t="shared" si="38"/>
        <v>8333.3333333333339</v>
      </c>
      <c r="N337" s="14">
        <f t="shared" si="39"/>
        <v>8.6666666666666661</v>
      </c>
      <c r="O337" s="13">
        <f t="shared" si="40"/>
        <v>72222.222222222219</v>
      </c>
      <c r="P337" s="13">
        <f t="shared" si="41"/>
        <v>27777.777777777781</v>
      </c>
    </row>
    <row r="338" spans="1:16" x14ac:dyDescent="0.2">
      <c r="A338" s="10">
        <v>333</v>
      </c>
      <c r="B338" t="s">
        <v>780</v>
      </c>
      <c r="C338" t="s">
        <v>781</v>
      </c>
      <c r="D338" t="str">
        <f t="shared" si="35"/>
        <v>International</v>
      </c>
      <c r="E338" t="s">
        <v>36</v>
      </c>
      <c r="F338" t="s">
        <v>85</v>
      </c>
      <c r="G338" t="s">
        <v>135</v>
      </c>
      <c r="H338" s="10">
        <v>3</v>
      </c>
      <c r="I338" s="10">
        <f t="shared" si="36"/>
        <v>9</v>
      </c>
      <c r="J338" s="11">
        <v>42992</v>
      </c>
      <c r="K338" s="10">
        <f t="shared" si="37"/>
        <v>2020</v>
      </c>
      <c r="L338" s="12">
        <f>INDEX([1]List!$I$3:$S$8,MATCH('[1]Student Data'!G334,[1]List!$K$3:$K$8,0),MATCH('[1]Student Data'!D334,[1]List!$I$2:$S$2,0))*H338</f>
        <v>75000</v>
      </c>
      <c r="M338" s="13">
        <f t="shared" si="38"/>
        <v>8333.3333333333339</v>
      </c>
      <c r="N338" s="14">
        <f t="shared" si="39"/>
        <v>6.666666666666667</v>
      </c>
      <c r="O338" s="13">
        <f t="shared" si="40"/>
        <v>55555.555555555562</v>
      </c>
      <c r="P338" s="13">
        <f t="shared" si="41"/>
        <v>19444.444444444438</v>
      </c>
    </row>
    <row r="339" spans="1:16" x14ac:dyDescent="0.2">
      <c r="A339" s="10">
        <v>334</v>
      </c>
      <c r="B339" t="s">
        <v>782</v>
      </c>
      <c r="C339" t="s">
        <v>783</v>
      </c>
      <c r="D339" t="str">
        <f t="shared" si="35"/>
        <v>Local</v>
      </c>
      <c r="E339" t="s">
        <v>70</v>
      </c>
      <c r="F339" t="s">
        <v>84</v>
      </c>
      <c r="G339" t="s">
        <v>117</v>
      </c>
      <c r="H339" s="10">
        <v>4</v>
      </c>
      <c r="I339" s="10">
        <f t="shared" si="36"/>
        <v>12</v>
      </c>
      <c r="J339" s="11">
        <v>42994</v>
      </c>
      <c r="K339" s="10">
        <f t="shared" si="37"/>
        <v>2021</v>
      </c>
      <c r="L339" s="12">
        <f>INDEX([1]List!$I$3:$S$8,MATCH('[1]Student Data'!G335,[1]List!$K$3:$K$8,0),MATCH('[1]Student Data'!D335,[1]List!$I$2:$S$2,0))*H339</f>
        <v>96000</v>
      </c>
      <c r="M339" s="13">
        <f t="shared" si="38"/>
        <v>8000</v>
      </c>
      <c r="N339" s="14">
        <f t="shared" si="39"/>
        <v>6.666666666666667</v>
      </c>
      <c r="O339" s="13">
        <f t="shared" si="40"/>
        <v>53333.333333333336</v>
      </c>
      <c r="P339" s="13">
        <f t="shared" si="41"/>
        <v>42666.666666666664</v>
      </c>
    </row>
    <row r="340" spans="1:16" x14ac:dyDescent="0.2">
      <c r="A340" s="10">
        <v>335</v>
      </c>
      <c r="B340" t="s">
        <v>784</v>
      </c>
      <c r="C340" t="s">
        <v>785</v>
      </c>
      <c r="D340" t="str">
        <f t="shared" si="35"/>
        <v>Local</v>
      </c>
      <c r="E340" t="s">
        <v>70</v>
      </c>
      <c r="F340" t="s">
        <v>83</v>
      </c>
      <c r="G340" t="s">
        <v>126</v>
      </c>
      <c r="H340" s="10">
        <v>3</v>
      </c>
      <c r="I340" s="10">
        <f t="shared" si="36"/>
        <v>9</v>
      </c>
      <c r="J340" s="11">
        <v>42929</v>
      </c>
      <c r="K340" s="10">
        <f t="shared" si="37"/>
        <v>2020</v>
      </c>
      <c r="L340" s="12">
        <f>INDEX([1]List!$I$3:$S$8,MATCH('[1]Student Data'!G336,[1]List!$K$3:$K$8,0),MATCH('[1]Student Data'!D336,[1]List!$I$2:$S$2,0))*H340</f>
        <v>75000</v>
      </c>
      <c r="M340" s="13">
        <f t="shared" si="38"/>
        <v>8333.3333333333339</v>
      </c>
      <c r="N340" s="14">
        <f t="shared" si="39"/>
        <v>7.333333333333333</v>
      </c>
      <c r="O340" s="13">
        <f t="shared" si="40"/>
        <v>61111.111111111109</v>
      </c>
      <c r="P340" s="13">
        <f t="shared" si="41"/>
        <v>13888.888888888891</v>
      </c>
    </row>
    <row r="341" spans="1:16" x14ac:dyDescent="0.2">
      <c r="A341" s="10">
        <v>336</v>
      </c>
      <c r="B341" t="s">
        <v>786</v>
      </c>
      <c r="C341" t="s">
        <v>787</v>
      </c>
      <c r="D341" t="str">
        <f t="shared" si="35"/>
        <v>International</v>
      </c>
      <c r="E341" t="s">
        <v>13</v>
      </c>
      <c r="F341" t="s">
        <v>85</v>
      </c>
      <c r="G341" t="s">
        <v>135</v>
      </c>
      <c r="H341" s="10">
        <v>3</v>
      </c>
      <c r="I341" s="10">
        <f t="shared" si="36"/>
        <v>9</v>
      </c>
      <c r="J341" s="11">
        <v>42812</v>
      </c>
      <c r="K341" s="10">
        <f t="shared" si="37"/>
        <v>2020</v>
      </c>
      <c r="L341" s="12">
        <f>INDEX([1]List!$I$3:$S$8,MATCH('[1]Student Data'!G337,[1]List!$K$3:$K$8,0),MATCH('[1]Student Data'!D337,[1]List!$I$2:$S$2,0))*H341</f>
        <v>72000</v>
      </c>
      <c r="M341" s="13">
        <f t="shared" si="38"/>
        <v>8000</v>
      </c>
      <c r="N341" s="14">
        <f t="shared" si="39"/>
        <v>8.6666666666666661</v>
      </c>
      <c r="O341" s="13">
        <f t="shared" si="40"/>
        <v>69333.333333333328</v>
      </c>
      <c r="P341" s="13">
        <f t="shared" si="41"/>
        <v>2666.6666666666715</v>
      </c>
    </row>
    <row r="342" spans="1:16" x14ac:dyDescent="0.2">
      <c r="A342" s="10">
        <v>337</v>
      </c>
      <c r="B342" t="s">
        <v>788</v>
      </c>
      <c r="C342" t="s">
        <v>789</v>
      </c>
      <c r="D342" t="str">
        <f t="shared" si="35"/>
        <v>International</v>
      </c>
      <c r="E342" t="s">
        <v>32</v>
      </c>
      <c r="F342" t="s">
        <v>148</v>
      </c>
      <c r="G342" t="s">
        <v>149</v>
      </c>
      <c r="H342" s="10">
        <v>4</v>
      </c>
      <c r="I342" s="10">
        <f t="shared" si="36"/>
        <v>12</v>
      </c>
      <c r="J342" s="11">
        <v>43231</v>
      </c>
      <c r="K342" s="10">
        <f t="shared" si="37"/>
        <v>2022</v>
      </c>
      <c r="L342" s="12">
        <f>INDEX([1]List!$I$3:$S$8,MATCH('[1]Student Data'!G338,[1]List!$K$3:$K$8,0),MATCH('[1]Student Data'!D338,[1]List!$I$2:$S$2,0))*H342</f>
        <v>96000</v>
      </c>
      <c r="M342" s="13">
        <f t="shared" si="38"/>
        <v>8000</v>
      </c>
      <c r="N342" s="14">
        <f t="shared" si="39"/>
        <v>4</v>
      </c>
      <c r="O342" s="13">
        <f t="shared" si="40"/>
        <v>32000</v>
      </c>
      <c r="P342" s="13">
        <f t="shared" si="41"/>
        <v>64000</v>
      </c>
    </row>
    <row r="343" spans="1:16" x14ac:dyDescent="0.2">
      <c r="A343" s="10">
        <v>338</v>
      </c>
      <c r="B343" t="s">
        <v>790</v>
      </c>
      <c r="C343" t="s">
        <v>791</v>
      </c>
      <c r="D343" t="str">
        <f t="shared" si="35"/>
        <v>International</v>
      </c>
      <c r="E343" t="s">
        <v>64</v>
      </c>
      <c r="F343" t="s">
        <v>84</v>
      </c>
      <c r="G343" t="s">
        <v>117</v>
      </c>
      <c r="H343" s="10">
        <v>4</v>
      </c>
      <c r="I343" s="10">
        <f t="shared" si="36"/>
        <v>12</v>
      </c>
      <c r="J343" s="11">
        <v>42898</v>
      </c>
      <c r="K343" s="10">
        <f t="shared" si="37"/>
        <v>2021</v>
      </c>
      <c r="L343" s="12">
        <f>INDEX([1]List!$I$3:$S$8,MATCH('[1]Student Data'!G339,[1]List!$K$3:$K$8,0),MATCH('[1]Student Data'!D339,[1]List!$I$2:$S$2,0))*H343</f>
        <v>104000</v>
      </c>
      <c r="M343" s="13">
        <f t="shared" si="38"/>
        <v>8666.6666666666661</v>
      </c>
      <c r="N343" s="14">
        <f t="shared" si="39"/>
        <v>7.666666666666667</v>
      </c>
      <c r="O343" s="13">
        <f t="shared" si="40"/>
        <v>66444.444444444438</v>
      </c>
      <c r="P343" s="13">
        <f t="shared" si="41"/>
        <v>37555.555555555562</v>
      </c>
    </row>
    <row r="344" spans="1:16" x14ac:dyDescent="0.2">
      <c r="A344" s="10">
        <v>339</v>
      </c>
      <c r="B344" t="s">
        <v>792</v>
      </c>
      <c r="C344" t="s">
        <v>793</v>
      </c>
      <c r="D344" t="str">
        <f t="shared" si="35"/>
        <v>International</v>
      </c>
      <c r="E344" t="s">
        <v>79</v>
      </c>
      <c r="F344" t="s">
        <v>120</v>
      </c>
      <c r="G344" t="s">
        <v>121</v>
      </c>
      <c r="H344" s="10">
        <v>4</v>
      </c>
      <c r="I344" s="10">
        <f t="shared" si="36"/>
        <v>12</v>
      </c>
      <c r="J344" s="11">
        <v>43354</v>
      </c>
      <c r="K344" s="10">
        <f t="shared" si="37"/>
        <v>2022</v>
      </c>
      <c r="L344" s="12">
        <f>INDEX([1]List!$I$3:$S$8,MATCH('[1]Student Data'!G340,[1]List!$K$3:$K$8,0),MATCH('[1]Student Data'!D340,[1]List!$I$2:$S$2,0))*H344</f>
        <v>104000</v>
      </c>
      <c r="M344" s="13">
        <f t="shared" si="38"/>
        <v>8666.6666666666661</v>
      </c>
      <c r="N344" s="14">
        <f t="shared" si="39"/>
        <v>2.6666666666666665</v>
      </c>
      <c r="O344" s="13">
        <f t="shared" si="40"/>
        <v>23111.111111111109</v>
      </c>
      <c r="P344" s="13">
        <f t="shared" si="41"/>
        <v>80888.888888888891</v>
      </c>
    </row>
    <row r="345" spans="1:16" x14ac:dyDescent="0.2">
      <c r="A345" s="10">
        <v>340</v>
      </c>
      <c r="B345" t="s">
        <v>794</v>
      </c>
      <c r="C345" t="s">
        <v>795</v>
      </c>
      <c r="D345" t="str">
        <f t="shared" si="35"/>
        <v>Local</v>
      </c>
      <c r="E345" t="s">
        <v>70</v>
      </c>
      <c r="F345" t="s">
        <v>83</v>
      </c>
      <c r="G345" t="s">
        <v>126</v>
      </c>
      <c r="H345" s="10">
        <v>3</v>
      </c>
      <c r="I345" s="10">
        <f t="shared" si="36"/>
        <v>9</v>
      </c>
      <c r="J345" s="11">
        <v>43356</v>
      </c>
      <c r="K345" s="10">
        <f t="shared" si="37"/>
        <v>2021</v>
      </c>
      <c r="L345" s="12">
        <f>INDEX([1]List!$I$3:$S$8,MATCH('[1]Student Data'!G341,[1]List!$K$3:$K$8,0),MATCH('[1]Student Data'!D341,[1]List!$I$2:$S$2,0))*H345</f>
        <v>78000</v>
      </c>
      <c r="M345" s="13">
        <f t="shared" si="38"/>
        <v>8666.6666666666661</v>
      </c>
      <c r="N345" s="14">
        <f t="shared" si="39"/>
        <v>2.6666666666666665</v>
      </c>
      <c r="O345" s="13">
        <f t="shared" si="40"/>
        <v>23111.111111111109</v>
      </c>
      <c r="P345" s="13">
        <f t="shared" si="41"/>
        <v>54888.888888888891</v>
      </c>
    </row>
    <row r="346" spans="1:16" x14ac:dyDescent="0.2">
      <c r="A346" s="10">
        <v>341</v>
      </c>
      <c r="B346" t="s">
        <v>796</v>
      </c>
      <c r="C346" t="s">
        <v>797</v>
      </c>
      <c r="D346" t="str">
        <f t="shared" si="35"/>
        <v>Local</v>
      </c>
      <c r="E346" t="s">
        <v>70</v>
      </c>
      <c r="F346" t="s">
        <v>85</v>
      </c>
      <c r="G346" t="s">
        <v>135</v>
      </c>
      <c r="H346" s="10">
        <v>3</v>
      </c>
      <c r="I346" s="10">
        <f t="shared" si="36"/>
        <v>9</v>
      </c>
      <c r="J346" s="11">
        <v>42871</v>
      </c>
      <c r="K346" s="10">
        <f t="shared" si="37"/>
        <v>2020</v>
      </c>
      <c r="L346" s="12">
        <f>INDEX([1]List!$I$3:$S$8,MATCH('[1]Student Data'!G342,[1]List!$K$3:$K$8,0),MATCH('[1]Student Data'!D342,[1]List!$I$2:$S$2,0))*H346</f>
        <v>72000</v>
      </c>
      <c r="M346" s="13">
        <f t="shared" si="38"/>
        <v>8000</v>
      </c>
      <c r="N346" s="14">
        <f t="shared" si="39"/>
        <v>8</v>
      </c>
      <c r="O346" s="13">
        <f t="shared" si="40"/>
        <v>64000</v>
      </c>
      <c r="P346" s="13">
        <f t="shared" si="41"/>
        <v>8000</v>
      </c>
    </row>
    <row r="347" spans="1:16" x14ac:dyDescent="0.2">
      <c r="A347" s="10">
        <v>342</v>
      </c>
      <c r="B347" t="s">
        <v>798</v>
      </c>
      <c r="C347" t="s">
        <v>799</v>
      </c>
      <c r="D347" t="str">
        <f t="shared" si="35"/>
        <v>Local</v>
      </c>
      <c r="E347" t="s">
        <v>70</v>
      </c>
      <c r="F347" t="s">
        <v>85</v>
      </c>
      <c r="G347" t="s">
        <v>135</v>
      </c>
      <c r="H347" s="10">
        <v>3</v>
      </c>
      <c r="I347" s="10">
        <f t="shared" si="36"/>
        <v>9</v>
      </c>
      <c r="J347" s="11">
        <v>43176</v>
      </c>
      <c r="K347" s="10">
        <f t="shared" si="37"/>
        <v>2021</v>
      </c>
      <c r="L347" s="12">
        <f>INDEX([1]List!$I$3:$S$8,MATCH('[1]Student Data'!G343,[1]List!$K$3:$K$8,0),MATCH('[1]Student Data'!D343,[1]List!$I$2:$S$2,0))*H347</f>
        <v>69000</v>
      </c>
      <c r="M347" s="13">
        <f t="shared" si="38"/>
        <v>7666.666666666667</v>
      </c>
      <c r="N347" s="14">
        <f t="shared" si="39"/>
        <v>4.666666666666667</v>
      </c>
      <c r="O347" s="13">
        <f t="shared" si="40"/>
        <v>35777.777777777781</v>
      </c>
      <c r="P347" s="13">
        <f t="shared" si="41"/>
        <v>33222.222222222219</v>
      </c>
    </row>
    <row r="348" spans="1:16" x14ac:dyDescent="0.2">
      <c r="A348" s="10">
        <v>343</v>
      </c>
      <c r="B348" t="s">
        <v>800</v>
      </c>
      <c r="C348" t="s">
        <v>801</v>
      </c>
      <c r="D348" t="str">
        <f t="shared" si="35"/>
        <v>International</v>
      </c>
      <c r="E348" t="s">
        <v>55</v>
      </c>
      <c r="F348" t="s">
        <v>85</v>
      </c>
      <c r="G348" t="s">
        <v>135</v>
      </c>
      <c r="H348" s="10">
        <v>3</v>
      </c>
      <c r="I348" s="10">
        <f t="shared" si="36"/>
        <v>9</v>
      </c>
      <c r="J348" s="11">
        <v>43268</v>
      </c>
      <c r="K348" s="10">
        <f t="shared" si="37"/>
        <v>2021</v>
      </c>
      <c r="L348" s="12">
        <f>INDEX([1]List!$I$3:$S$8,MATCH('[1]Student Data'!G344,[1]List!$K$3:$K$8,0),MATCH('[1]Student Data'!D344,[1]List!$I$2:$S$2,0))*H348</f>
        <v>69000</v>
      </c>
      <c r="M348" s="13">
        <f t="shared" si="38"/>
        <v>7666.666666666667</v>
      </c>
      <c r="N348" s="14">
        <f t="shared" si="39"/>
        <v>3.6666666666666665</v>
      </c>
      <c r="O348" s="13">
        <f t="shared" si="40"/>
        <v>28111.111111111109</v>
      </c>
      <c r="P348" s="13">
        <f t="shared" si="41"/>
        <v>40888.888888888891</v>
      </c>
    </row>
    <row r="349" spans="1:16" x14ac:dyDescent="0.2">
      <c r="A349" s="10">
        <v>344</v>
      </c>
      <c r="B349" t="s">
        <v>802</v>
      </c>
      <c r="C349" t="s">
        <v>803</v>
      </c>
      <c r="D349" t="str">
        <f t="shared" si="35"/>
        <v>International</v>
      </c>
      <c r="E349" t="s">
        <v>27</v>
      </c>
      <c r="F349" t="s">
        <v>84</v>
      </c>
      <c r="G349" t="s">
        <v>117</v>
      </c>
      <c r="H349" s="10">
        <v>4</v>
      </c>
      <c r="I349" s="10">
        <f t="shared" si="36"/>
        <v>12</v>
      </c>
      <c r="J349" s="11">
        <v>43322</v>
      </c>
      <c r="K349" s="10">
        <f t="shared" si="37"/>
        <v>2022</v>
      </c>
      <c r="L349" s="12">
        <f>INDEX([1]List!$I$3:$S$8,MATCH('[1]Student Data'!G345,[1]List!$K$3:$K$8,0),MATCH('[1]Student Data'!D345,[1]List!$I$2:$S$2,0))*H349</f>
        <v>96000</v>
      </c>
      <c r="M349" s="13">
        <f t="shared" si="38"/>
        <v>8000</v>
      </c>
      <c r="N349" s="14">
        <f t="shared" si="39"/>
        <v>3</v>
      </c>
      <c r="O349" s="13">
        <f t="shared" si="40"/>
        <v>24000</v>
      </c>
      <c r="P349" s="13">
        <f t="shared" si="41"/>
        <v>72000</v>
      </c>
    </row>
    <row r="350" spans="1:16" x14ac:dyDescent="0.2">
      <c r="A350" s="10">
        <v>345</v>
      </c>
      <c r="B350" t="s">
        <v>804</v>
      </c>
      <c r="C350" t="s">
        <v>805</v>
      </c>
      <c r="D350" t="str">
        <f t="shared" si="35"/>
        <v>Local</v>
      </c>
      <c r="E350" t="s">
        <v>70</v>
      </c>
      <c r="F350" t="s">
        <v>83</v>
      </c>
      <c r="G350" t="s">
        <v>126</v>
      </c>
      <c r="H350" s="10">
        <v>3</v>
      </c>
      <c r="I350" s="10">
        <f t="shared" si="36"/>
        <v>9</v>
      </c>
      <c r="J350" s="11">
        <v>43302</v>
      </c>
      <c r="K350" s="10">
        <f t="shared" si="37"/>
        <v>2021</v>
      </c>
      <c r="L350" s="12">
        <f>INDEX([1]List!$I$3:$S$8,MATCH('[1]Student Data'!G346,[1]List!$K$3:$K$8,0),MATCH('[1]Student Data'!D346,[1]List!$I$2:$S$2,0))*H350</f>
        <v>78000</v>
      </c>
      <c r="M350" s="13">
        <f t="shared" si="38"/>
        <v>8666.6666666666661</v>
      </c>
      <c r="N350" s="14">
        <f t="shared" si="39"/>
        <v>3.3333333333333335</v>
      </c>
      <c r="O350" s="13">
        <f t="shared" si="40"/>
        <v>28888.888888888887</v>
      </c>
      <c r="P350" s="13">
        <f t="shared" si="41"/>
        <v>49111.111111111109</v>
      </c>
    </row>
    <row r="351" spans="1:16" x14ac:dyDescent="0.2">
      <c r="A351" s="10">
        <v>346</v>
      </c>
      <c r="B351" t="s">
        <v>806</v>
      </c>
      <c r="C351" t="s">
        <v>807</v>
      </c>
      <c r="D351" t="str">
        <f t="shared" si="35"/>
        <v>Local</v>
      </c>
      <c r="E351" t="s">
        <v>70</v>
      </c>
      <c r="F351" t="s">
        <v>129</v>
      </c>
      <c r="G351" t="s">
        <v>130</v>
      </c>
      <c r="H351" s="10">
        <v>3</v>
      </c>
      <c r="I351" s="10">
        <f t="shared" si="36"/>
        <v>9</v>
      </c>
      <c r="J351" s="11">
        <v>43172</v>
      </c>
      <c r="K351" s="10">
        <f t="shared" si="37"/>
        <v>2021</v>
      </c>
      <c r="L351" s="12">
        <f>INDEX([1]List!$I$3:$S$8,MATCH('[1]Student Data'!G347,[1]List!$K$3:$K$8,0),MATCH('[1]Student Data'!D347,[1]List!$I$2:$S$2,0))*H351</f>
        <v>72000</v>
      </c>
      <c r="M351" s="13">
        <f t="shared" si="38"/>
        <v>8000</v>
      </c>
      <c r="N351" s="14">
        <f t="shared" si="39"/>
        <v>4.666666666666667</v>
      </c>
      <c r="O351" s="13">
        <f t="shared" si="40"/>
        <v>37333.333333333336</v>
      </c>
      <c r="P351" s="13">
        <f t="shared" si="41"/>
        <v>34666.666666666664</v>
      </c>
    </row>
    <row r="352" spans="1:16" x14ac:dyDescent="0.2">
      <c r="A352" s="10">
        <v>347</v>
      </c>
      <c r="B352" t="s">
        <v>808</v>
      </c>
      <c r="C352" t="s">
        <v>809</v>
      </c>
      <c r="D352" t="str">
        <f t="shared" si="35"/>
        <v>Local</v>
      </c>
      <c r="E352" t="s">
        <v>70</v>
      </c>
      <c r="F352" t="s">
        <v>120</v>
      </c>
      <c r="G352" t="s">
        <v>121</v>
      </c>
      <c r="H352" s="10">
        <v>4</v>
      </c>
      <c r="I352" s="10">
        <f t="shared" si="36"/>
        <v>12</v>
      </c>
      <c r="J352" s="11">
        <v>43181</v>
      </c>
      <c r="K352" s="10">
        <f t="shared" si="37"/>
        <v>2022</v>
      </c>
      <c r="L352" s="12">
        <f>INDEX([1]List!$I$3:$S$8,MATCH('[1]Student Data'!G348,[1]List!$K$3:$K$8,0),MATCH('[1]Student Data'!D348,[1]List!$I$2:$S$2,0))*H352</f>
        <v>92000</v>
      </c>
      <c r="M352" s="13">
        <f t="shared" si="38"/>
        <v>7666.666666666667</v>
      </c>
      <c r="N352" s="14">
        <f t="shared" si="39"/>
        <v>4.666666666666667</v>
      </c>
      <c r="O352" s="13">
        <f t="shared" si="40"/>
        <v>35777.777777777781</v>
      </c>
      <c r="P352" s="13">
        <f t="shared" si="41"/>
        <v>56222.222222222219</v>
      </c>
    </row>
    <row r="353" spans="1:16" x14ac:dyDescent="0.2">
      <c r="A353" s="10">
        <v>348</v>
      </c>
      <c r="B353" t="s">
        <v>810</v>
      </c>
      <c r="C353" t="s">
        <v>811</v>
      </c>
      <c r="D353" t="str">
        <f t="shared" si="35"/>
        <v>International</v>
      </c>
      <c r="E353" t="s">
        <v>76</v>
      </c>
      <c r="F353" t="s">
        <v>84</v>
      </c>
      <c r="G353" t="s">
        <v>117</v>
      </c>
      <c r="H353" s="10">
        <v>4</v>
      </c>
      <c r="I353" s="10">
        <f t="shared" si="36"/>
        <v>12</v>
      </c>
      <c r="J353" s="11">
        <v>42896</v>
      </c>
      <c r="K353" s="10">
        <f t="shared" si="37"/>
        <v>2021</v>
      </c>
      <c r="L353" s="12">
        <f>INDEX([1]List!$I$3:$S$8,MATCH('[1]Student Data'!G349,[1]List!$K$3:$K$8,0),MATCH('[1]Student Data'!D349,[1]List!$I$2:$S$2,0))*H353</f>
        <v>100000</v>
      </c>
      <c r="M353" s="13">
        <f t="shared" si="38"/>
        <v>8333.3333333333339</v>
      </c>
      <c r="N353" s="14">
        <f t="shared" si="39"/>
        <v>7.666666666666667</v>
      </c>
      <c r="O353" s="13">
        <f t="shared" si="40"/>
        <v>63888.888888888898</v>
      </c>
      <c r="P353" s="13">
        <f t="shared" si="41"/>
        <v>36111.111111111102</v>
      </c>
    </row>
    <row r="354" spans="1:16" x14ac:dyDescent="0.2">
      <c r="A354" s="10">
        <v>349</v>
      </c>
      <c r="B354" t="s">
        <v>812</v>
      </c>
      <c r="C354" t="s">
        <v>813</v>
      </c>
      <c r="D354" t="str">
        <f t="shared" si="35"/>
        <v>International</v>
      </c>
      <c r="E354" t="s">
        <v>62</v>
      </c>
      <c r="F354" t="s">
        <v>83</v>
      </c>
      <c r="G354" t="s">
        <v>126</v>
      </c>
      <c r="H354" s="10">
        <v>3</v>
      </c>
      <c r="I354" s="10">
        <f t="shared" si="36"/>
        <v>9</v>
      </c>
      <c r="J354" s="11">
        <v>43360</v>
      </c>
      <c r="K354" s="10">
        <f t="shared" si="37"/>
        <v>2021</v>
      </c>
      <c r="L354" s="12">
        <f>INDEX([1]List!$I$3:$S$8,MATCH('[1]Student Data'!G350,[1]List!$K$3:$K$8,0),MATCH('[1]Student Data'!D350,[1]List!$I$2:$S$2,0))*H354</f>
        <v>78000</v>
      </c>
      <c r="M354" s="13">
        <f t="shared" si="38"/>
        <v>8666.6666666666661</v>
      </c>
      <c r="N354" s="14">
        <f t="shared" si="39"/>
        <v>2.6666666666666665</v>
      </c>
      <c r="O354" s="13">
        <f t="shared" si="40"/>
        <v>23111.111111111109</v>
      </c>
      <c r="P354" s="13">
        <f t="shared" si="41"/>
        <v>54888.888888888891</v>
      </c>
    </row>
    <row r="355" spans="1:16" x14ac:dyDescent="0.2">
      <c r="A355" s="10">
        <v>350</v>
      </c>
      <c r="B355" t="s">
        <v>814</v>
      </c>
      <c r="C355" t="s">
        <v>815</v>
      </c>
      <c r="D355" t="str">
        <f t="shared" si="35"/>
        <v>International</v>
      </c>
      <c r="E355" t="s">
        <v>33</v>
      </c>
      <c r="F355" t="s">
        <v>85</v>
      </c>
      <c r="G355" t="s">
        <v>135</v>
      </c>
      <c r="H355" s="10">
        <v>3</v>
      </c>
      <c r="I355" s="10">
        <f t="shared" si="36"/>
        <v>9</v>
      </c>
      <c r="J355" s="11">
        <v>43169</v>
      </c>
      <c r="K355" s="10">
        <f t="shared" si="37"/>
        <v>2021</v>
      </c>
      <c r="L355" s="12">
        <f>INDEX([1]List!$I$3:$S$8,MATCH('[1]Student Data'!G351,[1]List!$K$3:$K$8,0),MATCH('[1]Student Data'!D351,[1]List!$I$2:$S$2,0))*H355</f>
        <v>75000</v>
      </c>
      <c r="M355" s="13">
        <f t="shared" si="38"/>
        <v>8333.3333333333339</v>
      </c>
      <c r="N355" s="14">
        <f t="shared" si="39"/>
        <v>4.666666666666667</v>
      </c>
      <c r="O355" s="13">
        <f t="shared" si="40"/>
        <v>38888.888888888898</v>
      </c>
      <c r="P355" s="13">
        <f t="shared" si="41"/>
        <v>36111.111111111102</v>
      </c>
    </row>
    <row r="356" spans="1:16" x14ac:dyDescent="0.2">
      <c r="A356" s="10">
        <v>351</v>
      </c>
      <c r="B356" t="s">
        <v>816</v>
      </c>
      <c r="C356" t="s">
        <v>817</v>
      </c>
      <c r="D356" t="str">
        <f t="shared" si="35"/>
        <v>International</v>
      </c>
      <c r="E356" t="s">
        <v>5</v>
      </c>
      <c r="F356" t="s">
        <v>129</v>
      </c>
      <c r="G356" t="s">
        <v>130</v>
      </c>
      <c r="H356" s="10">
        <v>3</v>
      </c>
      <c r="I356" s="10">
        <f t="shared" si="36"/>
        <v>9</v>
      </c>
      <c r="J356" s="11">
        <v>42905</v>
      </c>
      <c r="K356" s="10">
        <f t="shared" si="37"/>
        <v>2020</v>
      </c>
      <c r="L356" s="12">
        <f>INDEX([1]List!$I$3:$S$8,MATCH('[1]Student Data'!G352,[1]List!$K$3:$K$8,0),MATCH('[1]Student Data'!D352,[1]List!$I$2:$S$2,0))*H356</f>
        <v>72000</v>
      </c>
      <c r="M356" s="13">
        <f t="shared" si="38"/>
        <v>8000</v>
      </c>
      <c r="N356" s="14">
        <f t="shared" si="39"/>
        <v>7.666666666666667</v>
      </c>
      <c r="O356" s="13">
        <f t="shared" si="40"/>
        <v>61333.333333333336</v>
      </c>
      <c r="P356" s="13">
        <f t="shared" si="41"/>
        <v>10666.666666666664</v>
      </c>
    </row>
    <row r="357" spans="1:16" x14ac:dyDescent="0.2">
      <c r="A357" s="10">
        <v>352</v>
      </c>
      <c r="B357" t="s">
        <v>818</v>
      </c>
      <c r="C357" t="s">
        <v>819</v>
      </c>
      <c r="D357" t="str">
        <f t="shared" si="35"/>
        <v>International</v>
      </c>
      <c r="E357" t="s">
        <v>7</v>
      </c>
      <c r="F357" t="s">
        <v>85</v>
      </c>
      <c r="G357" t="s">
        <v>135</v>
      </c>
      <c r="H357" s="10">
        <v>3</v>
      </c>
      <c r="I357" s="10">
        <f t="shared" si="36"/>
        <v>9</v>
      </c>
      <c r="J357" s="11">
        <v>42995</v>
      </c>
      <c r="K357" s="10">
        <f t="shared" si="37"/>
        <v>2020</v>
      </c>
      <c r="L357" s="12">
        <f>INDEX([1]List!$I$3:$S$8,MATCH('[1]Student Data'!G353,[1]List!$K$3:$K$8,0),MATCH('[1]Student Data'!D353,[1]List!$I$2:$S$2,0))*H357</f>
        <v>72000</v>
      </c>
      <c r="M357" s="13">
        <f t="shared" si="38"/>
        <v>8000</v>
      </c>
      <c r="N357" s="14">
        <f t="shared" si="39"/>
        <v>6.666666666666667</v>
      </c>
      <c r="O357" s="13">
        <f t="shared" si="40"/>
        <v>53333.333333333336</v>
      </c>
      <c r="P357" s="13">
        <f t="shared" si="41"/>
        <v>18666.666666666664</v>
      </c>
    </row>
    <row r="358" spans="1:16" x14ac:dyDescent="0.2">
      <c r="A358" s="10">
        <v>353</v>
      </c>
      <c r="B358" t="s">
        <v>820</v>
      </c>
      <c r="C358" t="s">
        <v>821</v>
      </c>
      <c r="D358" t="str">
        <f t="shared" si="35"/>
        <v>Local</v>
      </c>
      <c r="E358" t="s">
        <v>70</v>
      </c>
      <c r="F358" t="s">
        <v>85</v>
      </c>
      <c r="G358" t="s">
        <v>135</v>
      </c>
      <c r="H358" s="10">
        <v>3</v>
      </c>
      <c r="I358" s="10">
        <f t="shared" si="36"/>
        <v>9</v>
      </c>
      <c r="J358" s="11">
        <v>43363</v>
      </c>
      <c r="K358" s="10">
        <f t="shared" si="37"/>
        <v>2021</v>
      </c>
      <c r="L358" s="12">
        <f>INDEX([1]List!$I$3:$S$8,MATCH('[1]Student Data'!G354,[1]List!$K$3:$K$8,0),MATCH('[1]Student Data'!D354,[1]List!$I$2:$S$2,0))*H358</f>
        <v>72000</v>
      </c>
      <c r="M358" s="13">
        <f t="shared" si="38"/>
        <v>8000</v>
      </c>
      <c r="N358" s="14">
        <f t="shared" si="39"/>
        <v>2.6666666666666665</v>
      </c>
      <c r="O358" s="13">
        <f t="shared" si="40"/>
        <v>21333.333333333332</v>
      </c>
      <c r="P358" s="13">
        <f t="shared" si="41"/>
        <v>50666.666666666672</v>
      </c>
    </row>
    <row r="359" spans="1:16" x14ac:dyDescent="0.2">
      <c r="A359" s="10">
        <v>354</v>
      </c>
      <c r="B359" t="s">
        <v>822</v>
      </c>
      <c r="C359" t="s">
        <v>823</v>
      </c>
      <c r="D359" t="str">
        <f t="shared" si="35"/>
        <v>International</v>
      </c>
      <c r="E359" t="s">
        <v>47</v>
      </c>
      <c r="F359" t="s">
        <v>120</v>
      </c>
      <c r="G359" t="s">
        <v>121</v>
      </c>
      <c r="H359" s="10">
        <v>4</v>
      </c>
      <c r="I359" s="10">
        <f t="shared" si="36"/>
        <v>12</v>
      </c>
      <c r="J359" s="11">
        <v>43296</v>
      </c>
      <c r="K359" s="10">
        <f t="shared" si="37"/>
        <v>2022</v>
      </c>
      <c r="L359" s="12">
        <f>INDEX([1]List!$I$3:$S$8,MATCH('[1]Student Data'!G355,[1]List!$K$3:$K$8,0),MATCH('[1]Student Data'!D355,[1]List!$I$2:$S$2,0))*H359</f>
        <v>92000</v>
      </c>
      <c r="M359" s="13">
        <f t="shared" si="38"/>
        <v>7666.666666666667</v>
      </c>
      <c r="N359" s="14">
        <f t="shared" si="39"/>
        <v>3.3333333333333335</v>
      </c>
      <c r="O359" s="13">
        <f t="shared" si="40"/>
        <v>25555.555555555558</v>
      </c>
      <c r="P359" s="13">
        <f t="shared" si="41"/>
        <v>66444.444444444438</v>
      </c>
    </row>
    <row r="360" spans="1:16" x14ac:dyDescent="0.2">
      <c r="A360" s="10">
        <v>355</v>
      </c>
      <c r="B360" t="s">
        <v>824</v>
      </c>
      <c r="C360" t="s">
        <v>825</v>
      </c>
      <c r="D360" t="str">
        <f t="shared" si="35"/>
        <v>Local</v>
      </c>
      <c r="E360" t="s">
        <v>70</v>
      </c>
      <c r="F360" t="s">
        <v>85</v>
      </c>
      <c r="G360" t="s">
        <v>135</v>
      </c>
      <c r="H360" s="10">
        <v>3</v>
      </c>
      <c r="I360" s="10">
        <f t="shared" si="36"/>
        <v>9</v>
      </c>
      <c r="J360" s="11">
        <v>43202</v>
      </c>
      <c r="K360" s="10">
        <f t="shared" si="37"/>
        <v>2021</v>
      </c>
      <c r="L360" s="12">
        <f>INDEX([1]List!$I$3:$S$8,MATCH('[1]Student Data'!G356,[1]List!$K$3:$K$8,0),MATCH('[1]Student Data'!D356,[1]List!$I$2:$S$2,0))*H360</f>
        <v>78000</v>
      </c>
      <c r="M360" s="13">
        <f t="shared" si="38"/>
        <v>8666.6666666666661</v>
      </c>
      <c r="N360" s="14">
        <f t="shared" si="39"/>
        <v>4.333333333333333</v>
      </c>
      <c r="O360" s="13">
        <f t="shared" si="40"/>
        <v>37555.555555555547</v>
      </c>
      <c r="P360" s="13">
        <f t="shared" si="41"/>
        <v>40444.444444444453</v>
      </c>
    </row>
    <row r="361" spans="1:16" x14ac:dyDescent="0.2">
      <c r="A361" s="10">
        <v>356</v>
      </c>
      <c r="B361" t="s">
        <v>826</v>
      </c>
      <c r="C361" t="s">
        <v>827</v>
      </c>
      <c r="D361" t="str">
        <f t="shared" si="35"/>
        <v>Local</v>
      </c>
      <c r="E361" t="s">
        <v>70</v>
      </c>
      <c r="F361" t="s">
        <v>83</v>
      </c>
      <c r="G361" t="s">
        <v>126</v>
      </c>
      <c r="H361" s="10">
        <v>3</v>
      </c>
      <c r="I361" s="10">
        <f t="shared" si="36"/>
        <v>9</v>
      </c>
      <c r="J361" s="11">
        <v>42835</v>
      </c>
      <c r="K361" s="10">
        <f t="shared" si="37"/>
        <v>2020</v>
      </c>
      <c r="L361" s="12">
        <f>INDEX([1]List!$I$3:$S$8,MATCH('[1]Student Data'!G357,[1]List!$K$3:$K$8,0),MATCH('[1]Student Data'!D357,[1]List!$I$2:$S$2,0))*H361</f>
        <v>69000</v>
      </c>
      <c r="M361" s="13">
        <f t="shared" si="38"/>
        <v>7666.666666666667</v>
      </c>
      <c r="N361" s="14">
        <f t="shared" si="39"/>
        <v>8.3333333333333339</v>
      </c>
      <c r="O361" s="13">
        <f t="shared" si="40"/>
        <v>63888.888888888898</v>
      </c>
      <c r="P361" s="13">
        <f t="shared" si="41"/>
        <v>5111.1111111111022</v>
      </c>
    </row>
    <row r="362" spans="1:16" x14ac:dyDescent="0.2">
      <c r="A362" s="10">
        <v>357</v>
      </c>
      <c r="B362" t="s">
        <v>828</v>
      </c>
      <c r="C362" t="s">
        <v>829</v>
      </c>
      <c r="D362" t="str">
        <f t="shared" si="35"/>
        <v>Local</v>
      </c>
      <c r="E362" t="s">
        <v>70</v>
      </c>
      <c r="F362" t="s">
        <v>85</v>
      </c>
      <c r="G362" t="s">
        <v>135</v>
      </c>
      <c r="H362" s="10">
        <v>3</v>
      </c>
      <c r="I362" s="10">
        <f t="shared" si="36"/>
        <v>9</v>
      </c>
      <c r="J362" s="11">
        <v>43211</v>
      </c>
      <c r="K362" s="10">
        <f t="shared" si="37"/>
        <v>2021</v>
      </c>
      <c r="L362" s="12">
        <f>INDEX([1]List!$I$3:$S$8,MATCH('[1]Student Data'!G358,[1]List!$K$3:$K$8,0),MATCH('[1]Student Data'!D358,[1]List!$I$2:$S$2,0))*H362</f>
        <v>72000</v>
      </c>
      <c r="M362" s="13">
        <f t="shared" si="38"/>
        <v>8000</v>
      </c>
      <c r="N362" s="14">
        <f t="shared" si="39"/>
        <v>4.333333333333333</v>
      </c>
      <c r="O362" s="13">
        <f t="shared" si="40"/>
        <v>34666.666666666664</v>
      </c>
      <c r="P362" s="13">
        <f t="shared" si="41"/>
        <v>37333.333333333336</v>
      </c>
    </row>
    <row r="363" spans="1:16" x14ac:dyDescent="0.2">
      <c r="A363" s="10">
        <v>358</v>
      </c>
      <c r="B363" t="s">
        <v>830</v>
      </c>
      <c r="C363" t="s">
        <v>831</v>
      </c>
      <c r="D363" t="str">
        <f t="shared" si="35"/>
        <v>Local</v>
      </c>
      <c r="E363" t="s">
        <v>70</v>
      </c>
      <c r="F363" t="s">
        <v>148</v>
      </c>
      <c r="G363" t="s">
        <v>149</v>
      </c>
      <c r="H363" s="10">
        <v>4</v>
      </c>
      <c r="I363" s="10">
        <f t="shared" si="36"/>
        <v>12</v>
      </c>
      <c r="J363" s="11">
        <v>42907</v>
      </c>
      <c r="K363" s="10">
        <f t="shared" si="37"/>
        <v>2021</v>
      </c>
      <c r="L363" s="12">
        <f>INDEX([1]List!$I$3:$S$8,MATCH('[1]Student Data'!G359,[1]List!$K$3:$K$8,0),MATCH('[1]Student Data'!D359,[1]List!$I$2:$S$2,0))*H363</f>
        <v>92000</v>
      </c>
      <c r="M363" s="13">
        <f t="shared" si="38"/>
        <v>7666.666666666667</v>
      </c>
      <c r="N363" s="14">
        <f t="shared" si="39"/>
        <v>7.666666666666667</v>
      </c>
      <c r="O363" s="13">
        <f t="shared" si="40"/>
        <v>58777.777777777781</v>
      </c>
      <c r="P363" s="13">
        <f t="shared" si="41"/>
        <v>33222.222222222219</v>
      </c>
    </row>
    <row r="364" spans="1:16" x14ac:dyDescent="0.2">
      <c r="A364" s="10">
        <v>359</v>
      </c>
      <c r="B364" t="s">
        <v>832</v>
      </c>
      <c r="C364" t="s">
        <v>833</v>
      </c>
      <c r="D364" t="str">
        <f t="shared" si="35"/>
        <v>International</v>
      </c>
      <c r="E364" t="s">
        <v>68</v>
      </c>
      <c r="F364" t="s">
        <v>129</v>
      </c>
      <c r="G364" t="s">
        <v>130</v>
      </c>
      <c r="H364" s="10">
        <v>3</v>
      </c>
      <c r="I364" s="10">
        <f t="shared" si="36"/>
        <v>9</v>
      </c>
      <c r="J364" s="11">
        <v>42962</v>
      </c>
      <c r="K364" s="10">
        <f t="shared" si="37"/>
        <v>2020</v>
      </c>
      <c r="L364" s="12">
        <f>INDEX([1]List!$I$3:$S$8,MATCH('[1]Student Data'!G360,[1]List!$K$3:$K$8,0),MATCH('[1]Student Data'!D360,[1]List!$I$2:$S$2,0))*H364</f>
        <v>75000</v>
      </c>
      <c r="M364" s="13">
        <f t="shared" si="38"/>
        <v>8333.3333333333339</v>
      </c>
      <c r="N364" s="14">
        <f t="shared" si="39"/>
        <v>7</v>
      </c>
      <c r="O364" s="13">
        <f t="shared" si="40"/>
        <v>58333.333333333336</v>
      </c>
      <c r="P364" s="13">
        <f t="shared" si="41"/>
        <v>16666.666666666664</v>
      </c>
    </row>
    <row r="365" spans="1:16" x14ac:dyDescent="0.2">
      <c r="A365" s="10">
        <v>360</v>
      </c>
      <c r="B365" t="s">
        <v>834</v>
      </c>
      <c r="C365" t="s">
        <v>835</v>
      </c>
      <c r="D365" t="str">
        <f t="shared" si="35"/>
        <v>International</v>
      </c>
      <c r="E365" t="s">
        <v>8</v>
      </c>
      <c r="F365" t="s">
        <v>83</v>
      </c>
      <c r="G365" t="s">
        <v>126</v>
      </c>
      <c r="H365" s="10">
        <v>3</v>
      </c>
      <c r="I365" s="10">
        <f t="shared" si="36"/>
        <v>9</v>
      </c>
      <c r="J365" s="11">
        <v>43200</v>
      </c>
      <c r="K365" s="10">
        <f t="shared" si="37"/>
        <v>2021</v>
      </c>
      <c r="L365" s="12">
        <f>INDEX([1]List!$I$3:$S$8,MATCH('[1]Student Data'!G361,[1]List!$K$3:$K$8,0),MATCH('[1]Student Data'!D361,[1]List!$I$2:$S$2,0))*H365</f>
        <v>72000</v>
      </c>
      <c r="M365" s="13">
        <f t="shared" si="38"/>
        <v>8000</v>
      </c>
      <c r="N365" s="14">
        <f t="shared" si="39"/>
        <v>4.333333333333333</v>
      </c>
      <c r="O365" s="13">
        <f t="shared" si="40"/>
        <v>34666.666666666664</v>
      </c>
      <c r="P365" s="13">
        <f t="shared" si="41"/>
        <v>37333.333333333336</v>
      </c>
    </row>
    <row r="366" spans="1:16" x14ac:dyDescent="0.2">
      <c r="A366" s="10">
        <v>361</v>
      </c>
      <c r="B366" t="s">
        <v>836</v>
      </c>
      <c r="C366" t="s">
        <v>837</v>
      </c>
      <c r="D366" t="str">
        <f t="shared" si="35"/>
        <v>International</v>
      </c>
      <c r="E366" t="s">
        <v>33</v>
      </c>
      <c r="F366" t="s">
        <v>83</v>
      </c>
      <c r="G366" t="s">
        <v>126</v>
      </c>
      <c r="H366" s="10">
        <v>3</v>
      </c>
      <c r="I366" s="10">
        <f t="shared" si="36"/>
        <v>9</v>
      </c>
      <c r="J366" s="11">
        <v>42814</v>
      </c>
      <c r="K366" s="10">
        <f t="shared" si="37"/>
        <v>2020</v>
      </c>
      <c r="L366" s="12">
        <f>INDEX([1]List!$I$3:$S$8,MATCH('[1]Student Data'!G362,[1]List!$K$3:$K$8,0),MATCH('[1]Student Data'!D362,[1]List!$I$2:$S$2,0))*H366</f>
        <v>75000</v>
      </c>
      <c r="M366" s="13">
        <f t="shared" si="38"/>
        <v>8333.3333333333339</v>
      </c>
      <c r="N366" s="14">
        <f t="shared" si="39"/>
        <v>8.6666666666666661</v>
      </c>
      <c r="O366" s="13">
        <f t="shared" si="40"/>
        <v>72222.222222222219</v>
      </c>
      <c r="P366" s="13">
        <f t="shared" si="41"/>
        <v>2777.777777777781</v>
      </c>
    </row>
    <row r="367" spans="1:16" x14ac:dyDescent="0.2">
      <c r="A367" s="10">
        <v>362</v>
      </c>
      <c r="B367" t="s">
        <v>838</v>
      </c>
      <c r="C367" t="s">
        <v>839</v>
      </c>
      <c r="D367" t="str">
        <f t="shared" si="35"/>
        <v>International</v>
      </c>
      <c r="E367" t="s">
        <v>65</v>
      </c>
      <c r="F367" t="s">
        <v>148</v>
      </c>
      <c r="G367" t="s">
        <v>149</v>
      </c>
      <c r="H367" s="10">
        <v>4</v>
      </c>
      <c r="I367" s="10">
        <f t="shared" si="36"/>
        <v>12</v>
      </c>
      <c r="J367" s="11">
        <v>42962</v>
      </c>
      <c r="K367" s="10">
        <f t="shared" si="37"/>
        <v>2021</v>
      </c>
      <c r="L367" s="12">
        <f>INDEX([1]List!$I$3:$S$8,MATCH('[1]Student Data'!G363,[1]List!$K$3:$K$8,0),MATCH('[1]Student Data'!D363,[1]List!$I$2:$S$2,0))*H367</f>
        <v>100000</v>
      </c>
      <c r="M367" s="13">
        <f t="shared" si="38"/>
        <v>8333.3333333333339</v>
      </c>
      <c r="N367" s="14">
        <f t="shared" si="39"/>
        <v>7</v>
      </c>
      <c r="O367" s="13">
        <f t="shared" si="40"/>
        <v>58333.333333333336</v>
      </c>
      <c r="P367" s="13">
        <f t="shared" si="41"/>
        <v>41666.666666666664</v>
      </c>
    </row>
    <row r="368" spans="1:16" x14ac:dyDescent="0.2">
      <c r="A368" s="10">
        <v>363</v>
      </c>
      <c r="B368" t="s">
        <v>840</v>
      </c>
      <c r="C368" t="s">
        <v>841</v>
      </c>
      <c r="D368" t="str">
        <f t="shared" si="35"/>
        <v>Local</v>
      </c>
      <c r="E368" t="s">
        <v>70</v>
      </c>
      <c r="F368" t="s">
        <v>85</v>
      </c>
      <c r="G368" t="s">
        <v>135</v>
      </c>
      <c r="H368" s="10">
        <v>3</v>
      </c>
      <c r="I368" s="10">
        <f t="shared" si="36"/>
        <v>9</v>
      </c>
      <c r="J368" s="11">
        <v>42929</v>
      </c>
      <c r="K368" s="10">
        <f t="shared" si="37"/>
        <v>2020</v>
      </c>
      <c r="L368" s="12">
        <f>INDEX([1]List!$I$3:$S$8,MATCH('[1]Student Data'!G364,[1]List!$K$3:$K$8,0),MATCH('[1]Student Data'!D364,[1]List!$I$2:$S$2,0))*H368</f>
        <v>78000</v>
      </c>
      <c r="M368" s="13">
        <f t="shared" si="38"/>
        <v>8666.6666666666661</v>
      </c>
      <c r="N368" s="14">
        <f t="shared" si="39"/>
        <v>7.333333333333333</v>
      </c>
      <c r="O368" s="13">
        <f t="shared" si="40"/>
        <v>63555.555555555547</v>
      </c>
      <c r="P368" s="13">
        <f t="shared" si="41"/>
        <v>14444.444444444453</v>
      </c>
    </row>
    <row r="369" spans="1:16" x14ac:dyDescent="0.2">
      <c r="A369" s="10">
        <v>364</v>
      </c>
      <c r="B369" t="s">
        <v>842</v>
      </c>
      <c r="C369" t="s">
        <v>642</v>
      </c>
      <c r="D369" t="str">
        <f t="shared" si="35"/>
        <v>Local</v>
      </c>
      <c r="E369" t="s">
        <v>70</v>
      </c>
      <c r="F369" t="s">
        <v>83</v>
      </c>
      <c r="G369" t="s">
        <v>126</v>
      </c>
      <c r="H369" s="10">
        <v>3</v>
      </c>
      <c r="I369" s="10">
        <f t="shared" si="36"/>
        <v>9</v>
      </c>
      <c r="J369" s="11">
        <v>43333</v>
      </c>
      <c r="K369" s="10">
        <f t="shared" si="37"/>
        <v>2021</v>
      </c>
      <c r="L369" s="12">
        <f>INDEX([1]List!$I$3:$S$8,MATCH('[1]Student Data'!G365,[1]List!$K$3:$K$8,0),MATCH('[1]Student Data'!D365,[1]List!$I$2:$S$2,0))*H369</f>
        <v>69000</v>
      </c>
      <c r="M369" s="13">
        <f t="shared" si="38"/>
        <v>7666.666666666667</v>
      </c>
      <c r="N369" s="14">
        <f t="shared" si="39"/>
        <v>3</v>
      </c>
      <c r="O369" s="13">
        <f t="shared" si="40"/>
        <v>23000</v>
      </c>
      <c r="P369" s="13">
        <f t="shared" si="41"/>
        <v>46000</v>
      </c>
    </row>
    <row r="370" spans="1:16" x14ac:dyDescent="0.2">
      <c r="A370" s="10">
        <v>365</v>
      </c>
      <c r="B370" t="s">
        <v>843</v>
      </c>
      <c r="C370" t="s">
        <v>844</v>
      </c>
      <c r="D370" t="str">
        <f t="shared" si="35"/>
        <v>Local</v>
      </c>
      <c r="E370" t="s">
        <v>70</v>
      </c>
      <c r="F370" t="s">
        <v>83</v>
      </c>
      <c r="G370" t="s">
        <v>126</v>
      </c>
      <c r="H370" s="10">
        <v>3</v>
      </c>
      <c r="I370" s="10">
        <f t="shared" si="36"/>
        <v>9</v>
      </c>
      <c r="J370" s="11">
        <v>42877</v>
      </c>
      <c r="K370" s="10">
        <f t="shared" si="37"/>
        <v>2020</v>
      </c>
      <c r="L370" s="12">
        <f>INDEX([1]List!$I$3:$S$8,MATCH('[1]Student Data'!G366,[1]List!$K$3:$K$8,0),MATCH('[1]Student Data'!D366,[1]List!$I$2:$S$2,0))*H370</f>
        <v>72000</v>
      </c>
      <c r="M370" s="13">
        <f t="shared" si="38"/>
        <v>8000</v>
      </c>
      <c r="N370" s="14">
        <f t="shared" si="39"/>
        <v>8</v>
      </c>
      <c r="O370" s="13">
        <f t="shared" si="40"/>
        <v>64000</v>
      </c>
      <c r="P370" s="13">
        <f t="shared" si="41"/>
        <v>8000</v>
      </c>
    </row>
    <row r="371" spans="1:16" x14ac:dyDescent="0.2">
      <c r="A371" s="10">
        <v>366</v>
      </c>
      <c r="B371" t="s">
        <v>845</v>
      </c>
      <c r="C371" t="s">
        <v>846</v>
      </c>
      <c r="D371" t="str">
        <f t="shared" si="35"/>
        <v>International</v>
      </c>
      <c r="E371" t="s">
        <v>3</v>
      </c>
      <c r="F371" t="s">
        <v>84</v>
      </c>
      <c r="G371" t="s">
        <v>117</v>
      </c>
      <c r="H371" s="10">
        <v>4</v>
      </c>
      <c r="I371" s="10">
        <f t="shared" si="36"/>
        <v>12</v>
      </c>
      <c r="J371" s="11">
        <v>42902</v>
      </c>
      <c r="K371" s="10">
        <f t="shared" si="37"/>
        <v>2021</v>
      </c>
      <c r="L371" s="12">
        <f>INDEX([1]List!$I$3:$S$8,MATCH('[1]Student Data'!G367,[1]List!$K$3:$K$8,0),MATCH('[1]Student Data'!D367,[1]List!$I$2:$S$2,0))*H371</f>
        <v>96000</v>
      </c>
      <c r="M371" s="13">
        <f t="shared" si="38"/>
        <v>8000</v>
      </c>
      <c r="N371" s="14">
        <f t="shared" si="39"/>
        <v>7.666666666666667</v>
      </c>
      <c r="O371" s="13">
        <f t="shared" si="40"/>
        <v>61333.333333333336</v>
      </c>
      <c r="P371" s="13">
        <f t="shared" si="41"/>
        <v>34666.666666666664</v>
      </c>
    </row>
    <row r="372" spans="1:16" x14ac:dyDescent="0.2">
      <c r="A372" s="10">
        <v>367</v>
      </c>
      <c r="B372" t="s">
        <v>847</v>
      </c>
      <c r="C372" t="s">
        <v>848</v>
      </c>
      <c r="D372" t="str">
        <f t="shared" si="35"/>
        <v>Local</v>
      </c>
      <c r="E372" t="s">
        <v>70</v>
      </c>
      <c r="F372" t="s">
        <v>84</v>
      </c>
      <c r="G372" t="s">
        <v>117</v>
      </c>
      <c r="H372" s="10">
        <v>4</v>
      </c>
      <c r="I372" s="10">
        <f t="shared" si="36"/>
        <v>12</v>
      </c>
      <c r="J372" s="11">
        <v>42876</v>
      </c>
      <c r="K372" s="10">
        <f t="shared" si="37"/>
        <v>2021</v>
      </c>
      <c r="L372" s="12">
        <f>INDEX([1]List!$I$3:$S$8,MATCH('[1]Student Data'!G368,[1]List!$K$3:$K$8,0),MATCH('[1]Student Data'!D368,[1]List!$I$2:$S$2,0))*H372</f>
        <v>104000</v>
      </c>
      <c r="M372" s="13">
        <f t="shared" si="38"/>
        <v>8666.6666666666661</v>
      </c>
      <c r="N372" s="14">
        <f t="shared" si="39"/>
        <v>8</v>
      </c>
      <c r="O372" s="13">
        <f t="shared" si="40"/>
        <v>69333.333333333328</v>
      </c>
      <c r="P372" s="13">
        <f t="shared" si="41"/>
        <v>34666.666666666672</v>
      </c>
    </row>
    <row r="373" spans="1:16" x14ac:dyDescent="0.2">
      <c r="A373" s="10">
        <v>368</v>
      </c>
      <c r="B373" t="s">
        <v>849</v>
      </c>
      <c r="C373" t="s">
        <v>850</v>
      </c>
      <c r="D373" t="str">
        <f t="shared" si="35"/>
        <v>International</v>
      </c>
      <c r="E373" t="s">
        <v>42</v>
      </c>
      <c r="F373" t="s">
        <v>83</v>
      </c>
      <c r="G373" t="s">
        <v>126</v>
      </c>
      <c r="H373" s="10">
        <v>3</v>
      </c>
      <c r="I373" s="10">
        <f t="shared" si="36"/>
        <v>9</v>
      </c>
      <c r="J373" s="11">
        <v>43265</v>
      </c>
      <c r="K373" s="10">
        <f t="shared" si="37"/>
        <v>2021</v>
      </c>
      <c r="L373" s="12">
        <f>INDEX([1]List!$I$3:$S$8,MATCH('[1]Student Data'!G369,[1]List!$K$3:$K$8,0),MATCH('[1]Student Data'!D369,[1]List!$I$2:$S$2,0))*H373</f>
        <v>75000</v>
      </c>
      <c r="M373" s="13">
        <f t="shared" si="38"/>
        <v>8333.3333333333339</v>
      </c>
      <c r="N373" s="14">
        <f t="shared" si="39"/>
        <v>3.6666666666666665</v>
      </c>
      <c r="O373" s="13">
        <f t="shared" si="40"/>
        <v>30555.555555555555</v>
      </c>
      <c r="P373" s="13">
        <f t="shared" si="41"/>
        <v>44444.444444444445</v>
      </c>
    </row>
    <row r="374" spans="1:16" x14ac:dyDescent="0.2">
      <c r="A374" s="10">
        <v>369</v>
      </c>
      <c r="B374" t="s">
        <v>851</v>
      </c>
      <c r="C374" t="s">
        <v>852</v>
      </c>
      <c r="D374" t="str">
        <f t="shared" si="35"/>
        <v>International</v>
      </c>
      <c r="E374" t="s">
        <v>67</v>
      </c>
      <c r="F374" t="s">
        <v>84</v>
      </c>
      <c r="G374" t="s">
        <v>117</v>
      </c>
      <c r="H374" s="10">
        <v>4</v>
      </c>
      <c r="I374" s="10">
        <f t="shared" si="36"/>
        <v>12</v>
      </c>
      <c r="J374" s="11">
        <v>42870</v>
      </c>
      <c r="K374" s="10">
        <f t="shared" si="37"/>
        <v>2021</v>
      </c>
      <c r="L374" s="12">
        <f>INDEX([1]List!$I$3:$S$8,MATCH('[1]Student Data'!G370,[1]List!$K$3:$K$8,0),MATCH('[1]Student Data'!D370,[1]List!$I$2:$S$2,0))*H374</f>
        <v>100000</v>
      </c>
      <c r="M374" s="13">
        <f t="shared" si="38"/>
        <v>8333.3333333333339</v>
      </c>
      <c r="N374" s="14">
        <f t="shared" si="39"/>
        <v>8</v>
      </c>
      <c r="O374" s="13">
        <f t="shared" si="40"/>
        <v>66666.666666666672</v>
      </c>
      <c r="P374" s="13">
        <f t="shared" si="41"/>
        <v>33333.333333333328</v>
      </c>
    </row>
    <row r="375" spans="1:16" x14ac:dyDescent="0.2">
      <c r="A375" s="10">
        <v>370</v>
      </c>
      <c r="B375" t="s">
        <v>853</v>
      </c>
      <c r="C375" t="s">
        <v>854</v>
      </c>
      <c r="D375" t="str">
        <f t="shared" si="35"/>
        <v>International</v>
      </c>
      <c r="E375" t="s">
        <v>63</v>
      </c>
      <c r="F375" t="s">
        <v>85</v>
      </c>
      <c r="G375" t="s">
        <v>135</v>
      </c>
      <c r="H375" s="10">
        <v>3</v>
      </c>
      <c r="I375" s="10">
        <f t="shared" si="36"/>
        <v>9</v>
      </c>
      <c r="J375" s="11">
        <v>42928</v>
      </c>
      <c r="K375" s="10">
        <f t="shared" si="37"/>
        <v>2020</v>
      </c>
      <c r="L375" s="12">
        <f>INDEX([1]List!$I$3:$S$8,MATCH('[1]Student Data'!G371,[1]List!$K$3:$K$8,0),MATCH('[1]Student Data'!D371,[1]List!$I$2:$S$2,0))*H375</f>
        <v>78000</v>
      </c>
      <c r="M375" s="13">
        <f t="shared" si="38"/>
        <v>8666.6666666666661</v>
      </c>
      <c r="N375" s="14">
        <f t="shared" si="39"/>
        <v>7.333333333333333</v>
      </c>
      <c r="O375" s="13">
        <f t="shared" si="40"/>
        <v>63555.555555555547</v>
      </c>
      <c r="P375" s="13">
        <f t="shared" si="41"/>
        <v>14444.444444444453</v>
      </c>
    </row>
    <row r="376" spans="1:16" x14ac:dyDescent="0.2">
      <c r="A376" s="10">
        <v>371</v>
      </c>
      <c r="B376" t="s">
        <v>855</v>
      </c>
      <c r="C376" t="s">
        <v>856</v>
      </c>
      <c r="D376" t="str">
        <f t="shared" si="35"/>
        <v>International</v>
      </c>
      <c r="E376" t="s">
        <v>17</v>
      </c>
      <c r="F376" t="s">
        <v>120</v>
      </c>
      <c r="G376" t="s">
        <v>121</v>
      </c>
      <c r="H376" s="10">
        <v>4</v>
      </c>
      <c r="I376" s="10">
        <f t="shared" si="36"/>
        <v>12</v>
      </c>
      <c r="J376" s="11">
        <v>42812</v>
      </c>
      <c r="K376" s="10">
        <f t="shared" si="37"/>
        <v>2021</v>
      </c>
      <c r="L376" s="12">
        <f>INDEX([1]List!$I$3:$S$8,MATCH('[1]Student Data'!G372,[1]List!$K$3:$K$8,0),MATCH('[1]Student Data'!D372,[1]List!$I$2:$S$2,0))*H376</f>
        <v>96000</v>
      </c>
      <c r="M376" s="13">
        <f t="shared" si="38"/>
        <v>8000</v>
      </c>
      <c r="N376" s="14">
        <f t="shared" si="39"/>
        <v>8.6666666666666661</v>
      </c>
      <c r="O376" s="13">
        <f t="shared" si="40"/>
        <v>69333.333333333328</v>
      </c>
      <c r="P376" s="13">
        <f t="shared" si="41"/>
        <v>26666.666666666672</v>
      </c>
    </row>
    <row r="377" spans="1:16" x14ac:dyDescent="0.2">
      <c r="A377" s="10">
        <v>372</v>
      </c>
      <c r="B377" t="s">
        <v>857</v>
      </c>
      <c r="C377" t="s">
        <v>858</v>
      </c>
      <c r="D377" t="str">
        <f t="shared" si="35"/>
        <v>International</v>
      </c>
      <c r="E377" t="s">
        <v>71</v>
      </c>
      <c r="F377" t="s">
        <v>120</v>
      </c>
      <c r="G377" t="s">
        <v>121</v>
      </c>
      <c r="H377" s="10">
        <v>4</v>
      </c>
      <c r="I377" s="10">
        <f t="shared" si="36"/>
        <v>12</v>
      </c>
      <c r="J377" s="11">
        <v>42846</v>
      </c>
      <c r="K377" s="10">
        <f t="shared" si="37"/>
        <v>2021</v>
      </c>
      <c r="L377" s="12">
        <f>INDEX([1]List!$I$3:$S$8,MATCH('[1]Student Data'!G373,[1]List!$K$3:$K$8,0),MATCH('[1]Student Data'!D373,[1]List!$I$2:$S$2,0))*H377</f>
        <v>104000</v>
      </c>
      <c r="M377" s="13">
        <f t="shared" si="38"/>
        <v>8666.6666666666661</v>
      </c>
      <c r="N377" s="14">
        <f t="shared" si="39"/>
        <v>8.3333333333333339</v>
      </c>
      <c r="O377" s="13">
        <f t="shared" si="40"/>
        <v>72222.222222222219</v>
      </c>
      <c r="P377" s="13">
        <f t="shared" si="41"/>
        <v>31777.777777777781</v>
      </c>
    </row>
    <row r="378" spans="1:16" x14ac:dyDescent="0.2">
      <c r="A378" s="10">
        <v>373</v>
      </c>
      <c r="B378" t="s">
        <v>859</v>
      </c>
      <c r="C378" t="s">
        <v>761</v>
      </c>
      <c r="D378" t="str">
        <f t="shared" si="35"/>
        <v>International</v>
      </c>
      <c r="E378" t="s">
        <v>57</v>
      </c>
      <c r="F378" t="s">
        <v>85</v>
      </c>
      <c r="G378" t="s">
        <v>135</v>
      </c>
      <c r="H378" s="10">
        <v>3</v>
      </c>
      <c r="I378" s="10">
        <f t="shared" si="36"/>
        <v>9</v>
      </c>
      <c r="J378" s="11">
        <v>42963</v>
      </c>
      <c r="K378" s="10">
        <f t="shared" si="37"/>
        <v>2020</v>
      </c>
      <c r="L378" s="12">
        <f>INDEX([1]List!$I$3:$S$8,MATCH('[1]Student Data'!G374,[1]List!$K$3:$K$8,0),MATCH('[1]Student Data'!D374,[1]List!$I$2:$S$2,0))*H378</f>
        <v>78000</v>
      </c>
      <c r="M378" s="13">
        <f t="shared" si="38"/>
        <v>8666.6666666666661</v>
      </c>
      <c r="N378" s="14">
        <f t="shared" si="39"/>
        <v>7</v>
      </c>
      <c r="O378" s="13">
        <f t="shared" si="40"/>
        <v>60666.666666666664</v>
      </c>
      <c r="P378" s="13">
        <f t="shared" si="41"/>
        <v>17333.333333333336</v>
      </c>
    </row>
    <row r="379" spans="1:16" x14ac:dyDescent="0.2">
      <c r="A379" s="10">
        <v>374</v>
      </c>
      <c r="B379" t="s">
        <v>860</v>
      </c>
      <c r="C379" t="s">
        <v>861</v>
      </c>
      <c r="D379" t="str">
        <f t="shared" si="35"/>
        <v>International</v>
      </c>
      <c r="E379" t="s">
        <v>61</v>
      </c>
      <c r="F379" t="s">
        <v>84</v>
      </c>
      <c r="G379" t="s">
        <v>117</v>
      </c>
      <c r="H379" s="10">
        <v>4</v>
      </c>
      <c r="I379" s="10">
        <f t="shared" si="36"/>
        <v>12</v>
      </c>
      <c r="J379" s="11">
        <v>42871</v>
      </c>
      <c r="K379" s="10">
        <f t="shared" si="37"/>
        <v>2021</v>
      </c>
      <c r="L379" s="12">
        <f>INDEX([1]List!$I$3:$S$8,MATCH('[1]Student Data'!G375,[1]List!$K$3:$K$8,0),MATCH('[1]Student Data'!D375,[1]List!$I$2:$S$2,0))*H379</f>
        <v>96000</v>
      </c>
      <c r="M379" s="13">
        <f t="shared" si="38"/>
        <v>8000</v>
      </c>
      <c r="N379" s="14">
        <f t="shared" si="39"/>
        <v>8</v>
      </c>
      <c r="O379" s="13">
        <f t="shared" si="40"/>
        <v>64000</v>
      </c>
      <c r="P379" s="13">
        <f t="shared" si="41"/>
        <v>32000</v>
      </c>
    </row>
    <row r="380" spans="1:16" x14ac:dyDescent="0.2">
      <c r="A380" s="10">
        <v>375</v>
      </c>
      <c r="B380" t="s">
        <v>862</v>
      </c>
      <c r="C380" t="s">
        <v>863</v>
      </c>
      <c r="D380" t="str">
        <f t="shared" si="35"/>
        <v>International</v>
      </c>
      <c r="E380" t="s">
        <v>231</v>
      </c>
      <c r="F380" t="s">
        <v>129</v>
      </c>
      <c r="G380" t="s">
        <v>130</v>
      </c>
      <c r="H380" s="10">
        <v>3</v>
      </c>
      <c r="I380" s="10">
        <f t="shared" si="36"/>
        <v>9</v>
      </c>
      <c r="J380" s="11">
        <v>43170</v>
      </c>
      <c r="K380" s="10">
        <f t="shared" si="37"/>
        <v>2021</v>
      </c>
      <c r="L380" s="12">
        <f>INDEX([1]List!$I$3:$S$8,MATCH('[1]Student Data'!G376,[1]List!$K$3:$K$8,0),MATCH('[1]Student Data'!D376,[1]List!$I$2:$S$2,0))*H380</f>
        <v>78000</v>
      </c>
      <c r="M380" s="13">
        <f t="shared" si="38"/>
        <v>8666.6666666666661</v>
      </c>
      <c r="N380" s="14">
        <f t="shared" si="39"/>
        <v>4.666666666666667</v>
      </c>
      <c r="O380" s="13">
        <f t="shared" si="40"/>
        <v>40444.444444444445</v>
      </c>
      <c r="P380" s="13">
        <f t="shared" si="41"/>
        <v>37555.555555555555</v>
      </c>
    </row>
    <row r="381" spans="1:16" x14ac:dyDescent="0.2">
      <c r="A381" s="10">
        <v>376</v>
      </c>
      <c r="B381" t="s">
        <v>864</v>
      </c>
      <c r="C381" t="s">
        <v>865</v>
      </c>
      <c r="D381" t="str">
        <f t="shared" si="35"/>
        <v>International</v>
      </c>
      <c r="E381" t="s">
        <v>231</v>
      </c>
      <c r="F381" t="s">
        <v>84</v>
      </c>
      <c r="G381" t="s">
        <v>117</v>
      </c>
      <c r="H381" s="10">
        <v>4</v>
      </c>
      <c r="I381" s="10">
        <f t="shared" si="36"/>
        <v>12</v>
      </c>
      <c r="J381" s="11">
        <v>42842</v>
      </c>
      <c r="K381" s="10">
        <f t="shared" si="37"/>
        <v>2021</v>
      </c>
      <c r="L381" s="12">
        <f>INDEX([1]List!$I$3:$S$8,MATCH('[1]Student Data'!G377,[1]List!$K$3:$K$8,0),MATCH('[1]Student Data'!D377,[1]List!$I$2:$S$2,0))*H381</f>
        <v>96000</v>
      </c>
      <c r="M381" s="13">
        <f t="shared" si="38"/>
        <v>8000</v>
      </c>
      <c r="N381" s="14">
        <f t="shared" si="39"/>
        <v>8.3333333333333339</v>
      </c>
      <c r="O381" s="13">
        <f t="shared" si="40"/>
        <v>66666.666666666672</v>
      </c>
      <c r="P381" s="13">
        <f t="shared" si="41"/>
        <v>29333.333333333328</v>
      </c>
    </row>
    <row r="382" spans="1:16" x14ac:dyDescent="0.2">
      <c r="A382" s="10">
        <v>377</v>
      </c>
      <c r="B382" t="s">
        <v>866</v>
      </c>
      <c r="C382" t="s">
        <v>867</v>
      </c>
      <c r="D382" t="str">
        <f t="shared" si="35"/>
        <v>International</v>
      </c>
      <c r="E382" t="s">
        <v>57</v>
      </c>
      <c r="F382" t="s">
        <v>129</v>
      </c>
      <c r="G382" t="s">
        <v>130</v>
      </c>
      <c r="H382" s="10">
        <v>3</v>
      </c>
      <c r="I382" s="10">
        <f t="shared" si="36"/>
        <v>9</v>
      </c>
      <c r="J382" s="11">
        <v>42844</v>
      </c>
      <c r="K382" s="10">
        <f t="shared" si="37"/>
        <v>2020</v>
      </c>
      <c r="L382" s="12">
        <f>INDEX([1]List!$I$3:$S$8,MATCH('[1]Student Data'!G378,[1]List!$K$3:$K$8,0),MATCH('[1]Student Data'!D378,[1]List!$I$2:$S$2,0))*H382</f>
        <v>78000</v>
      </c>
      <c r="M382" s="13">
        <f t="shared" si="38"/>
        <v>8666.6666666666661</v>
      </c>
      <c r="N382" s="14">
        <f t="shared" si="39"/>
        <v>8.3333333333333339</v>
      </c>
      <c r="O382" s="13">
        <f t="shared" si="40"/>
        <v>72222.222222222219</v>
      </c>
      <c r="P382" s="13">
        <f t="shared" si="41"/>
        <v>5777.777777777781</v>
      </c>
    </row>
    <row r="383" spans="1:16" x14ac:dyDescent="0.2">
      <c r="A383" s="10">
        <v>378</v>
      </c>
      <c r="B383" t="s">
        <v>868</v>
      </c>
      <c r="C383" t="s">
        <v>869</v>
      </c>
      <c r="D383" t="str">
        <f t="shared" si="35"/>
        <v>International</v>
      </c>
      <c r="E383" t="s">
        <v>37</v>
      </c>
      <c r="F383" t="s">
        <v>83</v>
      </c>
      <c r="G383" t="s">
        <v>126</v>
      </c>
      <c r="H383" s="10">
        <v>3</v>
      </c>
      <c r="I383" s="10">
        <f t="shared" si="36"/>
        <v>9</v>
      </c>
      <c r="J383" s="11">
        <v>43201</v>
      </c>
      <c r="K383" s="10">
        <f t="shared" si="37"/>
        <v>2021</v>
      </c>
      <c r="L383" s="12">
        <f>INDEX([1]List!$I$3:$S$8,MATCH('[1]Student Data'!G379,[1]List!$K$3:$K$8,0),MATCH('[1]Student Data'!D379,[1]List!$I$2:$S$2,0))*H383</f>
        <v>72000</v>
      </c>
      <c r="M383" s="13">
        <f t="shared" si="38"/>
        <v>8000</v>
      </c>
      <c r="N383" s="14">
        <f t="shared" si="39"/>
        <v>4.333333333333333</v>
      </c>
      <c r="O383" s="13">
        <f t="shared" si="40"/>
        <v>34666.666666666664</v>
      </c>
      <c r="P383" s="13">
        <f t="shared" si="41"/>
        <v>37333.333333333336</v>
      </c>
    </row>
    <row r="384" spans="1:16" x14ac:dyDescent="0.2">
      <c r="A384" s="10">
        <v>379</v>
      </c>
      <c r="B384" t="s">
        <v>870</v>
      </c>
      <c r="C384" t="s">
        <v>871</v>
      </c>
      <c r="D384" t="str">
        <f t="shared" si="35"/>
        <v>International</v>
      </c>
      <c r="E384" t="s">
        <v>45</v>
      </c>
      <c r="F384" t="s">
        <v>148</v>
      </c>
      <c r="G384" t="s">
        <v>149</v>
      </c>
      <c r="H384" s="10">
        <v>4</v>
      </c>
      <c r="I384" s="10">
        <f t="shared" si="36"/>
        <v>12</v>
      </c>
      <c r="J384" s="11">
        <v>42870</v>
      </c>
      <c r="K384" s="10">
        <f t="shared" si="37"/>
        <v>2021</v>
      </c>
      <c r="L384" s="12">
        <f>INDEX([1]List!$I$3:$S$8,MATCH('[1]Student Data'!G380,[1]List!$K$3:$K$8,0),MATCH('[1]Student Data'!D380,[1]List!$I$2:$S$2,0))*H384</f>
        <v>100000</v>
      </c>
      <c r="M384" s="13">
        <f t="shared" si="38"/>
        <v>8333.3333333333339</v>
      </c>
      <c r="N384" s="14">
        <f t="shared" si="39"/>
        <v>8</v>
      </c>
      <c r="O384" s="13">
        <f t="shared" si="40"/>
        <v>66666.666666666672</v>
      </c>
      <c r="P384" s="13">
        <f t="shared" si="41"/>
        <v>33333.333333333328</v>
      </c>
    </row>
    <row r="385" spans="1:16" x14ac:dyDescent="0.2">
      <c r="A385" s="10">
        <v>380</v>
      </c>
      <c r="B385" t="s">
        <v>872</v>
      </c>
      <c r="C385" t="s">
        <v>873</v>
      </c>
      <c r="D385" t="str">
        <f t="shared" si="35"/>
        <v>International</v>
      </c>
      <c r="E385" t="s">
        <v>62</v>
      </c>
      <c r="F385" t="s">
        <v>84</v>
      </c>
      <c r="G385" t="s">
        <v>117</v>
      </c>
      <c r="H385" s="10">
        <v>4</v>
      </c>
      <c r="I385" s="10">
        <f t="shared" si="36"/>
        <v>12</v>
      </c>
      <c r="J385" s="11">
        <v>43178</v>
      </c>
      <c r="K385" s="10">
        <f t="shared" si="37"/>
        <v>2022</v>
      </c>
      <c r="L385" s="12">
        <f>INDEX([1]List!$I$3:$S$8,MATCH('[1]Student Data'!G381,[1]List!$K$3:$K$8,0),MATCH('[1]Student Data'!D381,[1]List!$I$2:$S$2,0))*H385</f>
        <v>104000</v>
      </c>
      <c r="M385" s="13">
        <f t="shared" si="38"/>
        <v>8666.6666666666661</v>
      </c>
      <c r="N385" s="14">
        <f t="shared" si="39"/>
        <v>4.666666666666667</v>
      </c>
      <c r="O385" s="13">
        <f t="shared" si="40"/>
        <v>40444.444444444445</v>
      </c>
      <c r="P385" s="13">
        <f t="shared" si="41"/>
        <v>63555.555555555555</v>
      </c>
    </row>
    <row r="386" spans="1:16" x14ac:dyDescent="0.2">
      <c r="A386" s="10">
        <v>381</v>
      </c>
      <c r="B386" t="s">
        <v>874</v>
      </c>
      <c r="C386" t="s">
        <v>875</v>
      </c>
      <c r="D386" t="str">
        <f t="shared" si="35"/>
        <v>Local</v>
      </c>
      <c r="E386" t="s">
        <v>70</v>
      </c>
      <c r="F386" t="s">
        <v>83</v>
      </c>
      <c r="G386" t="s">
        <v>126</v>
      </c>
      <c r="H386" s="10">
        <v>3</v>
      </c>
      <c r="I386" s="10">
        <f t="shared" si="36"/>
        <v>9</v>
      </c>
      <c r="J386" s="11">
        <v>43206</v>
      </c>
      <c r="K386" s="10">
        <f t="shared" si="37"/>
        <v>2021</v>
      </c>
      <c r="L386" s="12">
        <f>INDEX([1]List!$I$3:$S$8,MATCH('[1]Student Data'!G382,[1]List!$K$3:$K$8,0),MATCH('[1]Student Data'!D382,[1]List!$I$2:$S$2,0))*H386</f>
        <v>78000</v>
      </c>
      <c r="M386" s="13">
        <f t="shared" si="38"/>
        <v>8666.6666666666661</v>
      </c>
      <c r="N386" s="14">
        <f t="shared" si="39"/>
        <v>4.333333333333333</v>
      </c>
      <c r="O386" s="13">
        <f t="shared" si="40"/>
        <v>37555.555555555547</v>
      </c>
      <c r="P386" s="13">
        <f t="shared" si="41"/>
        <v>40444.444444444453</v>
      </c>
    </row>
    <row r="387" spans="1:16" x14ac:dyDescent="0.2">
      <c r="A387" s="10">
        <v>382</v>
      </c>
      <c r="B387" t="s">
        <v>876</v>
      </c>
      <c r="C387" t="s">
        <v>877</v>
      </c>
      <c r="D387" t="str">
        <f t="shared" si="35"/>
        <v>Local</v>
      </c>
      <c r="E387" t="s">
        <v>70</v>
      </c>
      <c r="F387" t="s">
        <v>148</v>
      </c>
      <c r="G387" t="s">
        <v>149</v>
      </c>
      <c r="H387" s="10">
        <v>4</v>
      </c>
      <c r="I387" s="10">
        <f t="shared" si="36"/>
        <v>12</v>
      </c>
      <c r="J387" s="11">
        <v>42937</v>
      </c>
      <c r="K387" s="10">
        <f t="shared" si="37"/>
        <v>2021</v>
      </c>
      <c r="L387" s="12">
        <f>INDEX([1]List!$I$3:$S$8,MATCH('[1]Student Data'!G383,[1]List!$K$3:$K$8,0),MATCH('[1]Student Data'!D383,[1]List!$I$2:$S$2,0))*H387</f>
        <v>96000</v>
      </c>
      <c r="M387" s="13">
        <f t="shared" si="38"/>
        <v>8000</v>
      </c>
      <c r="N387" s="14">
        <f t="shared" si="39"/>
        <v>7.333333333333333</v>
      </c>
      <c r="O387" s="13">
        <f t="shared" si="40"/>
        <v>58666.666666666664</v>
      </c>
      <c r="P387" s="13">
        <f t="shared" si="41"/>
        <v>37333.333333333336</v>
      </c>
    </row>
    <row r="388" spans="1:16" x14ac:dyDescent="0.2">
      <c r="A388" s="10">
        <v>383</v>
      </c>
      <c r="B388" t="s">
        <v>878</v>
      </c>
      <c r="C388" t="s">
        <v>879</v>
      </c>
      <c r="D388" t="str">
        <f t="shared" si="35"/>
        <v>International</v>
      </c>
      <c r="E388" t="s">
        <v>25</v>
      </c>
      <c r="F388" t="s">
        <v>120</v>
      </c>
      <c r="G388" t="s">
        <v>121</v>
      </c>
      <c r="H388" s="10">
        <v>4</v>
      </c>
      <c r="I388" s="10">
        <f t="shared" si="36"/>
        <v>12</v>
      </c>
      <c r="J388" s="11">
        <v>42998</v>
      </c>
      <c r="K388" s="10">
        <f t="shared" si="37"/>
        <v>2021</v>
      </c>
      <c r="L388" s="12">
        <f>INDEX([1]List!$I$3:$S$8,MATCH('[1]Student Data'!G384,[1]List!$K$3:$K$8,0),MATCH('[1]Student Data'!D384,[1]List!$I$2:$S$2,0))*H388</f>
        <v>100000</v>
      </c>
      <c r="M388" s="13">
        <f t="shared" si="38"/>
        <v>8333.3333333333339</v>
      </c>
      <c r="N388" s="14">
        <f t="shared" si="39"/>
        <v>6.666666666666667</v>
      </c>
      <c r="O388" s="13">
        <f t="shared" si="40"/>
        <v>55555.555555555562</v>
      </c>
      <c r="P388" s="13">
        <f t="shared" si="41"/>
        <v>44444.444444444438</v>
      </c>
    </row>
    <row r="389" spans="1:16" x14ac:dyDescent="0.2">
      <c r="A389" s="10">
        <v>384</v>
      </c>
      <c r="B389" t="s">
        <v>880</v>
      </c>
      <c r="C389" t="s">
        <v>881</v>
      </c>
      <c r="D389" t="str">
        <f t="shared" si="35"/>
        <v>Local</v>
      </c>
      <c r="E389" t="s">
        <v>70</v>
      </c>
      <c r="F389" t="s">
        <v>129</v>
      </c>
      <c r="G389" t="s">
        <v>130</v>
      </c>
      <c r="H389" s="10">
        <v>3</v>
      </c>
      <c r="I389" s="10">
        <f t="shared" si="36"/>
        <v>9</v>
      </c>
      <c r="J389" s="11">
        <v>43264</v>
      </c>
      <c r="K389" s="10">
        <f t="shared" si="37"/>
        <v>2021</v>
      </c>
      <c r="L389" s="12">
        <f>INDEX([1]List!$I$3:$S$8,MATCH('[1]Student Data'!G385,[1]List!$K$3:$K$8,0),MATCH('[1]Student Data'!D385,[1]List!$I$2:$S$2,0))*H389</f>
        <v>78000</v>
      </c>
      <c r="M389" s="13">
        <f t="shared" si="38"/>
        <v>8666.6666666666661</v>
      </c>
      <c r="N389" s="14">
        <f t="shared" si="39"/>
        <v>3.6666666666666665</v>
      </c>
      <c r="O389" s="13">
        <f t="shared" si="40"/>
        <v>31777.777777777774</v>
      </c>
      <c r="P389" s="13">
        <f t="shared" si="41"/>
        <v>46222.222222222226</v>
      </c>
    </row>
    <row r="390" spans="1:16" x14ac:dyDescent="0.2">
      <c r="A390" s="10">
        <v>385</v>
      </c>
      <c r="B390" t="s">
        <v>882</v>
      </c>
      <c r="C390" t="s">
        <v>883</v>
      </c>
      <c r="D390" t="str">
        <f t="shared" si="35"/>
        <v>International</v>
      </c>
      <c r="E390" t="s">
        <v>62</v>
      </c>
      <c r="F390" t="s">
        <v>83</v>
      </c>
      <c r="G390" t="s">
        <v>126</v>
      </c>
      <c r="H390" s="10">
        <v>3</v>
      </c>
      <c r="I390" s="10">
        <f t="shared" si="36"/>
        <v>9</v>
      </c>
      <c r="J390" s="11">
        <v>42999</v>
      </c>
      <c r="K390" s="10">
        <f t="shared" si="37"/>
        <v>2020</v>
      </c>
      <c r="L390" s="12">
        <f>INDEX([1]List!$I$3:$S$8,MATCH('[1]Student Data'!G386,[1]List!$K$3:$K$8,0),MATCH('[1]Student Data'!D386,[1]List!$I$2:$S$2,0))*H390</f>
        <v>69000</v>
      </c>
      <c r="M390" s="13">
        <f t="shared" si="38"/>
        <v>7666.666666666667</v>
      </c>
      <c r="N390" s="14">
        <f t="shared" si="39"/>
        <v>6.666666666666667</v>
      </c>
      <c r="O390" s="13">
        <f t="shared" si="40"/>
        <v>51111.111111111117</v>
      </c>
      <c r="P390" s="13">
        <f t="shared" si="41"/>
        <v>17888.888888888883</v>
      </c>
    </row>
    <row r="391" spans="1:16" x14ac:dyDescent="0.2">
      <c r="A391" s="10">
        <v>386</v>
      </c>
      <c r="B391" t="s">
        <v>884</v>
      </c>
      <c r="C391" t="s">
        <v>885</v>
      </c>
      <c r="D391" t="str">
        <f t="shared" ref="D391:D454" si="42">IF(E391="Malaysia","Local","International")</f>
        <v>Local</v>
      </c>
      <c r="E391" t="s">
        <v>70</v>
      </c>
      <c r="F391" t="s">
        <v>85</v>
      </c>
      <c r="G391" t="s">
        <v>135</v>
      </c>
      <c r="H391" s="10">
        <v>3</v>
      </c>
      <c r="I391" s="10">
        <f t="shared" ref="I391:I454" si="43">H391*3</f>
        <v>9</v>
      </c>
      <c r="J391" s="11">
        <v>43205</v>
      </c>
      <c r="K391" s="10">
        <f t="shared" ref="K391:K454" si="44">YEAR(J391)+H391</f>
        <v>2021</v>
      </c>
      <c r="L391" s="12">
        <f>INDEX([1]List!$I$3:$S$8,MATCH('[1]Student Data'!G387,[1]List!$K$3:$K$8,0),MATCH('[1]Student Data'!D387,[1]List!$I$2:$S$2,0))*H391</f>
        <v>75000</v>
      </c>
      <c r="M391" s="13">
        <f t="shared" ref="M391:M454" si="45">L391/(H391*3)</f>
        <v>8333.3333333333339</v>
      </c>
      <c r="N391" s="14">
        <f t="shared" ref="N391:N454" si="46">DATEDIF($J391,"29/5/2019","M")/3</f>
        <v>4.333333333333333</v>
      </c>
      <c r="O391" s="13">
        <f t="shared" ref="O391:O454" si="47">M391*N391</f>
        <v>36111.111111111109</v>
      </c>
      <c r="P391" s="13">
        <f t="shared" ref="P391:P454" si="48">L391-O391</f>
        <v>38888.888888888891</v>
      </c>
    </row>
    <row r="392" spans="1:16" x14ac:dyDescent="0.2">
      <c r="A392" s="10">
        <v>387</v>
      </c>
      <c r="B392" t="s">
        <v>886</v>
      </c>
      <c r="C392" t="s">
        <v>852</v>
      </c>
      <c r="D392" t="str">
        <f t="shared" si="42"/>
        <v>Local</v>
      </c>
      <c r="E392" t="s">
        <v>70</v>
      </c>
      <c r="F392" t="s">
        <v>85</v>
      </c>
      <c r="G392" t="s">
        <v>135</v>
      </c>
      <c r="H392" s="10">
        <v>3</v>
      </c>
      <c r="I392" s="10">
        <f t="shared" si="43"/>
        <v>9</v>
      </c>
      <c r="J392" s="11">
        <v>43269</v>
      </c>
      <c r="K392" s="10">
        <f t="shared" si="44"/>
        <v>2021</v>
      </c>
      <c r="L392" s="12">
        <f>INDEX([1]List!$I$3:$S$8,MATCH('[1]Student Data'!G388,[1]List!$K$3:$K$8,0),MATCH('[1]Student Data'!D388,[1]List!$I$2:$S$2,0))*H392</f>
        <v>69000</v>
      </c>
      <c r="M392" s="13">
        <f t="shared" si="45"/>
        <v>7666.666666666667</v>
      </c>
      <c r="N392" s="14">
        <f t="shared" si="46"/>
        <v>3.6666666666666665</v>
      </c>
      <c r="O392" s="13">
        <f t="shared" si="47"/>
        <v>28111.111111111109</v>
      </c>
      <c r="P392" s="13">
        <f t="shared" si="48"/>
        <v>40888.888888888891</v>
      </c>
    </row>
    <row r="393" spans="1:16" x14ac:dyDescent="0.2">
      <c r="A393" s="10">
        <v>388</v>
      </c>
      <c r="B393" t="s">
        <v>887</v>
      </c>
      <c r="C393" t="s">
        <v>164</v>
      </c>
      <c r="D393" t="str">
        <f t="shared" si="42"/>
        <v>International</v>
      </c>
      <c r="E393" t="s">
        <v>19</v>
      </c>
      <c r="F393" t="s">
        <v>84</v>
      </c>
      <c r="G393" t="s">
        <v>117</v>
      </c>
      <c r="H393" s="10">
        <v>4</v>
      </c>
      <c r="I393" s="10">
        <f t="shared" si="43"/>
        <v>12</v>
      </c>
      <c r="J393" s="11">
        <v>43262</v>
      </c>
      <c r="K393" s="10">
        <f t="shared" si="44"/>
        <v>2022</v>
      </c>
      <c r="L393" s="12">
        <f>INDEX([1]List!$I$3:$S$8,MATCH('[1]Student Data'!G389,[1]List!$K$3:$K$8,0),MATCH('[1]Student Data'!D389,[1]List!$I$2:$S$2,0))*H393</f>
        <v>92000</v>
      </c>
      <c r="M393" s="13">
        <f t="shared" si="45"/>
        <v>7666.666666666667</v>
      </c>
      <c r="N393" s="14">
        <f t="shared" si="46"/>
        <v>3.6666666666666665</v>
      </c>
      <c r="O393" s="13">
        <f t="shared" si="47"/>
        <v>28111.111111111109</v>
      </c>
      <c r="P393" s="13">
        <f t="shared" si="48"/>
        <v>63888.888888888891</v>
      </c>
    </row>
    <row r="394" spans="1:16" x14ac:dyDescent="0.2">
      <c r="A394" s="10">
        <v>389</v>
      </c>
      <c r="B394" t="s">
        <v>888</v>
      </c>
      <c r="C394" t="s">
        <v>889</v>
      </c>
      <c r="D394" t="str">
        <f t="shared" si="42"/>
        <v>International</v>
      </c>
      <c r="E394" t="s">
        <v>22</v>
      </c>
      <c r="F394" t="s">
        <v>84</v>
      </c>
      <c r="G394" t="s">
        <v>117</v>
      </c>
      <c r="H394" s="10">
        <v>4</v>
      </c>
      <c r="I394" s="10">
        <f t="shared" si="43"/>
        <v>12</v>
      </c>
      <c r="J394" s="11">
        <v>43303</v>
      </c>
      <c r="K394" s="10">
        <f t="shared" si="44"/>
        <v>2022</v>
      </c>
      <c r="L394" s="12">
        <f>INDEX([1]List!$I$3:$S$8,MATCH('[1]Student Data'!G390,[1]List!$K$3:$K$8,0),MATCH('[1]Student Data'!D390,[1]List!$I$2:$S$2,0))*H394</f>
        <v>104000</v>
      </c>
      <c r="M394" s="13">
        <f t="shared" si="45"/>
        <v>8666.6666666666661</v>
      </c>
      <c r="N394" s="14">
        <f t="shared" si="46"/>
        <v>3.3333333333333335</v>
      </c>
      <c r="O394" s="13">
        <f t="shared" si="47"/>
        <v>28888.888888888887</v>
      </c>
      <c r="P394" s="13">
        <f t="shared" si="48"/>
        <v>75111.111111111109</v>
      </c>
    </row>
    <row r="395" spans="1:16" x14ac:dyDescent="0.2">
      <c r="A395" s="10">
        <v>390</v>
      </c>
      <c r="B395" t="s">
        <v>890</v>
      </c>
      <c r="C395" t="s">
        <v>891</v>
      </c>
      <c r="D395" t="str">
        <f t="shared" si="42"/>
        <v>Local</v>
      </c>
      <c r="E395" t="s">
        <v>70</v>
      </c>
      <c r="F395" t="s">
        <v>148</v>
      </c>
      <c r="G395" t="s">
        <v>149</v>
      </c>
      <c r="H395" s="10">
        <v>4</v>
      </c>
      <c r="I395" s="10">
        <f t="shared" si="43"/>
        <v>12</v>
      </c>
      <c r="J395" s="11">
        <v>43331</v>
      </c>
      <c r="K395" s="10">
        <f t="shared" si="44"/>
        <v>2022</v>
      </c>
      <c r="L395" s="12">
        <f>INDEX([1]List!$I$3:$S$8,MATCH('[1]Student Data'!G391,[1]List!$K$3:$K$8,0),MATCH('[1]Student Data'!D391,[1]List!$I$2:$S$2,0))*H395</f>
        <v>104000</v>
      </c>
      <c r="M395" s="13">
        <f t="shared" si="45"/>
        <v>8666.6666666666661</v>
      </c>
      <c r="N395" s="14">
        <f t="shared" si="46"/>
        <v>3</v>
      </c>
      <c r="O395" s="13">
        <f t="shared" si="47"/>
        <v>26000</v>
      </c>
      <c r="P395" s="13">
        <f t="shared" si="48"/>
        <v>78000</v>
      </c>
    </row>
    <row r="396" spans="1:16" x14ac:dyDescent="0.2">
      <c r="A396" s="10">
        <v>391</v>
      </c>
      <c r="B396" t="s">
        <v>892</v>
      </c>
      <c r="C396" t="s">
        <v>893</v>
      </c>
      <c r="D396" t="str">
        <f t="shared" si="42"/>
        <v>Local</v>
      </c>
      <c r="E396" t="s">
        <v>70</v>
      </c>
      <c r="F396" t="s">
        <v>85</v>
      </c>
      <c r="G396" t="s">
        <v>135</v>
      </c>
      <c r="H396" s="10">
        <v>3</v>
      </c>
      <c r="I396" s="10">
        <f t="shared" si="43"/>
        <v>9</v>
      </c>
      <c r="J396" s="11">
        <v>42809</v>
      </c>
      <c r="K396" s="10">
        <f t="shared" si="44"/>
        <v>2020</v>
      </c>
      <c r="L396" s="12">
        <f>INDEX([1]List!$I$3:$S$8,MATCH('[1]Student Data'!G392,[1]List!$K$3:$K$8,0),MATCH('[1]Student Data'!D392,[1]List!$I$2:$S$2,0))*H396</f>
        <v>75000</v>
      </c>
      <c r="M396" s="13">
        <f t="shared" si="45"/>
        <v>8333.3333333333339</v>
      </c>
      <c r="N396" s="14">
        <f t="shared" si="46"/>
        <v>8.6666666666666661</v>
      </c>
      <c r="O396" s="13">
        <f t="shared" si="47"/>
        <v>72222.222222222219</v>
      </c>
      <c r="P396" s="13">
        <f t="shared" si="48"/>
        <v>2777.777777777781</v>
      </c>
    </row>
    <row r="397" spans="1:16" x14ac:dyDescent="0.2">
      <c r="A397" s="10">
        <v>392</v>
      </c>
      <c r="B397" t="s">
        <v>894</v>
      </c>
      <c r="C397" t="s">
        <v>895</v>
      </c>
      <c r="D397" t="str">
        <f t="shared" si="42"/>
        <v>Local</v>
      </c>
      <c r="E397" t="s">
        <v>70</v>
      </c>
      <c r="F397" t="s">
        <v>84</v>
      </c>
      <c r="G397" t="s">
        <v>117</v>
      </c>
      <c r="H397" s="10">
        <v>4</v>
      </c>
      <c r="I397" s="10">
        <f t="shared" si="43"/>
        <v>12</v>
      </c>
      <c r="J397" s="11">
        <v>43176</v>
      </c>
      <c r="K397" s="10">
        <f t="shared" si="44"/>
        <v>2022</v>
      </c>
      <c r="L397" s="12">
        <f>INDEX([1]List!$I$3:$S$8,MATCH('[1]Student Data'!G393,[1]List!$K$3:$K$8,0),MATCH('[1]Student Data'!D393,[1]List!$I$2:$S$2,0))*H397</f>
        <v>92000</v>
      </c>
      <c r="M397" s="13">
        <f t="shared" si="45"/>
        <v>7666.666666666667</v>
      </c>
      <c r="N397" s="14">
        <f t="shared" si="46"/>
        <v>4.666666666666667</v>
      </c>
      <c r="O397" s="13">
        <f t="shared" si="47"/>
        <v>35777.777777777781</v>
      </c>
      <c r="P397" s="13">
        <f t="shared" si="48"/>
        <v>56222.222222222219</v>
      </c>
    </row>
    <row r="398" spans="1:16" x14ac:dyDescent="0.2">
      <c r="A398" s="10">
        <v>393</v>
      </c>
      <c r="B398" t="s">
        <v>896</v>
      </c>
      <c r="C398" t="s">
        <v>897</v>
      </c>
      <c r="D398" t="str">
        <f t="shared" si="42"/>
        <v>International</v>
      </c>
      <c r="E398" t="s">
        <v>74</v>
      </c>
      <c r="F398" t="s">
        <v>129</v>
      </c>
      <c r="G398" t="s">
        <v>130</v>
      </c>
      <c r="H398" s="10">
        <v>3</v>
      </c>
      <c r="I398" s="10">
        <f t="shared" si="43"/>
        <v>9</v>
      </c>
      <c r="J398" s="11">
        <v>43212</v>
      </c>
      <c r="K398" s="10">
        <f t="shared" si="44"/>
        <v>2021</v>
      </c>
      <c r="L398" s="12">
        <f>INDEX([1]List!$I$3:$S$8,MATCH('[1]Student Data'!G394,[1]List!$K$3:$K$8,0),MATCH('[1]Student Data'!D394,[1]List!$I$2:$S$2,0))*H398</f>
        <v>75000</v>
      </c>
      <c r="M398" s="13">
        <f t="shared" si="45"/>
        <v>8333.3333333333339</v>
      </c>
      <c r="N398" s="14">
        <f t="shared" si="46"/>
        <v>4.333333333333333</v>
      </c>
      <c r="O398" s="13">
        <f t="shared" si="47"/>
        <v>36111.111111111109</v>
      </c>
      <c r="P398" s="13">
        <f t="shared" si="48"/>
        <v>38888.888888888891</v>
      </c>
    </row>
    <row r="399" spans="1:16" x14ac:dyDescent="0.2">
      <c r="A399" s="10">
        <v>394</v>
      </c>
      <c r="B399" t="s">
        <v>898</v>
      </c>
      <c r="C399" t="s">
        <v>899</v>
      </c>
      <c r="D399" t="str">
        <f t="shared" si="42"/>
        <v>Local</v>
      </c>
      <c r="E399" t="s">
        <v>70</v>
      </c>
      <c r="F399" t="s">
        <v>85</v>
      </c>
      <c r="G399" t="s">
        <v>135</v>
      </c>
      <c r="H399" s="10">
        <v>3</v>
      </c>
      <c r="I399" s="10">
        <f t="shared" si="43"/>
        <v>9</v>
      </c>
      <c r="J399" s="11">
        <v>42962</v>
      </c>
      <c r="K399" s="10">
        <f t="shared" si="44"/>
        <v>2020</v>
      </c>
      <c r="L399" s="12">
        <f>INDEX([1]List!$I$3:$S$8,MATCH('[1]Student Data'!G395,[1]List!$K$3:$K$8,0),MATCH('[1]Student Data'!D395,[1]List!$I$2:$S$2,0))*H399</f>
        <v>72000</v>
      </c>
      <c r="M399" s="13">
        <f t="shared" si="45"/>
        <v>8000</v>
      </c>
      <c r="N399" s="14">
        <f t="shared" si="46"/>
        <v>7</v>
      </c>
      <c r="O399" s="13">
        <f t="shared" si="47"/>
        <v>56000</v>
      </c>
      <c r="P399" s="13">
        <f t="shared" si="48"/>
        <v>16000</v>
      </c>
    </row>
    <row r="400" spans="1:16" x14ac:dyDescent="0.2">
      <c r="A400" s="10">
        <v>395</v>
      </c>
      <c r="B400" t="s">
        <v>900</v>
      </c>
      <c r="C400" t="s">
        <v>901</v>
      </c>
      <c r="D400" t="str">
        <f t="shared" si="42"/>
        <v>International</v>
      </c>
      <c r="E400" t="s">
        <v>51</v>
      </c>
      <c r="F400" t="s">
        <v>85</v>
      </c>
      <c r="G400" t="s">
        <v>135</v>
      </c>
      <c r="H400" s="10">
        <v>3</v>
      </c>
      <c r="I400" s="10">
        <f t="shared" si="43"/>
        <v>9</v>
      </c>
      <c r="J400" s="11">
        <v>42931</v>
      </c>
      <c r="K400" s="10">
        <f t="shared" si="44"/>
        <v>2020</v>
      </c>
      <c r="L400" s="12">
        <f>INDEX([1]List!$I$3:$S$8,MATCH('[1]Student Data'!G396,[1]List!$K$3:$K$8,0),MATCH('[1]Student Data'!D396,[1]List!$I$2:$S$2,0))*H400</f>
        <v>69000</v>
      </c>
      <c r="M400" s="13">
        <f t="shared" si="45"/>
        <v>7666.666666666667</v>
      </c>
      <c r="N400" s="14">
        <f t="shared" si="46"/>
        <v>7.333333333333333</v>
      </c>
      <c r="O400" s="13">
        <f t="shared" si="47"/>
        <v>56222.222222222219</v>
      </c>
      <c r="P400" s="13">
        <f t="shared" si="48"/>
        <v>12777.777777777781</v>
      </c>
    </row>
    <row r="401" spans="1:16" x14ac:dyDescent="0.2">
      <c r="A401" s="10">
        <v>396</v>
      </c>
      <c r="B401" t="s">
        <v>902</v>
      </c>
      <c r="C401" t="s">
        <v>903</v>
      </c>
      <c r="D401" t="str">
        <f t="shared" si="42"/>
        <v>Local</v>
      </c>
      <c r="E401" t="s">
        <v>70</v>
      </c>
      <c r="F401" t="s">
        <v>84</v>
      </c>
      <c r="G401" t="s">
        <v>117</v>
      </c>
      <c r="H401" s="10">
        <v>4</v>
      </c>
      <c r="I401" s="10">
        <f t="shared" si="43"/>
        <v>12</v>
      </c>
      <c r="J401" s="11">
        <v>43327</v>
      </c>
      <c r="K401" s="10">
        <f t="shared" si="44"/>
        <v>2022</v>
      </c>
      <c r="L401" s="12">
        <f>INDEX([1]List!$I$3:$S$8,MATCH('[1]Student Data'!G397,[1]List!$K$3:$K$8,0),MATCH('[1]Student Data'!D397,[1]List!$I$2:$S$2,0))*H401</f>
        <v>96000</v>
      </c>
      <c r="M401" s="13">
        <f t="shared" si="45"/>
        <v>8000</v>
      </c>
      <c r="N401" s="14">
        <f t="shared" si="46"/>
        <v>3</v>
      </c>
      <c r="O401" s="13">
        <f t="shared" si="47"/>
        <v>24000</v>
      </c>
      <c r="P401" s="13">
        <f t="shared" si="48"/>
        <v>72000</v>
      </c>
    </row>
    <row r="402" spans="1:16" x14ac:dyDescent="0.2">
      <c r="A402" s="10">
        <v>397</v>
      </c>
      <c r="B402" t="s">
        <v>904</v>
      </c>
      <c r="C402" t="s">
        <v>905</v>
      </c>
      <c r="D402" t="str">
        <f t="shared" si="42"/>
        <v>International</v>
      </c>
      <c r="E402" t="s">
        <v>48</v>
      </c>
      <c r="F402" t="s">
        <v>85</v>
      </c>
      <c r="G402" t="s">
        <v>135</v>
      </c>
      <c r="H402" s="10">
        <v>3</v>
      </c>
      <c r="I402" s="10">
        <f t="shared" si="43"/>
        <v>9</v>
      </c>
      <c r="J402" s="11">
        <v>42837</v>
      </c>
      <c r="K402" s="10">
        <f t="shared" si="44"/>
        <v>2020</v>
      </c>
      <c r="L402" s="12">
        <f>INDEX([1]List!$I$3:$S$8,MATCH('[1]Student Data'!G398,[1]List!$K$3:$K$8,0),MATCH('[1]Student Data'!D398,[1]List!$I$2:$S$2,0))*H402</f>
        <v>75000</v>
      </c>
      <c r="M402" s="13">
        <f t="shared" si="45"/>
        <v>8333.3333333333339</v>
      </c>
      <c r="N402" s="14">
        <f t="shared" si="46"/>
        <v>8.3333333333333339</v>
      </c>
      <c r="O402" s="13">
        <f t="shared" si="47"/>
        <v>69444.444444444453</v>
      </c>
      <c r="P402" s="13">
        <f t="shared" si="48"/>
        <v>5555.5555555555475</v>
      </c>
    </row>
    <row r="403" spans="1:16" x14ac:dyDescent="0.2">
      <c r="A403" s="10">
        <v>398</v>
      </c>
      <c r="B403" t="s">
        <v>906</v>
      </c>
      <c r="C403" t="s">
        <v>899</v>
      </c>
      <c r="D403" t="str">
        <f t="shared" si="42"/>
        <v>International</v>
      </c>
      <c r="E403" t="s">
        <v>31</v>
      </c>
      <c r="F403" t="s">
        <v>83</v>
      </c>
      <c r="G403" t="s">
        <v>126</v>
      </c>
      <c r="H403" s="10">
        <v>3</v>
      </c>
      <c r="I403" s="10">
        <f t="shared" si="43"/>
        <v>9</v>
      </c>
      <c r="J403" s="11">
        <v>43205</v>
      </c>
      <c r="K403" s="10">
        <f t="shared" si="44"/>
        <v>2021</v>
      </c>
      <c r="L403" s="12">
        <f>INDEX([1]List!$I$3:$S$8,MATCH('[1]Student Data'!G399,[1]List!$K$3:$K$8,0),MATCH('[1]Student Data'!D399,[1]List!$I$2:$S$2,0))*H403</f>
        <v>72000</v>
      </c>
      <c r="M403" s="13">
        <f t="shared" si="45"/>
        <v>8000</v>
      </c>
      <c r="N403" s="14">
        <f t="shared" si="46"/>
        <v>4.333333333333333</v>
      </c>
      <c r="O403" s="13">
        <f t="shared" si="47"/>
        <v>34666.666666666664</v>
      </c>
      <c r="P403" s="13">
        <f t="shared" si="48"/>
        <v>37333.333333333336</v>
      </c>
    </row>
    <row r="404" spans="1:16" x14ac:dyDescent="0.2">
      <c r="A404" s="10">
        <v>399</v>
      </c>
      <c r="B404" t="s">
        <v>907</v>
      </c>
      <c r="C404" t="s">
        <v>908</v>
      </c>
      <c r="D404" t="str">
        <f t="shared" si="42"/>
        <v>International</v>
      </c>
      <c r="E404" t="s">
        <v>49</v>
      </c>
      <c r="F404" t="s">
        <v>129</v>
      </c>
      <c r="G404" t="s">
        <v>130</v>
      </c>
      <c r="H404" s="10">
        <v>3</v>
      </c>
      <c r="I404" s="10">
        <f t="shared" si="43"/>
        <v>9</v>
      </c>
      <c r="J404" s="11">
        <v>42994</v>
      </c>
      <c r="K404" s="10">
        <f t="shared" si="44"/>
        <v>2020</v>
      </c>
      <c r="L404" s="12">
        <f>INDEX([1]List!$I$3:$S$8,MATCH('[1]Student Data'!G400,[1]List!$K$3:$K$8,0),MATCH('[1]Student Data'!D400,[1]List!$I$2:$S$2,0))*H404</f>
        <v>75000</v>
      </c>
      <c r="M404" s="13">
        <f t="shared" si="45"/>
        <v>8333.3333333333339</v>
      </c>
      <c r="N404" s="14">
        <f t="shared" si="46"/>
        <v>6.666666666666667</v>
      </c>
      <c r="O404" s="13">
        <f t="shared" si="47"/>
        <v>55555.555555555562</v>
      </c>
      <c r="P404" s="13">
        <f t="shared" si="48"/>
        <v>19444.444444444438</v>
      </c>
    </row>
    <row r="405" spans="1:16" x14ac:dyDescent="0.2">
      <c r="A405" s="10">
        <v>400</v>
      </c>
      <c r="B405" t="s">
        <v>909</v>
      </c>
      <c r="C405" t="s">
        <v>910</v>
      </c>
      <c r="D405" t="str">
        <f t="shared" si="42"/>
        <v>Local</v>
      </c>
      <c r="E405" t="s">
        <v>70</v>
      </c>
      <c r="F405" t="s">
        <v>84</v>
      </c>
      <c r="G405" t="s">
        <v>117</v>
      </c>
      <c r="H405" s="10">
        <v>4</v>
      </c>
      <c r="I405" s="10">
        <f t="shared" si="43"/>
        <v>12</v>
      </c>
      <c r="J405" s="11">
        <v>43322</v>
      </c>
      <c r="K405" s="10">
        <f t="shared" si="44"/>
        <v>2022</v>
      </c>
      <c r="L405" s="12">
        <f>INDEX([1]List!$I$3:$S$8,MATCH('[1]Student Data'!G401,[1]List!$K$3:$K$8,0),MATCH('[1]Student Data'!D401,[1]List!$I$2:$S$2,0))*H405</f>
        <v>96000</v>
      </c>
      <c r="M405" s="13">
        <f t="shared" si="45"/>
        <v>8000</v>
      </c>
      <c r="N405" s="14">
        <f t="shared" si="46"/>
        <v>3</v>
      </c>
      <c r="O405" s="13">
        <f t="shared" si="47"/>
        <v>24000</v>
      </c>
      <c r="P405" s="13">
        <f t="shared" si="48"/>
        <v>72000</v>
      </c>
    </row>
    <row r="406" spans="1:16" x14ac:dyDescent="0.2">
      <c r="A406" s="10">
        <v>401</v>
      </c>
      <c r="B406" t="s">
        <v>911</v>
      </c>
      <c r="C406" t="s">
        <v>912</v>
      </c>
      <c r="D406" t="str">
        <f t="shared" si="42"/>
        <v>International</v>
      </c>
      <c r="E406" t="s">
        <v>10</v>
      </c>
      <c r="F406" t="s">
        <v>84</v>
      </c>
      <c r="G406" t="s">
        <v>117</v>
      </c>
      <c r="H406" s="10">
        <v>4</v>
      </c>
      <c r="I406" s="10">
        <f t="shared" si="43"/>
        <v>12</v>
      </c>
      <c r="J406" s="11">
        <v>42902</v>
      </c>
      <c r="K406" s="10">
        <f t="shared" si="44"/>
        <v>2021</v>
      </c>
      <c r="L406" s="12">
        <f>INDEX([1]List!$I$3:$S$8,MATCH('[1]Student Data'!G402,[1]List!$K$3:$K$8,0),MATCH('[1]Student Data'!D402,[1]List!$I$2:$S$2,0))*H406</f>
        <v>100000</v>
      </c>
      <c r="M406" s="13">
        <f t="shared" si="45"/>
        <v>8333.3333333333339</v>
      </c>
      <c r="N406" s="14">
        <f t="shared" si="46"/>
        <v>7.666666666666667</v>
      </c>
      <c r="O406" s="13">
        <f t="shared" si="47"/>
        <v>63888.888888888898</v>
      </c>
      <c r="P406" s="13">
        <f t="shared" si="48"/>
        <v>36111.111111111102</v>
      </c>
    </row>
    <row r="407" spans="1:16" x14ac:dyDescent="0.2">
      <c r="A407" s="10">
        <v>402</v>
      </c>
      <c r="B407" t="s">
        <v>913</v>
      </c>
      <c r="C407" t="s">
        <v>914</v>
      </c>
      <c r="D407" t="str">
        <f t="shared" si="42"/>
        <v>Local</v>
      </c>
      <c r="E407" t="s">
        <v>70</v>
      </c>
      <c r="F407" t="s">
        <v>85</v>
      </c>
      <c r="G407" t="s">
        <v>135</v>
      </c>
      <c r="H407" s="10">
        <v>3</v>
      </c>
      <c r="I407" s="10">
        <f t="shared" si="43"/>
        <v>9</v>
      </c>
      <c r="J407" s="11">
        <v>43230</v>
      </c>
      <c r="K407" s="10">
        <f t="shared" si="44"/>
        <v>2021</v>
      </c>
      <c r="L407" s="12">
        <f>INDEX([1]List!$I$3:$S$8,MATCH('[1]Student Data'!G403,[1]List!$K$3:$K$8,0),MATCH('[1]Student Data'!D403,[1]List!$I$2:$S$2,0))*H407</f>
        <v>78000</v>
      </c>
      <c r="M407" s="13">
        <f t="shared" si="45"/>
        <v>8666.6666666666661</v>
      </c>
      <c r="N407" s="14">
        <f t="shared" si="46"/>
        <v>4</v>
      </c>
      <c r="O407" s="13">
        <f t="shared" si="47"/>
        <v>34666.666666666664</v>
      </c>
      <c r="P407" s="13">
        <f t="shared" si="48"/>
        <v>43333.333333333336</v>
      </c>
    </row>
    <row r="408" spans="1:16" x14ac:dyDescent="0.2">
      <c r="A408" s="10">
        <v>403</v>
      </c>
      <c r="B408" t="s">
        <v>915</v>
      </c>
      <c r="C408" t="s">
        <v>916</v>
      </c>
      <c r="D408" t="str">
        <f t="shared" si="42"/>
        <v>Local</v>
      </c>
      <c r="E408" t="s">
        <v>70</v>
      </c>
      <c r="F408" t="s">
        <v>148</v>
      </c>
      <c r="G408" t="s">
        <v>149</v>
      </c>
      <c r="H408" s="10">
        <v>4</v>
      </c>
      <c r="I408" s="10">
        <f t="shared" si="43"/>
        <v>12</v>
      </c>
      <c r="J408" s="11">
        <v>42989</v>
      </c>
      <c r="K408" s="10">
        <f t="shared" si="44"/>
        <v>2021</v>
      </c>
      <c r="L408" s="12">
        <f>INDEX([1]List!$I$3:$S$8,MATCH('[1]Student Data'!G404,[1]List!$K$3:$K$8,0),MATCH('[1]Student Data'!D404,[1]List!$I$2:$S$2,0))*H408</f>
        <v>92000</v>
      </c>
      <c r="M408" s="13">
        <f t="shared" si="45"/>
        <v>7666.666666666667</v>
      </c>
      <c r="N408" s="14">
        <f t="shared" si="46"/>
        <v>6.666666666666667</v>
      </c>
      <c r="O408" s="13">
        <f t="shared" si="47"/>
        <v>51111.111111111117</v>
      </c>
      <c r="P408" s="13">
        <f t="shared" si="48"/>
        <v>40888.888888888883</v>
      </c>
    </row>
    <row r="409" spans="1:16" x14ac:dyDescent="0.2">
      <c r="A409" s="10">
        <v>404</v>
      </c>
      <c r="B409" t="s">
        <v>917</v>
      </c>
      <c r="C409" t="s">
        <v>565</v>
      </c>
      <c r="D409" t="str">
        <f t="shared" si="42"/>
        <v>International</v>
      </c>
      <c r="E409" t="s">
        <v>46</v>
      </c>
      <c r="F409" t="s">
        <v>85</v>
      </c>
      <c r="G409" t="s">
        <v>135</v>
      </c>
      <c r="H409" s="10">
        <v>3</v>
      </c>
      <c r="I409" s="10">
        <f t="shared" si="43"/>
        <v>9</v>
      </c>
      <c r="J409" s="11">
        <v>42993</v>
      </c>
      <c r="K409" s="10">
        <f t="shared" si="44"/>
        <v>2020</v>
      </c>
      <c r="L409" s="12">
        <f>INDEX([1]List!$I$3:$S$8,MATCH('[1]Student Data'!G405,[1]List!$K$3:$K$8,0),MATCH('[1]Student Data'!D405,[1]List!$I$2:$S$2,0))*H409</f>
        <v>75000</v>
      </c>
      <c r="M409" s="13">
        <f t="shared" si="45"/>
        <v>8333.3333333333339</v>
      </c>
      <c r="N409" s="14">
        <f t="shared" si="46"/>
        <v>6.666666666666667</v>
      </c>
      <c r="O409" s="13">
        <f t="shared" si="47"/>
        <v>55555.555555555562</v>
      </c>
      <c r="P409" s="13">
        <f t="shared" si="48"/>
        <v>19444.444444444438</v>
      </c>
    </row>
    <row r="410" spans="1:16" x14ac:dyDescent="0.2">
      <c r="A410" s="10">
        <v>405</v>
      </c>
      <c r="B410" t="s">
        <v>918</v>
      </c>
      <c r="C410" t="s">
        <v>919</v>
      </c>
      <c r="D410" t="str">
        <f t="shared" si="42"/>
        <v>International</v>
      </c>
      <c r="E410" t="s">
        <v>77</v>
      </c>
      <c r="F410" t="s">
        <v>85</v>
      </c>
      <c r="G410" t="s">
        <v>135</v>
      </c>
      <c r="H410" s="10">
        <v>3</v>
      </c>
      <c r="I410" s="10">
        <f t="shared" si="43"/>
        <v>9</v>
      </c>
      <c r="J410" s="11">
        <v>43298</v>
      </c>
      <c r="K410" s="10">
        <f t="shared" si="44"/>
        <v>2021</v>
      </c>
      <c r="L410" s="12">
        <f>INDEX([1]List!$I$3:$S$8,MATCH('[1]Student Data'!G406,[1]List!$K$3:$K$8,0),MATCH('[1]Student Data'!D406,[1]List!$I$2:$S$2,0))*H410</f>
        <v>72000</v>
      </c>
      <c r="M410" s="13">
        <f t="shared" si="45"/>
        <v>8000</v>
      </c>
      <c r="N410" s="14">
        <f t="shared" si="46"/>
        <v>3.3333333333333335</v>
      </c>
      <c r="O410" s="13">
        <f t="shared" si="47"/>
        <v>26666.666666666668</v>
      </c>
      <c r="P410" s="13">
        <f t="shared" si="48"/>
        <v>45333.333333333328</v>
      </c>
    </row>
    <row r="411" spans="1:16" x14ac:dyDescent="0.2">
      <c r="A411" s="10">
        <v>406</v>
      </c>
      <c r="B411" t="s">
        <v>920</v>
      </c>
      <c r="C411" t="s">
        <v>921</v>
      </c>
      <c r="D411" t="str">
        <f t="shared" si="42"/>
        <v>Local</v>
      </c>
      <c r="E411" t="s">
        <v>70</v>
      </c>
      <c r="F411" t="s">
        <v>148</v>
      </c>
      <c r="G411" t="s">
        <v>149</v>
      </c>
      <c r="H411" s="10">
        <v>4</v>
      </c>
      <c r="I411" s="10">
        <f t="shared" si="43"/>
        <v>12</v>
      </c>
      <c r="J411" s="11">
        <v>43230</v>
      </c>
      <c r="K411" s="10">
        <f t="shared" si="44"/>
        <v>2022</v>
      </c>
      <c r="L411" s="12">
        <f>INDEX([1]List!$I$3:$S$8,MATCH('[1]Student Data'!G407,[1]List!$K$3:$K$8,0),MATCH('[1]Student Data'!D407,[1]List!$I$2:$S$2,0))*H411</f>
        <v>96000</v>
      </c>
      <c r="M411" s="13">
        <f t="shared" si="45"/>
        <v>8000</v>
      </c>
      <c r="N411" s="14">
        <f t="shared" si="46"/>
        <v>4</v>
      </c>
      <c r="O411" s="13">
        <f t="shared" si="47"/>
        <v>32000</v>
      </c>
      <c r="P411" s="13">
        <f t="shared" si="48"/>
        <v>64000</v>
      </c>
    </row>
    <row r="412" spans="1:16" x14ac:dyDescent="0.2">
      <c r="A412" s="10">
        <v>407</v>
      </c>
      <c r="B412" t="s">
        <v>922</v>
      </c>
      <c r="C412" t="s">
        <v>923</v>
      </c>
      <c r="D412" t="str">
        <f t="shared" si="42"/>
        <v>Local</v>
      </c>
      <c r="E412" t="s">
        <v>70</v>
      </c>
      <c r="F412" t="s">
        <v>148</v>
      </c>
      <c r="G412" t="s">
        <v>149</v>
      </c>
      <c r="H412" s="10">
        <v>4</v>
      </c>
      <c r="I412" s="10">
        <f t="shared" si="43"/>
        <v>12</v>
      </c>
      <c r="J412" s="11">
        <v>42961</v>
      </c>
      <c r="K412" s="10">
        <f t="shared" si="44"/>
        <v>2021</v>
      </c>
      <c r="L412" s="12">
        <f>INDEX([1]List!$I$3:$S$8,MATCH('[1]Student Data'!G408,[1]List!$K$3:$K$8,0),MATCH('[1]Student Data'!D408,[1]List!$I$2:$S$2,0))*H412</f>
        <v>100000</v>
      </c>
      <c r="M412" s="13">
        <f t="shared" si="45"/>
        <v>8333.3333333333339</v>
      </c>
      <c r="N412" s="14">
        <f t="shared" si="46"/>
        <v>7</v>
      </c>
      <c r="O412" s="13">
        <f t="shared" si="47"/>
        <v>58333.333333333336</v>
      </c>
      <c r="P412" s="13">
        <f t="shared" si="48"/>
        <v>41666.666666666664</v>
      </c>
    </row>
    <row r="413" spans="1:16" x14ac:dyDescent="0.2">
      <c r="A413" s="10">
        <v>408</v>
      </c>
      <c r="B413" t="s">
        <v>924</v>
      </c>
      <c r="C413" t="s">
        <v>925</v>
      </c>
      <c r="D413" t="str">
        <f t="shared" si="42"/>
        <v>Local</v>
      </c>
      <c r="E413" t="s">
        <v>70</v>
      </c>
      <c r="F413" t="s">
        <v>148</v>
      </c>
      <c r="G413" t="s">
        <v>149</v>
      </c>
      <c r="H413" s="10">
        <v>4</v>
      </c>
      <c r="I413" s="10">
        <f t="shared" si="43"/>
        <v>12</v>
      </c>
      <c r="J413" s="11">
        <v>42813</v>
      </c>
      <c r="K413" s="10">
        <f t="shared" si="44"/>
        <v>2021</v>
      </c>
      <c r="L413" s="12">
        <f>INDEX([1]List!$I$3:$S$8,MATCH('[1]Student Data'!G409,[1]List!$K$3:$K$8,0),MATCH('[1]Student Data'!D409,[1]List!$I$2:$S$2,0))*H413</f>
        <v>100000</v>
      </c>
      <c r="M413" s="13">
        <f t="shared" si="45"/>
        <v>8333.3333333333339</v>
      </c>
      <c r="N413" s="14">
        <f t="shared" si="46"/>
        <v>8.6666666666666661</v>
      </c>
      <c r="O413" s="13">
        <f t="shared" si="47"/>
        <v>72222.222222222219</v>
      </c>
      <c r="P413" s="13">
        <f t="shared" si="48"/>
        <v>27777.777777777781</v>
      </c>
    </row>
    <row r="414" spans="1:16" x14ac:dyDescent="0.2">
      <c r="A414" s="10">
        <v>409</v>
      </c>
      <c r="B414" t="s">
        <v>926</v>
      </c>
      <c r="C414" t="s">
        <v>927</v>
      </c>
      <c r="D414" t="str">
        <f t="shared" si="42"/>
        <v>International</v>
      </c>
      <c r="E414" t="s">
        <v>51</v>
      </c>
      <c r="F414" t="s">
        <v>85</v>
      </c>
      <c r="G414" t="s">
        <v>135</v>
      </c>
      <c r="H414" s="10">
        <v>3</v>
      </c>
      <c r="I414" s="10">
        <f t="shared" si="43"/>
        <v>9</v>
      </c>
      <c r="J414" s="11">
        <v>42839</v>
      </c>
      <c r="K414" s="10">
        <f t="shared" si="44"/>
        <v>2020</v>
      </c>
      <c r="L414" s="12">
        <f>INDEX([1]List!$I$3:$S$8,MATCH('[1]Student Data'!G410,[1]List!$K$3:$K$8,0),MATCH('[1]Student Data'!D410,[1]List!$I$2:$S$2,0))*H414</f>
        <v>75000</v>
      </c>
      <c r="M414" s="13">
        <f t="shared" si="45"/>
        <v>8333.3333333333339</v>
      </c>
      <c r="N414" s="14">
        <f t="shared" si="46"/>
        <v>8.3333333333333339</v>
      </c>
      <c r="O414" s="13">
        <f t="shared" si="47"/>
        <v>69444.444444444453</v>
      </c>
      <c r="P414" s="13">
        <f t="shared" si="48"/>
        <v>5555.5555555555475</v>
      </c>
    </row>
    <row r="415" spans="1:16" x14ac:dyDescent="0.2">
      <c r="A415" s="10">
        <v>410</v>
      </c>
      <c r="B415" t="s">
        <v>928</v>
      </c>
      <c r="C415" t="s">
        <v>929</v>
      </c>
      <c r="D415" t="str">
        <f t="shared" si="42"/>
        <v>International</v>
      </c>
      <c r="E415" t="s">
        <v>72</v>
      </c>
      <c r="F415" t="s">
        <v>148</v>
      </c>
      <c r="G415" t="s">
        <v>149</v>
      </c>
      <c r="H415" s="10">
        <v>4</v>
      </c>
      <c r="I415" s="10">
        <f t="shared" si="43"/>
        <v>12</v>
      </c>
      <c r="J415" s="11">
        <v>42929</v>
      </c>
      <c r="K415" s="10">
        <f t="shared" si="44"/>
        <v>2021</v>
      </c>
      <c r="L415" s="12">
        <f>INDEX([1]List!$I$3:$S$8,MATCH('[1]Student Data'!G411,[1]List!$K$3:$K$8,0),MATCH('[1]Student Data'!D411,[1]List!$I$2:$S$2,0))*H415</f>
        <v>96000</v>
      </c>
      <c r="M415" s="13">
        <f t="shared" si="45"/>
        <v>8000</v>
      </c>
      <c r="N415" s="14">
        <f t="shared" si="46"/>
        <v>7.333333333333333</v>
      </c>
      <c r="O415" s="13">
        <f t="shared" si="47"/>
        <v>58666.666666666664</v>
      </c>
      <c r="P415" s="13">
        <f t="shared" si="48"/>
        <v>37333.333333333336</v>
      </c>
    </row>
    <row r="416" spans="1:16" x14ac:dyDescent="0.2">
      <c r="A416" s="10">
        <v>411</v>
      </c>
      <c r="B416" t="s">
        <v>930</v>
      </c>
      <c r="C416" t="s">
        <v>931</v>
      </c>
      <c r="D416" t="str">
        <f t="shared" si="42"/>
        <v>Local</v>
      </c>
      <c r="E416" t="s">
        <v>70</v>
      </c>
      <c r="F416" t="s">
        <v>148</v>
      </c>
      <c r="G416" t="s">
        <v>149</v>
      </c>
      <c r="H416" s="10">
        <v>4</v>
      </c>
      <c r="I416" s="10">
        <f t="shared" si="43"/>
        <v>12</v>
      </c>
      <c r="J416" s="11">
        <v>43297</v>
      </c>
      <c r="K416" s="10">
        <f t="shared" si="44"/>
        <v>2022</v>
      </c>
      <c r="L416" s="12">
        <f>INDEX([1]List!$I$3:$S$8,MATCH('[1]Student Data'!G412,[1]List!$K$3:$K$8,0),MATCH('[1]Student Data'!D412,[1]List!$I$2:$S$2,0))*H416</f>
        <v>104000</v>
      </c>
      <c r="M416" s="13">
        <f t="shared" si="45"/>
        <v>8666.6666666666661</v>
      </c>
      <c r="N416" s="14">
        <f t="shared" si="46"/>
        <v>3.3333333333333335</v>
      </c>
      <c r="O416" s="13">
        <f t="shared" si="47"/>
        <v>28888.888888888887</v>
      </c>
      <c r="P416" s="13">
        <f t="shared" si="48"/>
        <v>75111.111111111109</v>
      </c>
    </row>
    <row r="417" spans="1:16" x14ac:dyDescent="0.2">
      <c r="A417" s="10">
        <v>412</v>
      </c>
      <c r="B417" t="s">
        <v>932</v>
      </c>
      <c r="C417" t="s">
        <v>933</v>
      </c>
      <c r="D417" t="str">
        <f t="shared" si="42"/>
        <v>Local</v>
      </c>
      <c r="E417" t="s">
        <v>70</v>
      </c>
      <c r="F417" t="s">
        <v>120</v>
      </c>
      <c r="G417" t="s">
        <v>121</v>
      </c>
      <c r="H417" s="10">
        <v>4</v>
      </c>
      <c r="I417" s="10">
        <f t="shared" si="43"/>
        <v>12</v>
      </c>
      <c r="J417" s="11">
        <v>42874</v>
      </c>
      <c r="K417" s="10">
        <f t="shared" si="44"/>
        <v>2021</v>
      </c>
      <c r="L417" s="12">
        <f>INDEX([1]List!$I$3:$S$8,MATCH('[1]Student Data'!G413,[1]List!$K$3:$K$8,0),MATCH('[1]Student Data'!D413,[1]List!$I$2:$S$2,0))*H417</f>
        <v>100000</v>
      </c>
      <c r="M417" s="13">
        <f t="shared" si="45"/>
        <v>8333.3333333333339</v>
      </c>
      <c r="N417" s="14">
        <f t="shared" si="46"/>
        <v>8</v>
      </c>
      <c r="O417" s="13">
        <f t="shared" si="47"/>
        <v>66666.666666666672</v>
      </c>
      <c r="P417" s="13">
        <f t="shared" si="48"/>
        <v>33333.333333333328</v>
      </c>
    </row>
    <row r="418" spans="1:16" x14ac:dyDescent="0.2">
      <c r="A418" s="10">
        <v>413</v>
      </c>
      <c r="B418" t="s">
        <v>934</v>
      </c>
      <c r="C418" t="s">
        <v>935</v>
      </c>
      <c r="D418" t="str">
        <f t="shared" si="42"/>
        <v>Local</v>
      </c>
      <c r="E418" t="s">
        <v>70</v>
      </c>
      <c r="F418" t="s">
        <v>120</v>
      </c>
      <c r="G418" t="s">
        <v>121</v>
      </c>
      <c r="H418" s="10">
        <v>4</v>
      </c>
      <c r="I418" s="10">
        <f t="shared" si="43"/>
        <v>12</v>
      </c>
      <c r="J418" s="11">
        <v>42931</v>
      </c>
      <c r="K418" s="10">
        <f t="shared" si="44"/>
        <v>2021</v>
      </c>
      <c r="L418" s="12">
        <f>INDEX([1]List!$I$3:$S$8,MATCH('[1]Student Data'!G414,[1]List!$K$3:$K$8,0),MATCH('[1]Student Data'!D414,[1]List!$I$2:$S$2,0))*H418</f>
        <v>100000</v>
      </c>
      <c r="M418" s="13">
        <f t="shared" si="45"/>
        <v>8333.3333333333339</v>
      </c>
      <c r="N418" s="14">
        <f t="shared" si="46"/>
        <v>7.333333333333333</v>
      </c>
      <c r="O418" s="13">
        <f t="shared" si="47"/>
        <v>61111.111111111109</v>
      </c>
      <c r="P418" s="13">
        <f t="shared" si="48"/>
        <v>38888.888888888891</v>
      </c>
    </row>
    <row r="419" spans="1:16" x14ac:dyDescent="0.2">
      <c r="A419" s="10">
        <v>414</v>
      </c>
      <c r="B419" t="s">
        <v>936</v>
      </c>
      <c r="C419" t="s">
        <v>937</v>
      </c>
      <c r="D419" t="str">
        <f t="shared" si="42"/>
        <v>International</v>
      </c>
      <c r="E419" t="s">
        <v>20</v>
      </c>
      <c r="F419" t="s">
        <v>84</v>
      </c>
      <c r="G419" t="s">
        <v>117</v>
      </c>
      <c r="H419" s="10">
        <v>4</v>
      </c>
      <c r="I419" s="10">
        <f t="shared" si="43"/>
        <v>12</v>
      </c>
      <c r="J419" s="11">
        <v>43262</v>
      </c>
      <c r="K419" s="10">
        <f t="shared" si="44"/>
        <v>2022</v>
      </c>
      <c r="L419" s="12">
        <f>INDEX([1]List!$I$3:$S$8,MATCH('[1]Student Data'!G415,[1]List!$K$3:$K$8,0),MATCH('[1]Student Data'!D415,[1]List!$I$2:$S$2,0))*H419</f>
        <v>100000</v>
      </c>
      <c r="M419" s="13">
        <f t="shared" si="45"/>
        <v>8333.3333333333339</v>
      </c>
      <c r="N419" s="14">
        <f t="shared" si="46"/>
        <v>3.6666666666666665</v>
      </c>
      <c r="O419" s="13">
        <f t="shared" si="47"/>
        <v>30555.555555555555</v>
      </c>
      <c r="P419" s="13">
        <f t="shared" si="48"/>
        <v>69444.444444444438</v>
      </c>
    </row>
    <row r="420" spans="1:16" x14ac:dyDescent="0.2">
      <c r="A420" s="10">
        <v>415</v>
      </c>
      <c r="B420" t="s">
        <v>938</v>
      </c>
      <c r="C420" t="s">
        <v>939</v>
      </c>
      <c r="D420" t="str">
        <f t="shared" si="42"/>
        <v>International</v>
      </c>
      <c r="E420" t="s">
        <v>65</v>
      </c>
      <c r="F420" t="s">
        <v>85</v>
      </c>
      <c r="G420" t="s">
        <v>135</v>
      </c>
      <c r="H420" s="10">
        <v>3</v>
      </c>
      <c r="I420" s="10">
        <f t="shared" si="43"/>
        <v>9</v>
      </c>
      <c r="J420" s="11">
        <v>43207</v>
      </c>
      <c r="K420" s="10">
        <f t="shared" si="44"/>
        <v>2021</v>
      </c>
      <c r="L420" s="12">
        <f>INDEX([1]List!$I$3:$S$8,MATCH('[1]Student Data'!G416,[1]List!$K$3:$K$8,0),MATCH('[1]Student Data'!D416,[1]List!$I$2:$S$2,0))*H420</f>
        <v>78000</v>
      </c>
      <c r="M420" s="13">
        <f t="shared" si="45"/>
        <v>8666.6666666666661</v>
      </c>
      <c r="N420" s="14">
        <f t="shared" si="46"/>
        <v>4.333333333333333</v>
      </c>
      <c r="O420" s="13">
        <f t="shared" si="47"/>
        <v>37555.555555555547</v>
      </c>
      <c r="P420" s="13">
        <f t="shared" si="48"/>
        <v>40444.444444444453</v>
      </c>
    </row>
    <row r="421" spans="1:16" x14ac:dyDescent="0.2">
      <c r="A421" s="10">
        <v>416</v>
      </c>
      <c r="B421" t="s">
        <v>940</v>
      </c>
      <c r="C421" t="s">
        <v>315</v>
      </c>
      <c r="D421" t="str">
        <f t="shared" si="42"/>
        <v>International</v>
      </c>
      <c r="E421" t="s">
        <v>25</v>
      </c>
      <c r="F421" t="s">
        <v>84</v>
      </c>
      <c r="G421" t="s">
        <v>117</v>
      </c>
      <c r="H421" s="10">
        <v>4</v>
      </c>
      <c r="I421" s="10">
        <f t="shared" si="43"/>
        <v>12</v>
      </c>
      <c r="J421" s="11">
        <v>43298</v>
      </c>
      <c r="K421" s="10">
        <f t="shared" si="44"/>
        <v>2022</v>
      </c>
      <c r="L421" s="12">
        <f>INDEX([1]List!$I$3:$S$8,MATCH('[1]Student Data'!G417,[1]List!$K$3:$K$8,0),MATCH('[1]Student Data'!D417,[1]List!$I$2:$S$2,0))*H421</f>
        <v>96000</v>
      </c>
      <c r="M421" s="13">
        <f t="shared" si="45"/>
        <v>8000</v>
      </c>
      <c r="N421" s="14">
        <f t="shared" si="46"/>
        <v>3.3333333333333335</v>
      </c>
      <c r="O421" s="13">
        <f t="shared" si="47"/>
        <v>26666.666666666668</v>
      </c>
      <c r="P421" s="13">
        <f t="shared" si="48"/>
        <v>69333.333333333328</v>
      </c>
    </row>
    <row r="422" spans="1:16" x14ac:dyDescent="0.2">
      <c r="A422" s="10">
        <v>417</v>
      </c>
      <c r="B422" t="s">
        <v>941</v>
      </c>
      <c r="C422" t="s">
        <v>942</v>
      </c>
      <c r="D422" t="str">
        <f t="shared" si="42"/>
        <v>Local</v>
      </c>
      <c r="E422" t="s">
        <v>70</v>
      </c>
      <c r="F422" t="s">
        <v>84</v>
      </c>
      <c r="G422" t="s">
        <v>117</v>
      </c>
      <c r="H422" s="10">
        <v>4</v>
      </c>
      <c r="I422" s="10">
        <f t="shared" si="43"/>
        <v>12</v>
      </c>
      <c r="J422" s="11">
        <v>42936</v>
      </c>
      <c r="K422" s="10">
        <f t="shared" si="44"/>
        <v>2021</v>
      </c>
      <c r="L422" s="12">
        <f>INDEX([1]List!$I$3:$S$8,MATCH('[1]Student Data'!G418,[1]List!$K$3:$K$8,0),MATCH('[1]Student Data'!D418,[1]List!$I$2:$S$2,0))*H422</f>
        <v>104000</v>
      </c>
      <c r="M422" s="13">
        <f t="shared" si="45"/>
        <v>8666.6666666666661</v>
      </c>
      <c r="N422" s="14">
        <f t="shared" si="46"/>
        <v>7.333333333333333</v>
      </c>
      <c r="O422" s="13">
        <f t="shared" si="47"/>
        <v>63555.555555555547</v>
      </c>
      <c r="P422" s="13">
        <f t="shared" si="48"/>
        <v>40444.444444444453</v>
      </c>
    </row>
    <row r="423" spans="1:16" x14ac:dyDescent="0.2">
      <c r="A423" s="10">
        <v>418</v>
      </c>
      <c r="B423" t="s">
        <v>943</v>
      </c>
      <c r="C423" t="s">
        <v>944</v>
      </c>
      <c r="D423" t="str">
        <f t="shared" si="42"/>
        <v>Local</v>
      </c>
      <c r="E423" t="s">
        <v>70</v>
      </c>
      <c r="F423" t="s">
        <v>85</v>
      </c>
      <c r="G423" t="s">
        <v>135</v>
      </c>
      <c r="H423" s="10">
        <v>3</v>
      </c>
      <c r="I423" s="10">
        <f t="shared" si="43"/>
        <v>9</v>
      </c>
      <c r="J423" s="11">
        <v>42933</v>
      </c>
      <c r="K423" s="10">
        <f t="shared" si="44"/>
        <v>2020</v>
      </c>
      <c r="L423" s="12">
        <f>INDEX([1]List!$I$3:$S$8,MATCH('[1]Student Data'!G419,[1]List!$K$3:$K$8,0),MATCH('[1]Student Data'!D419,[1]List!$I$2:$S$2,0))*H423</f>
        <v>75000</v>
      </c>
      <c r="M423" s="13">
        <f t="shared" si="45"/>
        <v>8333.3333333333339</v>
      </c>
      <c r="N423" s="14">
        <f t="shared" si="46"/>
        <v>7.333333333333333</v>
      </c>
      <c r="O423" s="13">
        <f t="shared" si="47"/>
        <v>61111.111111111109</v>
      </c>
      <c r="P423" s="13">
        <f t="shared" si="48"/>
        <v>13888.888888888891</v>
      </c>
    </row>
    <row r="424" spans="1:16" x14ac:dyDescent="0.2">
      <c r="A424" s="10">
        <v>419</v>
      </c>
      <c r="B424" t="s">
        <v>945</v>
      </c>
      <c r="C424" t="s">
        <v>946</v>
      </c>
      <c r="D424" t="str">
        <f t="shared" si="42"/>
        <v>International</v>
      </c>
      <c r="E424" t="s">
        <v>19</v>
      </c>
      <c r="F424" t="s">
        <v>83</v>
      </c>
      <c r="G424" t="s">
        <v>126</v>
      </c>
      <c r="H424" s="10">
        <v>3</v>
      </c>
      <c r="I424" s="10">
        <f t="shared" si="43"/>
        <v>9</v>
      </c>
      <c r="J424" s="11">
        <v>43177</v>
      </c>
      <c r="K424" s="10">
        <f t="shared" si="44"/>
        <v>2021</v>
      </c>
      <c r="L424" s="12">
        <f>INDEX([1]List!$I$3:$S$8,MATCH('[1]Student Data'!G420,[1]List!$K$3:$K$8,0),MATCH('[1]Student Data'!D420,[1]List!$I$2:$S$2,0))*H424</f>
        <v>69000</v>
      </c>
      <c r="M424" s="13">
        <f t="shared" si="45"/>
        <v>7666.666666666667</v>
      </c>
      <c r="N424" s="14">
        <f t="shared" si="46"/>
        <v>4.666666666666667</v>
      </c>
      <c r="O424" s="13">
        <f t="shared" si="47"/>
        <v>35777.777777777781</v>
      </c>
      <c r="P424" s="13">
        <f t="shared" si="48"/>
        <v>33222.222222222219</v>
      </c>
    </row>
    <row r="425" spans="1:16" x14ac:dyDescent="0.2">
      <c r="A425" s="10">
        <v>420</v>
      </c>
      <c r="B425" t="s">
        <v>947</v>
      </c>
      <c r="C425" t="s">
        <v>948</v>
      </c>
      <c r="D425" t="str">
        <f t="shared" si="42"/>
        <v>Local</v>
      </c>
      <c r="E425" t="s">
        <v>70</v>
      </c>
      <c r="F425" t="s">
        <v>85</v>
      </c>
      <c r="G425" t="s">
        <v>135</v>
      </c>
      <c r="H425" s="10">
        <v>3</v>
      </c>
      <c r="I425" s="10">
        <f t="shared" si="43"/>
        <v>9</v>
      </c>
      <c r="J425" s="11">
        <v>43242</v>
      </c>
      <c r="K425" s="10">
        <f t="shared" si="44"/>
        <v>2021</v>
      </c>
      <c r="L425" s="12">
        <f>INDEX([1]List!$I$3:$S$8,MATCH('[1]Student Data'!G421,[1]List!$K$3:$K$8,0),MATCH('[1]Student Data'!D421,[1]List!$I$2:$S$2,0))*H425</f>
        <v>75000</v>
      </c>
      <c r="M425" s="13">
        <f t="shared" si="45"/>
        <v>8333.3333333333339</v>
      </c>
      <c r="N425" s="14">
        <f t="shared" si="46"/>
        <v>4</v>
      </c>
      <c r="O425" s="13">
        <f t="shared" si="47"/>
        <v>33333.333333333336</v>
      </c>
      <c r="P425" s="13">
        <f t="shared" si="48"/>
        <v>41666.666666666664</v>
      </c>
    </row>
    <row r="426" spans="1:16" x14ac:dyDescent="0.2">
      <c r="A426" s="10">
        <v>421</v>
      </c>
      <c r="B426" t="s">
        <v>949</v>
      </c>
      <c r="C426" t="s">
        <v>950</v>
      </c>
      <c r="D426" t="str">
        <f t="shared" si="42"/>
        <v>Local</v>
      </c>
      <c r="E426" t="s">
        <v>70</v>
      </c>
      <c r="F426" t="s">
        <v>84</v>
      </c>
      <c r="G426" t="s">
        <v>117</v>
      </c>
      <c r="H426" s="10">
        <v>4</v>
      </c>
      <c r="I426" s="10">
        <f t="shared" si="43"/>
        <v>12</v>
      </c>
      <c r="J426" s="11">
        <v>42969</v>
      </c>
      <c r="K426" s="10">
        <f t="shared" si="44"/>
        <v>2021</v>
      </c>
      <c r="L426" s="12">
        <f>INDEX([1]List!$I$3:$S$8,MATCH('[1]Student Data'!G422,[1]List!$K$3:$K$8,0),MATCH('[1]Student Data'!D422,[1]List!$I$2:$S$2,0))*H426</f>
        <v>92000</v>
      </c>
      <c r="M426" s="13">
        <f t="shared" si="45"/>
        <v>7666.666666666667</v>
      </c>
      <c r="N426" s="14">
        <f t="shared" si="46"/>
        <v>7</v>
      </c>
      <c r="O426" s="13">
        <f t="shared" si="47"/>
        <v>53666.666666666672</v>
      </c>
      <c r="P426" s="13">
        <f t="shared" si="48"/>
        <v>38333.333333333328</v>
      </c>
    </row>
    <row r="427" spans="1:16" x14ac:dyDescent="0.2">
      <c r="A427" s="10">
        <v>422</v>
      </c>
      <c r="B427" t="s">
        <v>951</v>
      </c>
      <c r="C427" t="s">
        <v>952</v>
      </c>
      <c r="D427" t="str">
        <f t="shared" si="42"/>
        <v>Local</v>
      </c>
      <c r="E427" t="s">
        <v>70</v>
      </c>
      <c r="F427" t="s">
        <v>83</v>
      </c>
      <c r="G427" t="s">
        <v>126</v>
      </c>
      <c r="H427" s="10">
        <v>3</v>
      </c>
      <c r="I427" s="10">
        <f t="shared" si="43"/>
        <v>9</v>
      </c>
      <c r="J427" s="11">
        <v>42990</v>
      </c>
      <c r="K427" s="10">
        <f t="shared" si="44"/>
        <v>2020</v>
      </c>
      <c r="L427" s="12">
        <f>INDEX([1]List!$I$3:$S$8,MATCH('[1]Student Data'!G423,[1]List!$K$3:$K$8,0),MATCH('[1]Student Data'!D423,[1]List!$I$2:$S$2,0))*H427</f>
        <v>75000</v>
      </c>
      <c r="M427" s="13">
        <f t="shared" si="45"/>
        <v>8333.3333333333339</v>
      </c>
      <c r="N427" s="14">
        <f t="shared" si="46"/>
        <v>6.666666666666667</v>
      </c>
      <c r="O427" s="13">
        <f t="shared" si="47"/>
        <v>55555.555555555562</v>
      </c>
      <c r="P427" s="13">
        <f t="shared" si="48"/>
        <v>19444.444444444438</v>
      </c>
    </row>
    <row r="428" spans="1:16" x14ac:dyDescent="0.2">
      <c r="A428" s="10">
        <v>423</v>
      </c>
      <c r="B428" t="s">
        <v>953</v>
      </c>
      <c r="C428" t="s">
        <v>954</v>
      </c>
      <c r="D428" t="str">
        <f t="shared" si="42"/>
        <v>International</v>
      </c>
      <c r="E428" t="s">
        <v>38</v>
      </c>
      <c r="F428" t="s">
        <v>120</v>
      </c>
      <c r="G428" t="s">
        <v>121</v>
      </c>
      <c r="H428" s="10">
        <v>4</v>
      </c>
      <c r="I428" s="10">
        <f t="shared" si="43"/>
        <v>12</v>
      </c>
      <c r="J428" s="11">
        <v>42935</v>
      </c>
      <c r="K428" s="10">
        <f t="shared" si="44"/>
        <v>2021</v>
      </c>
      <c r="L428" s="12">
        <f>INDEX([1]List!$I$3:$S$8,MATCH('[1]Student Data'!G424,[1]List!$K$3:$K$8,0),MATCH('[1]Student Data'!D424,[1]List!$I$2:$S$2,0))*H428</f>
        <v>96000</v>
      </c>
      <c r="M428" s="13">
        <f t="shared" si="45"/>
        <v>8000</v>
      </c>
      <c r="N428" s="14">
        <f t="shared" si="46"/>
        <v>7.333333333333333</v>
      </c>
      <c r="O428" s="13">
        <f t="shared" si="47"/>
        <v>58666.666666666664</v>
      </c>
      <c r="P428" s="13">
        <f t="shared" si="48"/>
        <v>37333.333333333336</v>
      </c>
    </row>
    <row r="429" spans="1:16" x14ac:dyDescent="0.2">
      <c r="A429" s="10">
        <v>424</v>
      </c>
      <c r="B429" t="s">
        <v>955</v>
      </c>
      <c r="C429" t="s">
        <v>956</v>
      </c>
      <c r="D429" t="str">
        <f t="shared" si="42"/>
        <v>International</v>
      </c>
      <c r="E429" t="s">
        <v>60</v>
      </c>
      <c r="F429" t="s">
        <v>129</v>
      </c>
      <c r="G429" t="s">
        <v>130</v>
      </c>
      <c r="H429" s="10">
        <v>3</v>
      </c>
      <c r="I429" s="10">
        <f t="shared" si="43"/>
        <v>9</v>
      </c>
      <c r="J429" s="11">
        <v>43170</v>
      </c>
      <c r="K429" s="10">
        <f t="shared" si="44"/>
        <v>2021</v>
      </c>
      <c r="L429" s="12">
        <f>INDEX([1]List!$I$3:$S$8,MATCH('[1]Student Data'!G425,[1]List!$K$3:$K$8,0),MATCH('[1]Student Data'!D425,[1]List!$I$2:$S$2,0))*H429</f>
        <v>78000</v>
      </c>
      <c r="M429" s="13">
        <f t="shared" si="45"/>
        <v>8666.6666666666661</v>
      </c>
      <c r="N429" s="14">
        <f t="shared" si="46"/>
        <v>4.666666666666667</v>
      </c>
      <c r="O429" s="13">
        <f t="shared" si="47"/>
        <v>40444.444444444445</v>
      </c>
      <c r="P429" s="13">
        <f t="shared" si="48"/>
        <v>37555.555555555555</v>
      </c>
    </row>
    <row r="430" spans="1:16" x14ac:dyDescent="0.2">
      <c r="A430" s="10">
        <v>425</v>
      </c>
      <c r="B430" t="s">
        <v>957</v>
      </c>
      <c r="C430" t="s">
        <v>958</v>
      </c>
      <c r="D430" t="str">
        <f t="shared" si="42"/>
        <v>International</v>
      </c>
      <c r="E430" t="s">
        <v>31</v>
      </c>
      <c r="F430" t="s">
        <v>129</v>
      </c>
      <c r="G430" t="s">
        <v>130</v>
      </c>
      <c r="H430" s="10">
        <v>3</v>
      </c>
      <c r="I430" s="10">
        <f t="shared" si="43"/>
        <v>9</v>
      </c>
      <c r="J430" s="11">
        <v>43240</v>
      </c>
      <c r="K430" s="10">
        <f t="shared" si="44"/>
        <v>2021</v>
      </c>
      <c r="L430" s="12">
        <f>INDEX([1]List!$I$3:$S$8,MATCH('[1]Student Data'!G426,[1]List!$K$3:$K$8,0),MATCH('[1]Student Data'!D426,[1]List!$I$2:$S$2,0))*H430</f>
        <v>72000</v>
      </c>
      <c r="M430" s="13">
        <f t="shared" si="45"/>
        <v>8000</v>
      </c>
      <c r="N430" s="14">
        <f t="shared" si="46"/>
        <v>4</v>
      </c>
      <c r="O430" s="13">
        <f t="shared" si="47"/>
        <v>32000</v>
      </c>
      <c r="P430" s="13">
        <f t="shared" si="48"/>
        <v>40000</v>
      </c>
    </row>
    <row r="431" spans="1:16" x14ac:dyDescent="0.2">
      <c r="A431" s="10">
        <v>426</v>
      </c>
      <c r="B431" t="s">
        <v>959</v>
      </c>
      <c r="C431" t="s">
        <v>960</v>
      </c>
      <c r="D431" t="str">
        <f t="shared" si="42"/>
        <v>Local</v>
      </c>
      <c r="E431" t="s">
        <v>70</v>
      </c>
      <c r="F431" t="s">
        <v>85</v>
      </c>
      <c r="G431" t="s">
        <v>135</v>
      </c>
      <c r="H431" s="10">
        <v>3</v>
      </c>
      <c r="I431" s="10">
        <f t="shared" si="43"/>
        <v>9</v>
      </c>
      <c r="J431" s="11">
        <v>42876</v>
      </c>
      <c r="K431" s="10">
        <f t="shared" si="44"/>
        <v>2020</v>
      </c>
      <c r="L431" s="12">
        <f>INDEX([1]List!$I$3:$S$8,MATCH('[1]Student Data'!G427,[1]List!$K$3:$K$8,0),MATCH('[1]Student Data'!D427,[1]List!$I$2:$S$2,0))*H431</f>
        <v>72000</v>
      </c>
      <c r="M431" s="13">
        <f t="shared" si="45"/>
        <v>8000</v>
      </c>
      <c r="N431" s="14">
        <f t="shared" si="46"/>
        <v>8</v>
      </c>
      <c r="O431" s="13">
        <f t="shared" si="47"/>
        <v>64000</v>
      </c>
      <c r="P431" s="13">
        <f t="shared" si="48"/>
        <v>8000</v>
      </c>
    </row>
    <row r="432" spans="1:16" x14ac:dyDescent="0.2">
      <c r="A432" s="10">
        <v>427</v>
      </c>
      <c r="B432" t="s">
        <v>961</v>
      </c>
      <c r="C432" t="s">
        <v>962</v>
      </c>
      <c r="D432" t="str">
        <f t="shared" si="42"/>
        <v>International</v>
      </c>
      <c r="E432" t="s">
        <v>318</v>
      </c>
      <c r="F432" t="s">
        <v>83</v>
      </c>
      <c r="G432" t="s">
        <v>126</v>
      </c>
      <c r="H432" s="10">
        <v>3</v>
      </c>
      <c r="I432" s="10">
        <f t="shared" si="43"/>
        <v>9</v>
      </c>
      <c r="J432" s="11">
        <v>43239</v>
      </c>
      <c r="K432" s="10">
        <f t="shared" si="44"/>
        <v>2021</v>
      </c>
      <c r="L432" s="12">
        <f>INDEX([1]List!$I$3:$S$8,MATCH('[1]Student Data'!G428,[1]List!$K$3:$K$8,0),MATCH('[1]Student Data'!D428,[1]List!$I$2:$S$2,0))*H432</f>
        <v>69000</v>
      </c>
      <c r="M432" s="13">
        <f t="shared" si="45"/>
        <v>7666.666666666667</v>
      </c>
      <c r="N432" s="14">
        <f t="shared" si="46"/>
        <v>4</v>
      </c>
      <c r="O432" s="13">
        <f t="shared" si="47"/>
        <v>30666.666666666668</v>
      </c>
      <c r="P432" s="13">
        <f t="shared" si="48"/>
        <v>38333.333333333328</v>
      </c>
    </row>
    <row r="433" spans="1:16" x14ac:dyDescent="0.2">
      <c r="A433" s="10">
        <v>428</v>
      </c>
      <c r="B433" t="s">
        <v>963</v>
      </c>
      <c r="C433" t="s">
        <v>964</v>
      </c>
      <c r="D433" t="str">
        <f t="shared" si="42"/>
        <v>Local</v>
      </c>
      <c r="E433" t="s">
        <v>70</v>
      </c>
      <c r="F433" t="s">
        <v>120</v>
      </c>
      <c r="G433" t="s">
        <v>121</v>
      </c>
      <c r="H433" s="10">
        <v>4</v>
      </c>
      <c r="I433" s="10">
        <f t="shared" si="43"/>
        <v>12</v>
      </c>
      <c r="J433" s="11">
        <v>42998</v>
      </c>
      <c r="K433" s="10">
        <f t="shared" si="44"/>
        <v>2021</v>
      </c>
      <c r="L433" s="12">
        <f>INDEX([1]List!$I$3:$S$8,MATCH('[1]Student Data'!G429,[1]List!$K$3:$K$8,0),MATCH('[1]Student Data'!D429,[1]List!$I$2:$S$2,0))*H433</f>
        <v>100000</v>
      </c>
      <c r="M433" s="13">
        <f t="shared" si="45"/>
        <v>8333.3333333333339</v>
      </c>
      <c r="N433" s="14">
        <f t="shared" si="46"/>
        <v>6.666666666666667</v>
      </c>
      <c r="O433" s="13">
        <f t="shared" si="47"/>
        <v>55555.555555555562</v>
      </c>
      <c r="P433" s="13">
        <f t="shared" si="48"/>
        <v>44444.444444444438</v>
      </c>
    </row>
    <row r="434" spans="1:16" x14ac:dyDescent="0.2">
      <c r="A434" s="10">
        <v>429</v>
      </c>
      <c r="B434" t="s">
        <v>965</v>
      </c>
      <c r="C434" t="s">
        <v>966</v>
      </c>
      <c r="D434" t="str">
        <f t="shared" si="42"/>
        <v>International</v>
      </c>
      <c r="E434" t="s">
        <v>2</v>
      </c>
      <c r="F434" t="s">
        <v>84</v>
      </c>
      <c r="G434" t="s">
        <v>117</v>
      </c>
      <c r="H434" s="10">
        <v>4</v>
      </c>
      <c r="I434" s="10">
        <f t="shared" si="43"/>
        <v>12</v>
      </c>
      <c r="J434" s="11">
        <v>42841</v>
      </c>
      <c r="K434" s="10">
        <f t="shared" si="44"/>
        <v>2021</v>
      </c>
      <c r="L434" s="12">
        <f>INDEX([1]List!$I$3:$S$8,MATCH('[1]Student Data'!G430,[1]List!$K$3:$K$8,0),MATCH('[1]Student Data'!D430,[1]List!$I$2:$S$2,0))*H434</f>
        <v>100000</v>
      </c>
      <c r="M434" s="13">
        <f t="shared" si="45"/>
        <v>8333.3333333333339</v>
      </c>
      <c r="N434" s="14">
        <f t="shared" si="46"/>
        <v>8.3333333333333339</v>
      </c>
      <c r="O434" s="13">
        <f t="shared" si="47"/>
        <v>69444.444444444453</v>
      </c>
      <c r="P434" s="13">
        <f t="shared" si="48"/>
        <v>30555.555555555547</v>
      </c>
    </row>
    <row r="435" spans="1:16" x14ac:dyDescent="0.2">
      <c r="A435" s="10">
        <v>430</v>
      </c>
      <c r="B435" t="s">
        <v>967</v>
      </c>
      <c r="C435" t="s">
        <v>968</v>
      </c>
      <c r="D435" t="str">
        <f t="shared" si="42"/>
        <v>International</v>
      </c>
      <c r="E435" t="s">
        <v>5</v>
      </c>
      <c r="F435" t="s">
        <v>148</v>
      </c>
      <c r="G435" t="s">
        <v>149</v>
      </c>
      <c r="H435" s="10">
        <v>4</v>
      </c>
      <c r="I435" s="10">
        <f t="shared" si="43"/>
        <v>12</v>
      </c>
      <c r="J435" s="11">
        <v>43271</v>
      </c>
      <c r="K435" s="10">
        <f t="shared" si="44"/>
        <v>2022</v>
      </c>
      <c r="L435" s="12">
        <f>INDEX([1]List!$I$3:$S$8,MATCH('[1]Student Data'!G431,[1]List!$K$3:$K$8,0),MATCH('[1]Student Data'!D431,[1]List!$I$2:$S$2,0))*H435</f>
        <v>104000</v>
      </c>
      <c r="M435" s="13">
        <f t="shared" si="45"/>
        <v>8666.6666666666661</v>
      </c>
      <c r="N435" s="14">
        <f t="shared" si="46"/>
        <v>3.6666666666666665</v>
      </c>
      <c r="O435" s="13">
        <f t="shared" si="47"/>
        <v>31777.777777777774</v>
      </c>
      <c r="P435" s="13">
        <f t="shared" si="48"/>
        <v>72222.222222222219</v>
      </c>
    </row>
    <row r="436" spans="1:16" x14ac:dyDescent="0.2">
      <c r="A436" s="10">
        <v>431</v>
      </c>
      <c r="B436" t="s">
        <v>969</v>
      </c>
      <c r="C436" t="s">
        <v>970</v>
      </c>
      <c r="D436" t="str">
        <f t="shared" si="42"/>
        <v>International</v>
      </c>
      <c r="E436" t="s">
        <v>41</v>
      </c>
      <c r="F436" t="s">
        <v>148</v>
      </c>
      <c r="G436" t="s">
        <v>149</v>
      </c>
      <c r="H436" s="10">
        <v>4</v>
      </c>
      <c r="I436" s="10">
        <f t="shared" si="43"/>
        <v>12</v>
      </c>
      <c r="J436" s="11">
        <v>43365</v>
      </c>
      <c r="K436" s="10">
        <f t="shared" si="44"/>
        <v>2022</v>
      </c>
      <c r="L436" s="12">
        <f>INDEX([1]List!$I$3:$S$8,MATCH('[1]Student Data'!G432,[1]List!$K$3:$K$8,0),MATCH('[1]Student Data'!D432,[1]List!$I$2:$S$2,0))*H436</f>
        <v>104000</v>
      </c>
      <c r="M436" s="13">
        <f t="shared" si="45"/>
        <v>8666.6666666666661</v>
      </c>
      <c r="N436" s="14">
        <f t="shared" si="46"/>
        <v>2.6666666666666665</v>
      </c>
      <c r="O436" s="13">
        <f t="shared" si="47"/>
        <v>23111.111111111109</v>
      </c>
      <c r="P436" s="13">
        <f t="shared" si="48"/>
        <v>80888.888888888891</v>
      </c>
    </row>
    <row r="437" spans="1:16" x14ac:dyDescent="0.2">
      <c r="A437" s="10">
        <v>432</v>
      </c>
      <c r="B437" t="s">
        <v>971</v>
      </c>
      <c r="C437" t="s">
        <v>972</v>
      </c>
      <c r="D437" t="str">
        <f t="shared" si="42"/>
        <v>International</v>
      </c>
      <c r="E437" t="s">
        <v>79</v>
      </c>
      <c r="F437" t="s">
        <v>85</v>
      </c>
      <c r="G437" t="s">
        <v>135</v>
      </c>
      <c r="H437" s="10">
        <v>3</v>
      </c>
      <c r="I437" s="10">
        <f t="shared" si="43"/>
        <v>9</v>
      </c>
      <c r="J437" s="11">
        <v>42992</v>
      </c>
      <c r="K437" s="10">
        <f t="shared" si="44"/>
        <v>2020</v>
      </c>
      <c r="L437" s="12">
        <f>INDEX([1]List!$I$3:$S$8,MATCH('[1]Student Data'!G433,[1]List!$K$3:$K$8,0),MATCH('[1]Student Data'!D433,[1]List!$I$2:$S$2,0))*H437</f>
        <v>78000</v>
      </c>
      <c r="M437" s="13">
        <f t="shared" si="45"/>
        <v>8666.6666666666661</v>
      </c>
      <c r="N437" s="14">
        <f t="shared" si="46"/>
        <v>6.666666666666667</v>
      </c>
      <c r="O437" s="13">
        <f t="shared" si="47"/>
        <v>57777.777777777774</v>
      </c>
      <c r="P437" s="13">
        <f t="shared" si="48"/>
        <v>20222.222222222226</v>
      </c>
    </row>
    <row r="438" spans="1:16" x14ac:dyDescent="0.2">
      <c r="A438" s="10">
        <v>433</v>
      </c>
      <c r="B438" t="s">
        <v>973</v>
      </c>
      <c r="C438" t="s">
        <v>974</v>
      </c>
      <c r="D438" t="str">
        <f t="shared" si="42"/>
        <v>Local</v>
      </c>
      <c r="E438" t="s">
        <v>70</v>
      </c>
      <c r="F438" t="s">
        <v>84</v>
      </c>
      <c r="G438" t="s">
        <v>117</v>
      </c>
      <c r="H438" s="10">
        <v>4</v>
      </c>
      <c r="I438" s="10">
        <f t="shared" si="43"/>
        <v>12</v>
      </c>
      <c r="J438" s="11">
        <v>43292</v>
      </c>
      <c r="K438" s="10">
        <f t="shared" si="44"/>
        <v>2022</v>
      </c>
      <c r="L438" s="12">
        <f>INDEX([1]List!$I$3:$S$8,MATCH('[1]Student Data'!G434,[1]List!$K$3:$K$8,0),MATCH('[1]Student Data'!D434,[1]List!$I$2:$S$2,0))*H438</f>
        <v>96000</v>
      </c>
      <c r="M438" s="13">
        <f t="shared" si="45"/>
        <v>8000</v>
      </c>
      <c r="N438" s="14">
        <f t="shared" si="46"/>
        <v>3.3333333333333335</v>
      </c>
      <c r="O438" s="13">
        <f t="shared" si="47"/>
        <v>26666.666666666668</v>
      </c>
      <c r="P438" s="13">
        <f t="shared" si="48"/>
        <v>69333.333333333328</v>
      </c>
    </row>
    <row r="439" spans="1:16" x14ac:dyDescent="0.2">
      <c r="A439" s="10">
        <v>434</v>
      </c>
      <c r="B439" t="s">
        <v>975</v>
      </c>
      <c r="C439" t="s">
        <v>976</v>
      </c>
      <c r="D439" t="str">
        <f t="shared" si="42"/>
        <v>International</v>
      </c>
      <c r="E439" t="s">
        <v>45</v>
      </c>
      <c r="F439" t="s">
        <v>120</v>
      </c>
      <c r="G439" t="s">
        <v>121</v>
      </c>
      <c r="H439" s="10">
        <v>4</v>
      </c>
      <c r="I439" s="10">
        <f t="shared" si="43"/>
        <v>12</v>
      </c>
      <c r="J439" s="11">
        <v>42846</v>
      </c>
      <c r="K439" s="10">
        <f t="shared" si="44"/>
        <v>2021</v>
      </c>
      <c r="L439" s="12">
        <f>INDEX([1]List!$I$3:$S$8,MATCH('[1]Student Data'!G435,[1]List!$K$3:$K$8,0),MATCH('[1]Student Data'!D435,[1]List!$I$2:$S$2,0))*H439</f>
        <v>100000</v>
      </c>
      <c r="M439" s="13">
        <f t="shared" si="45"/>
        <v>8333.3333333333339</v>
      </c>
      <c r="N439" s="14">
        <f t="shared" si="46"/>
        <v>8.3333333333333339</v>
      </c>
      <c r="O439" s="13">
        <f t="shared" si="47"/>
        <v>69444.444444444453</v>
      </c>
      <c r="P439" s="13">
        <f t="shared" si="48"/>
        <v>30555.555555555547</v>
      </c>
    </row>
    <row r="440" spans="1:16" x14ac:dyDescent="0.2">
      <c r="A440" s="10">
        <v>435</v>
      </c>
      <c r="B440" t="s">
        <v>977</v>
      </c>
      <c r="C440" t="s">
        <v>978</v>
      </c>
      <c r="D440" t="str">
        <f t="shared" si="42"/>
        <v>Local</v>
      </c>
      <c r="E440" t="s">
        <v>70</v>
      </c>
      <c r="F440" t="s">
        <v>129</v>
      </c>
      <c r="G440" t="s">
        <v>130</v>
      </c>
      <c r="H440" s="10">
        <v>3</v>
      </c>
      <c r="I440" s="10">
        <f t="shared" si="43"/>
        <v>9</v>
      </c>
      <c r="J440" s="11">
        <v>42865</v>
      </c>
      <c r="K440" s="10">
        <f t="shared" si="44"/>
        <v>2020</v>
      </c>
      <c r="L440" s="12">
        <f>INDEX([1]List!$I$3:$S$8,MATCH('[1]Student Data'!G436,[1]List!$K$3:$K$8,0),MATCH('[1]Student Data'!D436,[1]List!$I$2:$S$2,0))*H440</f>
        <v>78000</v>
      </c>
      <c r="M440" s="13">
        <f t="shared" si="45"/>
        <v>8666.6666666666661</v>
      </c>
      <c r="N440" s="14">
        <f t="shared" si="46"/>
        <v>8</v>
      </c>
      <c r="O440" s="13">
        <f t="shared" si="47"/>
        <v>69333.333333333328</v>
      </c>
      <c r="P440" s="13">
        <f t="shared" si="48"/>
        <v>8666.6666666666715</v>
      </c>
    </row>
    <row r="441" spans="1:16" x14ac:dyDescent="0.2">
      <c r="A441" s="10">
        <v>436</v>
      </c>
      <c r="B441" t="s">
        <v>979</v>
      </c>
      <c r="C441" t="s">
        <v>980</v>
      </c>
      <c r="D441" t="str">
        <f t="shared" si="42"/>
        <v>International</v>
      </c>
      <c r="E441" t="s">
        <v>78</v>
      </c>
      <c r="F441" t="s">
        <v>129</v>
      </c>
      <c r="G441" t="s">
        <v>130</v>
      </c>
      <c r="H441" s="10">
        <v>3</v>
      </c>
      <c r="I441" s="10">
        <f t="shared" si="43"/>
        <v>9</v>
      </c>
      <c r="J441" s="11">
        <v>42847</v>
      </c>
      <c r="K441" s="10">
        <f t="shared" si="44"/>
        <v>2020</v>
      </c>
      <c r="L441" s="12">
        <f>INDEX([1]List!$I$3:$S$8,MATCH('[1]Student Data'!G437,[1]List!$K$3:$K$8,0),MATCH('[1]Student Data'!D437,[1]List!$I$2:$S$2,0))*H441</f>
        <v>69000</v>
      </c>
      <c r="M441" s="13">
        <f t="shared" si="45"/>
        <v>7666.666666666667</v>
      </c>
      <c r="N441" s="14">
        <f t="shared" si="46"/>
        <v>8.3333333333333339</v>
      </c>
      <c r="O441" s="13">
        <f t="shared" si="47"/>
        <v>63888.888888888898</v>
      </c>
      <c r="P441" s="13">
        <f t="shared" si="48"/>
        <v>5111.1111111111022</v>
      </c>
    </row>
    <row r="442" spans="1:16" x14ac:dyDescent="0.2">
      <c r="A442" s="10">
        <v>437</v>
      </c>
      <c r="B442" t="s">
        <v>981</v>
      </c>
      <c r="C442" t="s">
        <v>982</v>
      </c>
      <c r="D442" t="str">
        <f t="shared" si="42"/>
        <v>Local</v>
      </c>
      <c r="E442" t="s">
        <v>70</v>
      </c>
      <c r="F442" t="s">
        <v>148</v>
      </c>
      <c r="G442" t="s">
        <v>149</v>
      </c>
      <c r="H442" s="10">
        <v>4</v>
      </c>
      <c r="I442" s="10">
        <f t="shared" si="43"/>
        <v>12</v>
      </c>
      <c r="J442" s="11">
        <v>42968</v>
      </c>
      <c r="K442" s="10">
        <f t="shared" si="44"/>
        <v>2021</v>
      </c>
      <c r="L442" s="12">
        <f>INDEX([1]List!$I$3:$S$8,MATCH('[1]Student Data'!G438,[1]List!$K$3:$K$8,0),MATCH('[1]Student Data'!D438,[1]List!$I$2:$S$2,0))*H442</f>
        <v>96000</v>
      </c>
      <c r="M442" s="13">
        <f t="shared" si="45"/>
        <v>8000</v>
      </c>
      <c r="N442" s="14">
        <f t="shared" si="46"/>
        <v>7</v>
      </c>
      <c r="O442" s="13">
        <f t="shared" si="47"/>
        <v>56000</v>
      </c>
      <c r="P442" s="13">
        <f t="shared" si="48"/>
        <v>40000</v>
      </c>
    </row>
    <row r="443" spans="1:16" x14ac:dyDescent="0.2">
      <c r="A443" s="10">
        <v>438</v>
      </c>
      <c r="B443" t="s">
        <v>983</v>
      </c>
      <c r="C443" t="s">
        <v>984</v>
      </c>
      <c r="D443" t="str">
        <f t="shared" si="42"/>
        <v>International</v>
      </c>
      <c r="E443" t="s">
        <v>4</v>
      </c>
      <c r="F443" t="s">
        <v>83</v>
      </c>
      <c r="G443" t="s">
        <v>126</v>
      </c>
      <c r="H443" s="10">
        <v>3</v>
      </c>
      <c r="I443" s="10">
        <f t="shared" si="43"/>
        <v>9</v>
      </c>
      <c r="J443" s="11">
        <v>43358</v>
      </c>
      <c r="K443" s="10">
        <f t="shared" si="44"/>
        <v>2021</v>
      </c>
      <c r="L443" s="12">
        <f>INDEX([1]List!$I$3:$S$8,MATCH('[1]Student Data'!G439,[1]List!$K$3:$K$8,0),MATCH('[1]Student Data'!D439,[1]List!$I$2:$S$2,0))*H443</f>
        <v>75000</v>
      </c>
      <c r="M443" s="13">
        <f t="shared" si="45"/>
        <v>8333.3333333333339</v>
      </c>
      <c r="N443" s="14">
        <f t="shared" si="46"/>
        <v>2.6666666666666665</v>
      </c>
      <c r="O443" s="13">
        <f t="shared" si="47"/>
        <v>22222.222222222223</v>
      </c>
      <c r="P443" s="13">
        <f t="shared" si="48"/>
        <v>52777.777777777781</v>
      </c>
    </row>
    <row r="444" spans="1:16" x14ac:dyDescent="0.2">
      <c r="A444" s="10">
        <v>439</v>
      </c>
      <c r="B444" t="s">
        <v>985</v>
      </c>
      <c r="C444" t="s">
        <v>986</v>
      </c>
      <c r="D444" t="str">
        <f t="shared" si="42"/>
        <v>Local</v>
      </c>
      <c r="E444" t="s">
        <v>70</v>
      </c>
      <c r="F444" t="s">
        <v>129</v>
      </c>
      <c r="G444" t="s">
        <v>130</v>
      </c>
      <c r="H444" s="10">
        <v>3</v>
      </c>
      <c r="I444" s="10">
        <f t="shared" si="43"/>
        <v>9</v>
      </c>
      <c r="J444" s="11">
        <v>43363</v>
      </c>
      <c r="K444" s="10">
        <f t="shared" si="44"/>
        <v>2021</v>
      </c>
      <c r="L444" s="12">
        <f>INDEX([1]List!$I$3:$S$8,MATCH('[1]Student Data'!G440,[1]List!$K$3:$K$8,0),MATCH('[1]Student Data'!D440,[1]List!$I$2:$S$2,0))*H444</f>
        <v>75000</v>
      </c>
      <c r="M444" s="13">
        <f t="shared" si="45"/>
        <v>8333.3333333333339</v>
      </c>
      <c r="N444" s="14">
        <f t="shared" si="46"/>
        <v>2.6666666666666665</v>
      </c>
      <c r="O444" s="13">
        <f t="shared" si="47"/>
        <v>22222.222222222223</v>
      </c>
      <c r="P444" s="13">
        <f t="shared" si="48"/>
        <v>52777.777777777781</v>
      </c>
    </row>
    <row r="445" spans="1:16" x14ac:dyDescent="0.2">
      <c r="A445" s="10">
        <v>440</v>
      </c>
      <c r="B445" t="s">
        <v>987</v>
      </c>
      <c r="C445" t="s">
        <v>539</v>
      </c>
      <c r="D445" t="str">
        <f t="shared" si="42"/>
        <v>International</v>
      </c>
      <c r="E445" t="s">
        <v>52</v>
      </c>
      <c r="F445" t="s">
        <v>83</v>
      </c>
      <c r="G445" t="s">
        <v>126</v>
      </c>
      <c r="H445" s="10">
        <v>3</v>
      </c>
      <c r="I445" s="10">
        <f t="shared" si="43"/>
        <v>9</v>
      </c>
      <c r="J445" s="11">
        <v>42844</v>
      </c>
      <c r="K445" s="10">
        <f t="shared" si="44"/>
        <v>2020</v>
      </c>
      <c r="L445" s="12">
        <f>INDEX([1]List!$I$3:$S$8,MATCH('[1]Student Data'!G441,[1]List!$K$3:$K$8,0),MATCH('[1]Student Data'!D441,[1]List!$I$2:$S$2,0))*H445</f>
        <v>69000</v>
      </c>
      <c r="M445" s="13">
        <f t="shared" si="45"/>
        <v>7666.666666666667</v>
      </c>
      <c r="N445" s="14">
        <f t="shared" si="46"/>
        <v>8.3333333333333339</v>
      </c>
      <c r="O445" s="13">
        <f t="shared" si="47"/>
        <v>63888.888888888898</v>
      </c>
      <c r="P445" s="13">
        <f t="shared" si="48"/>
        <v>5111.1111111111022</v>
      </c>
    </row>
    <row r="446" spans="1:16" x14ac:dyDescent="0.2">
      <c r="A446" s="10">
        <v>441</v>
      </c>
      <c r="B446" t="s">
        <v>988</v>
      </c>
      <c r="C446" t="s">
        <v>989</v>
      </c>
      <c r="D446" t="str">
        <f t="shared" si="42"/>
        <v>International</v>
      </c>
      <c r="E446" t="s">
        <v>527</v>
      </c>
      <c r="F446" t="s">
        <v>148</v>
      </c>
      <c r="G446" t="s">
        <v>149</v>
      </c>
      <c r="H446" s="10">
        <v>4</v>
      </c>
      <c r="I446" s="10">
        <f t="shared" si="43"/>
        <v>12</v>
      </c>
      <c r="J446" s="11">
        <v>43363</v>
      </c>
      <c r="K446" s="10">
        <f t="shared" si="44"/>
        <v>2022</v>
      </c>
      <c r="L446" s="12">
        <f>INDEX([1]List!$I$3:$S$8,MATCH('[1]Student Data'!G442,[1]List!$K$3:$K$8,0),MATCH('[1]Student Data'!D442,[1]List!$I$2:$S$2,0))*H446</f>
        <v>100000</v>
      </c>
      <c r="M446" s="13">
        <f t="shared" si="45"/>
        <v>8333.3333333333339</v>
      </c>
      <c r="N446" s="14">
        <f t="shared" si="46"/>
        <v>2.6666666666666665</v>
      </c>
      <c r="O446" s="13">
        <f t="shared" si="47"/>
        <v>22222.222222222223</v>
      </c>
      <c r="P446" s="13">
        <f t="shared" si="48"/>
        <v>77777.777777777781</v>
      </c>
    </row>
    <row r="447" spans="1:16" x14ac:dyDescent="0.2">
      <c r="A447" s="10">
        <v>442</v>
      </c>
      <c r="B447" t="s">
        <v>990</v>
      </c>
      <c r="C447" t="s">
        <v>514</v>
      </c>
      <c r="D447" t="str">
        <f t="shared" si="42"/>
        <v>Local</v>
      </c>
      <c r="E447" t="s">
        <v>70</v>
      </c>
      <c r="F447" t="s">
        <v>85</v>
      </c>
      <c r="G447" t="s">
        <v>135</v>
      </c>
      <c r="H447" s="10">
        <v>3</v>
      </c>
      <c r="I447" s="10">
        <f t="shared" si="43"/>
        <v>9</v>
      </c>
      <c r="J447" s="11">
        <v>42901</v>
      </c>
      <c r="K447" s="10">
        <f t="shared" si="44"/>
        <v>2020</v>
      </c>
      <c r="L447" s="12">
        <f>INDEX([1]List!$I$3:$S$8,MATCH('[1]Student Data'!G443,[1]List!$K$3:$K$8,0),MATCH('[1]Student Data'!D443,[1]List!$I$2:$S$2,0))*H447</f>
        <v>78000</v>
      </c>
      <c r="M447" s="13">
        <f t="shared" si="45"/>
        <v>8666.6666666666661</v>
      </c>
      <c r="N447" s="14">
        <f t="shared" si="46"/>
        <v>7.666666666666667</v>
      </c>
      <c r="O447" s="13">
        <f t="shared" si="47"/>
        <v>66444.444444444438</v>
      </c>
      <c r="P447" s="13">
        <f t="shared" si="48"/>
        <v>11555.555555555562</v>
      </c>
    </row>
    <row r="448" spans="1:16" x14ac:dyDescent="0.2">
      <c r="A448" s="10">
        <v>443</v>
      </c>
      <c r="B448" t="s">
        <v>991</v>
      </c>
      <c r="C448" t="s">
        <v>992</v>
      </c>
      <c r="D448" t="str">
        <f t="shared" si="42"/>
        <v>International</v>
      </c>
      <c r="E448" t="s">
        <v>22</v>
      </c>
      <c r="F448" t="s">
        <v>129</v>
      </c>
      <c r="G448" t="s">
        <v>130</v>
      </c>
      <c r="H448" s="10">
        <v>3</v>
      </c>
      <c r="I448" s="10">
        <f t="shared" si="43"/>
        <v>9</v>
      </c>
      <c r="J448" s="11">
        <v>43356</v>
      </c>
      <c r="K448" s="10">
        <f t="shared" si="44"/>
        <v>2021</v>
      </c>
      <c r="L448" s="12">
        <f>INDEX([1]List!$I$3:$S$8,MATCH('[1]Student Data'!G444,[1]List!$K$3:$K$8,0),MATCH('[1]Student Data'!D444,[1]List!$I$2:$S$2,0))*H448</f>
        <v>69000</v>
      </c>
      <c r="M448" s="13">
        <f t="shared" si="45"/>
        <v>7666.666666666667</v>
      </c>
      <c r="N448" s="14">
        <f t="shared" si="46"/>
        <v>2.6666666666666665</v>
      </c>
      <c r="O448" s="13">
        <f t="shared" si="47"/>
        <v>20444.444444444445</v>
      </c>
      <c r="P448" s="13">
        <f t="shared" si="48"/>
        <v>48555.555555555555</v>
      </c>
    </row>
    <row r="449" spans="1:16" x14ac:dyDescent="0.2">
      <c r="A449" s="10">
        <v>444</v>
      </c>
      <c r="B449" t="s">
        <v>993</v>
      </c>
      <c r="C449" t="s">
        <v>249</v>
      </c>
      <c r="D449" t="str">
        <f t="shared" si="42"/>
        <v>International</v>
      </c>
      <c r="E449" t="s">
        <v>3</v>
      </c>
      <c r="F449" t="s">
        <v>83</v>
      </c>
      <c r="G449" t="s">
        <v>126</v>
      </c>
      <c r="H449" s="10">
        <v>3</v>
      </c>
      <c r="I449" s="10">
        <f t="shared" si="43"/>
        <v>9</v>
      </c>
      <c r="J449" s="11">
        <v>43202</v>
      </c>
      <c r="K449" s="10">
        <f t="shared" si="44"/>
        <v>2021</v>
      </c>
      <c r="L449" s="12">
        <f>INDEX([1]List!$I$3:$S$8,MATCH('[1]Student Data'!G445,[1]List!$K$3:$K$8,0),MATCH('[1]Student Data'!D445,[1]List!$I$2:$S$2,0))*H449</f>
        <v>72000</v>
      </c>
      <c r="M449" s="13">
        <f t="shared" si="45"/>
        <v>8000</v>
      </c>
      <c r="N449" s="14">
        <f t="shared" si="46"/>
        <v>4.333333333333333</v>
      </c>
      <c r="O449" s="13">
        <f t="shared" si="47"/>
        <v>34666.666666666664</v>
      </c>
      <c r="P449" s="13">
        <f t="shared" si="48"/>
        <v>37333.333333333336</v>
      </c>
    </row>
    <row r="450" spans="1:16" x14ac:dyDescent="0.2">
      <c r="A450" s="10">
        <v>445</v>
      </c>
      <c r="B450" t="s">
        <v>994</v>
      </c>
      <c r="C450" t="s">
        <v>995</v>
      </c>
      <c r="D450" t="str">
        <f t="shared" si="42"/>
        <v>International</v>
      </c>
      <c r="E450" t="s">
        <v>57</v>
      </c>
      <c r="F450" t="s">
        <v>83</v>
      </c>
      <c r="G450" t="s">
        <v>126</v>
      </c>
      <c r="H450" s="10">
        <v>3</v>
      </c>
      <c r="I450" s="10">
        <f t="shared" si="43"/>
        <v>9</v>
      </c>
      <c r="J450" s="11">
        <v>42932</v>
      </c>
      <c r="K450" s="10">
        <f t="shared" si="44"/>
        <v>2020</v>
      </c>
      <c r="L450" s="12">
        <f>INDEX([1]List!$I$3:$S$8,MATCH('[1]Student Data'!G446,[1]List!$K$3:$K$8,0),MATCH('[1]Student Data'!D446,[1]List!$I$2:$S$2,0))*H450</f>
        <v>75000</v>
      </c>
      <c r="M450" s="13">
        <f t="shared" si="45"/>
        <v>8333.3333333333339</v>
      </c>
      <c r="N450" s="14">
        <f t="shared" si="46"/>
        <v>7.333333333333333</v>
      </c>
      <c r="O450" s="13">
        <f t="shared" si="47"/>
        <v>61111.111111111109</v>
      </c>
      <c r="P450" s="13">
        <f t="shared" si="48"/>
        <v>13888.888888888891</v>
      </c>
    </row>
    <row r="451" spans="1:16" x14ac:dyDescent="0.2">
      <c r="A451" s="10">
        <v>446</v>
      </c>
      <c r="B451" t="s">
        <v>996</v>
      </c>
      <c r="C451" t="s">
        <v>997</v>
      </c>
      <c r="D451" t="str">
        <f t="shared" si="42"/>
        <v>International</v>
      </c>
      <c r="E451" t="s">
        <v>5</v>
      </c>
      <c r="F451" t="s">
        <v>83</v>
      </c>
      <c r="G451" t="s">
        <v>126</v>
      </c>
      <c r="H451" s="10">
        <v>3</v>
      </c>
      <c r="I451" s="10">
        <f t="shared" si="43"/>
        <v>9</v>
      </c>
      <c r="J451" s="11">
        <v>42926</v>
      </c>
      <c r="K451" s="10">
        <f t="shared" si="44"/>
        <v>2020</v>
      </c>
      <c r="L451" s="12">
        <f>INDEX([1]List!$I$3:$S$8,MATCH('[1]Student Data'!G447,[1]List!$K$3:$K$8,0),MATCH('[1]Student Data'!D447,[1]List!$I$2:$S$2,0))*H451</f>
        <v>75000</v>
      </c>
      <c r="M451" s="13">
        <f t="shared" si="45"/>
        <v>8333.3333333333339</v>
      </c>
      <c r="N451" s="14">
        <f t="shared" si="46"/>
        <v>7.333333333333333</v>
      </c>
      <c r="O451" s="13">
        <f t="shared" si="47"/>
        <v>61111.111111111109</v>
      </c>
      <c r="P451" s="13">
        <f t="shared" si="48"/>
        <v>13888.888888888891</v>
      </c>
    </row>
    <row r="452" spans="1:16" x14ac:dyDescent="0.2">
      <c r="A452" s="10">
        <v>447</v>
      </c>
      <c r="B452" t="s">
        <v>998</v>
      </c>
      <c r="C452" t="s">
        <v>999</v>
      </c>
      <c r="D452" t="str">
        <f t="shared" si="42"/>
        <v>International</v>
      </c>
      <c r="E452" t="s">
        <v>11</v>
      </c>
      <c r="F452" t="s">
        <v>85</v>
      </c>
      <c r="G452" t="s">
        <v>135</v>
      </c>
      <c r="H452" s="10">
        <v>3</v>
      </c>
      <c r="I452" s="10">
        <f t="shared" si="43"/>
        <v>9</v>
      </c>
      <c r="J452" s="11">
        <v>43358</v>
      </c>
      <c r="K452" s="10">
        <f t="shared" si="44"/>
        <v>2021</v>
      </c>
      <c r="L452" s="12">
        <f>INDEX([1]List!$I$3:$S$8,MATCH('[1]Student Data'!G448,[1]List!$K$3:$K$8,0),MATCH('[1]Student Data'!D448,[1]List!$I$2:$S$2,0))*H452</f>
        <v>75000</v>
      </c>
      <c r="M452" s="13">
        <f t="shared" si="45"/>
        <v>8333.3333333333339</v>
      </c>
      <c r="N452" s="14">
        <f t="shared" si="46"/>
        <v>2.6666666666666665</v>
      </c>
      <c r="O452" s="13">
        <f t="shared" si="47"/>
        <v>22222.222222222223</v>
      </c>
      <c r="P452" s="13">
        <f t="shared" si="48"/>
        <v>52777.777777777781</v>
      </c>
    </row>
    <row r="453" spans="1:16" x14ac:dyDescent="0.2">
      <c r="A453" s="10">
        <v>448</v>
      </c>
      <c r="B453" t="s">
        <v>1000</v>
      </c>
      <c r="C453" t="s">
        <v>265</v>
      </c>
      <c r="D453" t="str">
        <f t="shared" si="42"/>
        <v>International</v>
      </c>
      <c r="E453" t="s">
        <v>53</v>
      </c>
      <c r="F453" t="s">
        <v>120</v>
      </c>
      <c r="G453" t="s">
        <v>121</v>
      </c>
      <c r="H453" s="10">
        <v>4</v>
      </c>
      <c r="I453" s="10">
        <f t="shared" si="43"/>
        <v>12</v>
      </c>
      <c r="J453" s="11">
        <v>43261</v>
      </c>
      <c r="K453" s="10">
        <f t="shared" si="44"/>
        <v>2022</v>
      </c>
      <c r="L453" s="12">
        <f>INDEX([1]List!$I$3:$S$8,MATCH('[1]Student Data'!G449,[1]List!$K$3:$K$8,0),MATCH('[1]Student Data'!D449,[1]List!$I$2:$S$2,0))*H453</f>
        <v>96000</v>
      </c>
      <c r="M453" s="13">
        <f t="shared" si="45"/>
        <v>8000</v>
      </c>
      <c r="N453" s="14">
        <f t="shared" si="46"/>
        <v>3.6666666666666665</v>
      </c>
      <c r="O453" s="13">
        <f t="shared" si="47"/>
        <v>29333.333333333332</v>
      </c>
      <c r="P453" s="13">
        <f t="shared" si="48"/>
        <v>66666.666666666672</v>
      </c>
    </row>
    <row r="454" spans="1:16" x14ac:dyDescent="0.2">
      <c r="A454" s="10">
        <v>449</v>
      </c>
      <c r="B454" t="s">
        <v>1001</v>
      </c>
      <c r="C454" t="s">
        <v>1002</v>
      </c>
      <c r="D454" t="str">
        <f t="shared" si="42"/>
        <v>International</v>
      </c>
      <c r="E454" t="s">
        <v>77</v>
      </c>
      <c r="F454" t="s">
        <v>85</v>
      </c>
      <c r="G454" t="s">
        <v>135</v>
      </c>
      <c r="H454" s="10">
        <v>3</v>
      </c>
      <c r="I454" s="10">
        <f t="shared" si="43"/>
        <v>9</v>
      </c>
      <c r="J454" s="11">
        <v>43302</v>
      </c>
      <c r="K454" s="10">
        <f t="shared" si="44"/>
        <v>2021</v>
      </c>
      <c r="L454" s="12">
        <f>INDEX([1]List!$I$3:$S$8,MATCH('[1]Student Data'!G450,[1]List!$K$3:$K$8,0),MATCH('[1]Student Data'!D450,[1]List!$I$2:$S$2,0))*H454</f>
        <v>78000</v>
      </c>
      <c r="M454" s="13">
        <f t="shared" si="45"/>
        <v>8666.6666666666661</v>
      </c>
      <c r="N454" s="14">
        <f t="shared" si="46"/>
        <v>3.3333333333333335</v>
      </c>
      <c r="O454" s="13">
        <f t="shared" si="47"/>
        <v>28888.888888888887</v>
      </c>
      <c r="P454" s="13">
        <f t="shared" si="48"/>
        <v>49111.111111111109</v>
      </c>
    </row>
    <row r="455" spans="1:16" x14ac:dyDescent="0.2">
      <c r="A455" s="10">
        <v>450</v>
      </c>
      <c r="B455" t="s">
        <v>1003</v>
      </c>
      <c r="C455" t="s">
        <v>1004</v>
      </c>
      <c r="D455" t="str">
        <f t="shared" ref="D455:D518" si="49">IF(E455="Malaysia","Local","International")</f>
        <v>International</v>
      </c>
      <c r="E455" t="s">
        <v>29</v>
      </c>
      <c r="F455" t="s">
        <v>120</v>
      </c>
      <c r="G455" t="s">
        <v>121</v>
      </c>
      <c r="H455" s="10">
        <v>4</v>
      </c>
      <c r="I455" s="10">
        <f t="shared" ref="I455:I518" si="50">H455*3</f>
        <v>12</v>
      </c>
      <c r="J455" s="11">
        <v>42903</v>
      </c>
      <c r="K455" s="10">
        <f t="shared" ref="K455:K518" si="51">YEAR(J455)+H455</f>
        <v>2021</v>
      </c>
      <c r="L455" s="12">
        <f>INDEX([1]List!$I$3:$S$8,MATCH('[1]Student Data'!G451,[1]List!$K$3:$K$8,0),MATCH('[1]Student Data'!D451,[1]List!$I$2:$S$2,0))*H455</f>
        <v>96000</v>
      </c>
      <c r="M455" s="13">
        <f t="shared" ref="M455:M518" si="52">L455/(H455*3)</f>
        <v>8000</v>
      </c>
      <c r="N455" s="14">
        <f t="shared" ref="N455:N518" si="53">DATEDIF($J455,"29/5/2019","M")/3</f>
        <v>7.666666666666667</v>
      </c>
      <c r="O455" s="13">
        <f t="shared" ref="O455:O518" si="54">M455*N455</f>
        <v>61333.333333333336</v>
      </c>
      <c r="P455" s="13">
        <f t="shared" ref="P455:P518" si="55">L455-O455</f>
        <v>34666.666666666664</v>
      </c>
    </row>
    <row r="456" spans="1:16" x14ac:dyDescent="0.2">
      <c r="A456" s="10">
        <v>451</v>
      </c>
      <c r="B456" t="s">
        <v>1005</v>
      </c>
      <c r="C456" t="s">
        <v>1006</v>
      </c>
      <c r="D456" t="str">
        <f t="shared" si="49"/>
        <v>Local</v>
      </c>
      <c r="E456" t="s">
        <v>70</v>
      </c>
      <c r="F456" t="s">
        <v>85</v>
      </c>
      <c r="G456" t="s">
        <v>135</v>
      </c>
      <c r="H456" s="10">
        <v>3</v>
      </c>
      <c r="I456" s="10">
        <f t="shared" si="50"/>
        <v>9</v>
      </c>
      <c r="J456" s="11">
        <v>42842</v>
      </c>
      <c r="K456" s="10">
        <f t="shared" si="51"/>
        <v>2020</v>
      </c>
      <c r="L456" s="12">
        <f>INDEX([1]List!$I$3:$S$8,MATCH('[1]Student Data'!G452,[1]List!$K$3:$K$8,0),MATCH('[1]Student Data'!D452,[1]List!$I$2:$S$2,0))*H456</f>
        <v>78000</v>
      </c>
      <c r="M456" s="13">
        <f t="shared" si="52"/>
        <v>8666.6666666666661</v>
      </c>
      <c r="N456" s="14">
        <f t="shared" si="53"/>
        <v>8.3333333333333339</v>
      </c>
      <c r="O456" s="13">
        <f t="shared" si="54"/>
        <v>72222.222222222219</v>
      </c>
      <c r="P456" s="13">
        <f t="shared" si="55"/>
        <v>5777.777777777781</v>
      </c>
    </row>
    <row r="457" spans="1:16" x14ac:dyDescent="0.2">
      <c r="A457" s="10">
        <v>452</v>
      </c>
      <c r="B457" t="s">
        <v>1007</v>
      </c>
      <c r="C457" t="s">
        <v>1008</v>
      </c>
      <c r="D457" t="str">
        <f t="shared" si="49"/>
        <v>International</v>
      </c>
      <c r="E457" t="s">
        <v>42</v>
      </c>
      <c r="F457" t="s">
        <v>120</v>
      </c>
      <c r="G457" t="s">
        <v>121</v>
      </c>
      <c r="H457" s="10">
        <v>4</v>
      </c>
      <c r="I457" s="10">
        <f t="shared" si="50"/>
        <v>12</v>
      </c>
      <c r="J457" s="11">
        <v>42964</v>
      </c>
      <c r="K457" s="10">
        <f t="shared" si="51"/>
        <v>2021</v>
      </c>
      <c r="L457" s="12">
        <f>INDEX([1]List!$I$3:$S$8,MATCH('[1]Student Data'!G453,[1]List!$K$3:$K$8,0),MATCH('[1]Student Data'!D453,[1]List!$I$2:$S$2,0))*H457</f>
        <v>92000</v>
      </c>
      <c r="M457" s="13">
        <f t="shared" si="52"/>
        <v>7666.666666666667</v>
      </c>
      <c r="N457" s="14">
        <f t="shared" si="53"/>
        <v>7</v>
      </c>
      <c r="O457" s="13">
        <f t="shared" si="54"/>
        <v>53666.666666666672</v>
      </c>
      <c r="P457" s="13">
        <f t="shared" si="55"/>
        <v>38333.333333333328</v>
      </c>
    </row>
    <row r="458" spans="1:16" x14ac:dyDescent="0.2">
      <c r="A458" s="10">
        <v>453</v>
      </c>
      <c r="B458" t="s">
        <v>1009</v>
      </c>
      <c r="C458" t="s">
        <v>1010</v>
      </c>
      <c r="D458" t="str">
        <f t="shared" si="49"/>
        <v>International</v>
      </c>
      <c r="E458" t="s">
        <v>74</v>
      </c>
      <c r="F458" t="s">
        <v>83</v>
      </c>
      <c r="G458" t="s">
        <v>126</v>
      </c>
      <c r="H458" s="10">
        <v>3</v>
      </c>
      <c r="I458" s="10">
        <f t="shared" si="50"/>
        <v>9</v>
      </c>
      <c r="J458" s="11">
        <v>43265</v>
      </c>
      <c r="K458" s="10">
        <f t="shared" si="51"/>
        <v>2021</v>
      </c>
      <c r="L458" s="12">
        <f>INDEX([1]List!$I$3:$S$8,MATCH('[1]Student Data'!G454,[1]List!$K$3:$K$8,0),MATCH('[1]Student Data'!D454,[1]List!$I$2:$S$2,0))*H458</f>
        <v>78000</v>
      </c>
      <c r="M458" s="13">
        <f t="shared" si="52"/>
        <v>8666.6666666666661</v>
      </c>
      <c r="N458" s="14">
        <f t="shared" si="53"/>
        <v>3.6666666666666665</v>
      </c>
      <c r="O458" s="13">
        <f t="shared" si="54"/>
        <v>31777.777777777774</v>
      </c>
      <c r="P458" s="13">
        <f t="shared" si="55"/>
        <v>46222.222222222226</v>
      </c>
    </row>
    <row r="459" spans="1:16" x14ac:dyDescent="0.2">
      <c r="A459" s="10">
        <v>454</v>
      </c>
      <c r="B459" t="s">
        <v>1011</v>
      </c>
      <c r="C459" t="s">
        <v>1012</v>
      </c>
      <c r="D459" t="str">
        <f t="shared" si="49"/>
        <v>International</v>
      </c>
      <c r="E459" t="s">
        <v>34</v>
      </c>
      <c r="F459" t="s">
        <v>84</v>
      </c>
      <c r="G459" t="s">
        <v>117</v>
      </c>
      <c r="H459" s="10">
        <v>4</v>
      </c>
      <c r="I459" s="10">
        <f t="shared" si="50"/>
        <v>12</v>
      </c>
      <c r="J459" s="11">
        <v>42836</v>
      </c>
      <c r="K459" s="10">
        <f t="shared" si="51"/>
        <v>2021</v>
      </c>
      <c r="L459" s="12">
        <f>INDEX([1]List!$I$3:$S$8,MATCH('[1]Student Data'!G455,[1]List!$K$3:$K$8,0),MATCH('[1]Student Data'!D455,[1]List!$I$2:$S$2,0))*H459</f>
        <v>100000</v>
      </c>
      <c r="M459" s="13">
        <f t="shared" si="52"/>
        <v>8333.3333333333339</v>
      </c>
      <c r="N459" s="14">
        <f t="shared" si="53"/>
        <v>8.3333333333333339</v>
      </c>
      <c r="O459" s="13">
        <f t="shared" si="54"/>
        <v>69444.444444444453</v>
      </c>
      <c r="P459" s="13">
        <f t="shared" si="55"/>
        <v>30555.555555555547</v>
      </c>
    </row>
    <row r="460" spans="1:16" x14ac:dyDescent="0.2">
      <c r="A460" s="10">
        <v>455</v>
      </c>
      <c r="B460" t="s">
        <v>1013</v>
      </c>
      <c r="C460" t="s">
        <v>1014</v>
      </c>
      <c r="D460" t="str">
        <f t="shared" si="49"/>
        <v>Local</v>
      </c>
      <c r="E460" t="s">
        <v>70</v>
      </c>
      <c r="F460" t="s">
        <v>85</v>
      </c>
      <c r="G460" t="s">
        <v>135</v>
      </c>
      <c r="H460" s="10">
        <v>3</v>
      </c>
      <c r="I460" s="10">
        <f t="shared" si="50"/>
        <v>9</v>
      </c>
      <c r="J460" s="11">
        <v>43178</v>
      </c>
      <c r="K460" s="10">
        <f t="shared" si="51"/>
        <v>2021</v>
      </c>
      <c r="L460" s="12">
        <f>INDEX([1]List!$I$3:$S$8,MATCH('[1]Student Data'!G456,[1]List!$K$3:$K$8,0),MATCH('[1]Student Data'!D456,[1]List!$I$2:$S$2,0))*H460</f>
        <v>78000</v>
      </c>
      <c r="M460" s="13">
        <f t="shared" si="52"/>
        <v>8666.6666666666661</v>
      </c>
      <c r="N460" s="14">
        <f t="shared" si="53"/>
        <v>4.666666666666667</v>
      </c>
      <c r="O460" s="13">
        <f t="shared" si="54"/>
        <v>40444.444444444445</v>
      </c>
      <c r="P460" s="13">
        <f t="shared" si="55"/>
        <v>37555.555555555555</v>
      </c>
    </row>
    <row r="461" spans="1:16" x14ac:dyDescent="0.2">
      <c r="A461" s="10">
        <v>456</v>
      </c>
      <c r="B461" t="s">
        <v>1015</v>
      </c>
      <c r="C461" t="s">
        <v>1016</v>
      </c>
      <c r="D461" t="str">
        <f t="shared" si="49"/>
        <v>International</v>
      </c>
      <c r="E461" t="s">
        <v>29</v>
      </c>
      <c r="F461" t="s">
        <v>148</v>
      </c>
      <c r="G461" t="s">
        <v>149</v>
      </c>
      <c r="H461" s="10">
        <v>4</v>
      </c>
      <c r="I461" s="10">
        <f t="shared" si="50"/>
        <v>12</v>
      </c>
      <c r="J461" s="11">
        <v>43298</v>
      </c>
      <c r="K461" s="10">
        <f t="shared" si="51"/>
        <v>2022</v>
      </c>
      <c r="L461" s="12">
        <f>INDEX([1]List!$I$3:$S$8,MATCH('[1]Student Data'!G457,[1]List!$K$3:$K$8,0),MATCH('[1]Student Data'!D457,[1]List!$I$2:$S$2,0))*H461</f>
        <v>92000</v>
      </c>
      <c r="M461" s="13">
        <f t="shared" si="52"/>
        <v>7666.666666666667</v>
      </c>
      <c r="N461" s="14">
        <f t="shared" si="53"/>
        <v>3.3333333333333335</v>
      </c>
      <c r="O461" s="13">
        <f t="shared" si="54"/>
        <v>25555.555555555558</v>
      </c>
      <c r="P461" s="13">
        <f t="shared" si="55"/>
        <v>66444.444444444438</v>
      </c>
    </row>
    <row r="462" spans="1:16" x14ac:dyDescent="0.2">
      <c r="A462" s="10">
        <v>457</v>
      </c>
      <c r="B462" t="s">
        <v>1017</v>
      </c>
      <c r="C462" t="s">
        <v>1018</v>
      </c>
      <c r="D462" t="str">
        <f t="shared" si="49"/>
        <v>Local</v>
      </c>
      <c r="E462" t="s">
        <v>70</v>
      </c>
      <c r="F462" t="s">
        <v>120</v>
      </c>
      <c r="G462" t="s">
        <v>121</v>
      </c>
      <c r="H462" s="10">
        <v>4</v>
      </c>
      <c r="I462" s="10">
        <f t="shared" si="50"/>
        <v>12</v>
      </c>
      <c r="J462" s="11">
        <v>43236</v>
      </c>
      <c r="K462" s="10">
        <f t="shared" si="51"/>
        <v>2022</v>
      </c>
      <c r="L462" s="12">
        <f>INDEX([1]List!$I$3:$S$8,MATCH('[1]Student Data'!G458,[1]List!$K$3:$K$8,0),MATCH('[1]Student Data'!D458,[1]List!$I$2:$S$2,0))*H462</f>
        <v>104000</v>
      </c>
      <c r="M462" s="13">
        <f t="shared" si="52"/>
        <v>8666.6666666666661</v>
      </c>
      <c r="N462" s="14">
        <f t="shared" si="53"/>
        <v>4</v>
      </c>
      <c r="O462" s="13">
        <f t="shared" si="54"/>
        <v>34666.666666666664</v>
      </c>
      <c r="P462" s="13">
        <f t="shared" si="55"/>
        <v>69333.333333333343</v>
      </c>
    </row>
    <row r="463" spans="1:16" x14ac:dyDescent="0.2">
      <c r="A463" s="10">
        <v>458</v>
      </c>
      <c r="B463" t="s">
        <v>1019</v>
      </c>
      <c r="C463" t="s">
        <v>1020</v>
      </c>
      <c r="D463" t="str">
        <f t="shared" si="49"/>
        <v>International</v>
      </c>
      <c r="E463" t="s">
        <v>73</v>
      </c>
      <c r="F463" t="s">
        <v>120</v>
      </c>
      <c r="G463" t="s">
        <v>121</v>
      </c>
      <c r="H463" s="10">
        <v>4</v>
      </c>
      <c r="I463" s="10">
        <f t="shared" si="50"/>
        <v>12</v>
      </c>
      <c r="J463" s="11">
        <v>42927</v>
      </c>
      <c r="K463" s="10">
        <f t="shared" si="51"/>
        <v>2021</v>
      </c>
      <c r="L463" s="12">
        <f>INDEX([1]List!$I$3:$S$8,MATCH('[1]Student Data'!G459,[1]List!$K$3:$K$8,0),MATCH('[1]Student Data'!D459,[1]List!$I$2:$S$2,0))*H463</f>
        <v>100000</v>
      </c>
      <c r="M463" s="13">
        <f t="shared" si="52"/>
        <v>8333.3333333333339</v>
      </c>
      <c r="N463" s="14">
        <f t="shared" si="53"/>
        <v>7.333333333333333</v>
      </c>
      <c r="O463" s="13">
        <f t="shared" si="54"/>
        <v>61111.111111111109</v>
      </c>
      <c r="P463" s="13">
        <f t="shared" si="55"/>
        <v>38888.888888888891</v>
      </c>
    </row>
    <row r="464" spans="1:16" x14ac:dyDescent="0.2">
      <c r="A464" s="10">
        <v>459</v>
      </c>
      <c r="B464" t="s">
        <v>1021</v>
      </c>
      <c r="C464" t="s">
        <v>1022</v>
      </c>
      <c r="D464" t="str">
        <f t="shared" si="49"/>
        <v>Local</v>
      </c>
      <c r="E464" t="s">
        <v>70</v>
      </c>
      <c r="F464" t="s">
        <v>120</v>
      </c>
      <c r="G464" t="s">
        <v>121</v>
      </c>
      <c r="H464" s="10">
        <v>4</v>
      </c>
      <c r="I464" s="10">
        <f t="shared" si="50"/>
        <v>12</v>
      </c>
      <c r="J464" s="11">
        <v>42815</v>
      </c>
      <c r="K464" s="10">
        <f t="shared" si="51"/>
        <v>2021</v>
      </c>
      <c r="L464" s="12">
        <f>INDEX([1]List!$I$3:$S$8,MATCH('[1]Student Data'!G460,[1]List!$K$3:$K$8,0),MATCH('[1]Student Data'!D460,[1]List!$I$2:$S$2,0))*H464</f>
        <v>104000</v>
      </c>
      <c r="M464" s="13">
        <f t="shared" si="52"/>
        <v>8666.6666666666661</v>
      </c>
      <c r="N464" s="14">
        <f t="shared" si="53"/>
        <v>8.6666666666666661</v>
      </c>
      <c r="O464" s="13">
        <f t="shared" si="54"/>
        <v>75111.111111111095</v>
      </c>
      <c r="P464" s="13">
        <f t="shared" si="55"/>
        <v>28888.888888888905</v>
      </c>
    </row>
    <row r="465" spans="1:16" x14ac:dyDescent="0.2">
      <c r="A465" s="10">
        <v>460</v>
      </c>
      <c r="B465" t="s">
        <v>1023</v>
      </c>
      <c r="C465" t="s">
        <v>1024</v>
      </c>
      <c r="D465" t="str">
        <f t="shared" si="49"/>
        <v>International</v>
      </c>
      <c r="E465" t="s">
        <v>76</v>
      </c>
      <c r="F465" t="s">
        <v>85</v>
      </c>
      <c r="G465" t="s">
        <v>135</v>
      </c>
      <c r="H465" s="10">
        <v>3</v>
      </c>
      <c r="I465" s="10">
        <f t="shared" si="50"/>
        <v>9</v>
      </c>
      <c r="J465" s="11">
        <v>43324</v>
      </c>
      <c r="K465" s="10">
        <f t="shared" si="51"/>
        <v>2021</v>
      </c>
      <c r="L465" s="12">
        <f>INDEX([1]List!$I$3:$S$8,MATCH('[1]Student Data'!G461,[1]List!$K$3:$K$8,0),MATCH('[1]Student Data'!D461,[1]List!$I$2:$S$2,0))*H465</f>
        <v>75000</v>
      </c>
      <c r="M465" s="13">
        <f t="shared" si="52"/>
        <v>8333.3333333333339</v>
      </c>
      <c r="N465" s="14">
        <f t="shared" si="53"/>
        <v>3</v>
      </c>
      <c r="O465" s="13">
        <f t="shared" si="54"/>
        <v>25000</v>
      </c>
      <c r="P465" s="13">
        <f t="shared" si="55"/>
        <v>50000</v>
      </c>
    </row>
    <row r="466" spans="1:16" x14ac:dyDescent="0.2">
      <c r="A466" s="10">
        <v>461</v>
      </c>
      <c r="B466" t="s">
        <v>1025</v>
      </c>
      <c r="C466" t="s">
        <v>1026</v>
      </c>
      <c r="D466" t="str">
        <f t="shared" si="49"/>
        <v>International</v>
      </c>
      <c r="E466" t="s">
        <v>162</v>
      </c>
      <c r="F466" t="s">
        <v>148</v>
      </c>
      <c r="G466" t="s">
        <v>149</v>
      </c>
      <c r="H466" s="10">
        <v>4</v>
      </c>
      <c r="I466" s="10">
        <f t="shared" si="50"/>
        <v>12</v>
      </c>
      <c r="J466" s="11">
        <v>42936</v>
      </c>
      <c r="K466" s="10">
        <f t="shared" si="51"/>
        <v>2021</v>
      </c>
      <c r="L466" s="12">
        <f>INDEX([1]List!$I$3:$S$8,MATCH('[1]Student Data'!G462,[1]List!$K$3:$K$8,0),MATCH('[1]Student Data'!D462,[1]List!$I$2:$S$2,0))*H466</f>
        <v>96000</v>
      </c>
      <c r="M466" s="13">
        <f t="shared" si="52"/>
        <v>8000</v>
      </c>
      <c r="N466" s="14">
        <f t="shared" si="53"/>
        <v>7.333333333333333</v>
      </c>
      <c r="O466" s="13">
        <f t="shared" si="54"/>
        <v>58666.666666666664</v>
      </c>
      <c r="P466" s="13">
        <f t="shared" si="55"/>
        <v>37333.333333333336</v>
      </c>
    </row>
    <row r="467" spans="1:16" x14ac:dyDescent="0.2">
      <c r="A467" s="10">
        <v>462</v>
      </c>
      <c r="B467" t="s">
        <v>1027</v>
      </c>
      <c r="C467" t="s">
        <v>1028</v>
      </c>
      <c r="D467" t="str">
        <f t="shared" si="49"/>
        <v>International</v>
      </c>
      <c r="E467" t="s">
        <v>162</v>
      </c>
      <c r="F467" t="s">
        <v>129</v>
      </c>
      <c r="G467" t="s">
        <v>130</v>
      </c>
      <c r="H467" s="10">
        <v>3</v>
      </c>
      <c r="I467" s="10">
        <f t="shared" si="50"/>
        <v>9</v>
      </c>
      <c r="J467" s="11">
        <v>43266</v>
      </c>
      <c r="K467" s="10">
        <f t="shared" si="51"/>
        <v>2021</v>
      </c>
      <c r="L467" s="12">
        <f>INDEX([1]List!$I$3:$S$8,MATCH('[1]Student Data'!G463,[1]List!$K$3:$K$8,0),MATCH('[1]Student Data'!D463,[1]List!$I$2:$S$2,0))*H467</f>
        <v>78000</v>
      </c>
      <c r="M467" s="13">
        <f t="shared" si="52"/>
        <v>8666.6666666666661</v>
      </c>
      <c r="N467" s="14">
        <f t="shared" si="53"/>
        <v>3.6666666666666665</v>
      </c>
      <c r="O467" s="13">
        <f t="shared" si="54"/>
        <v>31777.777777777774</v>
      </c>
      <c r="P467" s="13">
        <f t="shared" si="55"/>
        <v>46222.222222222226</v>
      </c>
    </row>
    <row r="468" spans="1:16" x14ac:dyDescent="0.2">
      <c r="A468" s="10">
        <v>463</v>
      </c>
      <c r="B468" t="s">
        <v>1029</v>
      </c>
      <c r="C468" t="s">
        <v>1030</v>
      </c>
      <c r="D468" t="str">
        <f t="shared" si="49"/>
        <v>International</v>
      </c>
      <c r="E468" t="s">
        <v>75</v>
      </c>
      <c r="F468" t="s">
        <v>84</v>
      </c>
      <c r="G468" t="s">
        <v>117</v>
      </c>
      <c r="H468" s="10">
        <v>4</v>
      </c>
      <c r="I468" s="10">
        <f t="shared" si="50"/>
        <v>12</v>
      </c>
      <c r="J468" s="11">
        <v>43331</v>
      </c>
      <c r="K468" s="10">
        <f t="shared" si="51"/>
        <v>2022</v>
      </c>
      <c r="L468" s="12">
        <f>INDEX([1]List!$I$3:$S$8,MATCH('[1]Student Data'!G464,[1]List!$K$3:$K$8,0),MATCH('[1]Student Data'!D464,[1]List!$I$2:$S$2,0))*H468</f>
        <v>96000</v>
      </c>
      <c r="M468" s="13">
        <f t="shared" si="52"/>
        <v>8000</v>
      </c>
      <c r="N468" s="14">
        <f t="shared" si="53"/>
        <v>3</v>
      </c>
      <c r="O468" s="13">
        <f t="shared" si="54"/>
        <v>24000</v>
      </c>
      <c r="P468" s="13">
        <f t="shared" si="55"/>
        <v>72000</v>
      </c>
    </row>
    <row r="469" spans="1:16" x14ac:dyDescent="0.2">
      <c r="A469" s="10">
        <v>464</v>
      </c>
      <c r="B469" t="s">
        <v>1031</v>
      </c>
      <c r="C469" t="s">
        <v>1032</v>
      </c>
      <c r="D469" t="str">
        <f t="shared" si="49"/>
        <v>International</v>
      </c>
      <c r="E469" t="s">
        <v>43</v>
      </c>
      <c r="F469" t="s">
        <v>120</v>
      </c>
      <c r="G469" t="s">
        <v>121</v>
      </c>
      <c r="H469" s="10">
        <v>4</v>
      </c>
      <c r="I469" s="10">
        <f t="shared" si="50"/>
        <v>12</v>
      </c>
      <c r="J469" s="11">
        <v>42936</v>
      </c>
      <c r="K469" s="10">
        <f t="shared" si="51"/>
        <v>2021</v>
      </c>
      <c r="L469" s="12">
        <f>INDEX([1]List!$I$3:$S$8,MATCH('[1]Student Data'!G465,[1]List!$K$3:$K$8,0),MATCH('[1]Student Data'!D465,[1]List!$I$2:$S$2,0))*H469</f>
        <v>104000</v>
      </c>
      <c r="M469" s="13">
        <f t="shared" si="52"/>
        <v>8666.6666666666661</v>
      </c>
      <c r="N469" s="14">
        <f t="shared" si="53"/>
        <v>7.333333333333333</v>
      </c>
      <c r="O469" s="13">
        <f t="shared" si="54"/>
        <v>63555.555555555547</v>
      </c>
      <c r="P469" s="13">
        <f t="shared" si="55"/>
        <v>40444.444444444453</v>
      </c>
    </row>
    <row r="470" spans="1:16" x14ac:dyDescent="0.2">
      <c r="A470" s="10">
        <v>465</v>
      </c>
      <c r="B470" t="s">
        <v>1033</v>
      </c>
      <c r="C470" t="s">
        <v>1034</v>
      </c>
      <c r="D470" t="str">
        <f t="shared" si="49"/>
        <v>International</v>
      </c>
      <c r="E470" t="s">
        <v>75</v>
      </c>
      <c r="F470" t="s">
        <v>84</v>
      </c>
      <c r="G470" t="s">
        <v>117</v>
      </c>
      <c r="H470" s="10">
        <v>4</v>
      </c>
      <c r="I470" s="10">
        <f t="shared" si="50"/>
        <v>12</v>
      </c>
      <c r="J470" s="11">
        <v>43175</v>
      </c>
      <c r="K470" s="10">
        <f t="shared" si="51"/>
        <v>2022</v>
      </c>
      <c r="L470" s="12">
        <f>INDEX([1]List!$I$3:$S$8,MATCH('[1]Student Data'!G466,[1]List!$K$3:$K$8,0),MATCH('[1]Student Data'!D466,[1]List!$I$2:$S$2,0))*H470</f>
        <v>104000</v>
      </c>
      <c r="M470" s="13">
        <f t="shared" si="52"/>
        <v>8666.6666666666661</v>
      </c>
      <c r="N470" s="14">
        <f t="shared" si="53"/>
        <v>4.666666666666667</v>
      </c>
      <c r="O470" s="13">
        <f t="shared" si="54"/>
        <v>40444.444444444445</v>
      </c>
      <c r="P470" s="13">
        <f t="shared" si="55"/>
        <v>63555.555555555555</v>
      </c>
    </row>
    <row r="471" spans="1:16" x14ac:dyDescent="0.2">
      <c r="A471" s="10">
        <v>466</v>
      </c>
      <c r="B471" t="s">
        <v>1035</v>
      </c>
      <c r="C471" t="s">
        <v>1036</v>
      </c>
      <c r="D471" t="str">
        <f t="shared" si="49"/>
        <v>International</v>
      </c>
      <c r="E471" t="s">
        <v>56</v>
      </c>
      <c r="F471" t="s">
        <v>83</v>
      </c>
      <c r="G471" t="s">
        <v>126</v>
      </c>
      <c r="H471" s="10">
        <v>3</v>
      </c>
      <c r="I471" s="10">
        <f t="shared" si="50"/>
        <v>9</v>
      </c>
      <c r="J471" s="11">
        <v>43294</v>
      </c>
      <c r="K471" s="10">
        <f t="shared" si="51"/>
        <v>2021</v>
      </c>
      <c r="L471" s="12">
        <f>INDEX([1]List!$I$3:$S$8,MATCH('[1]Student Data'!G467,[1]List!$K$3:$K$8,0),MATCH('[1]Student Data'!D467,[1]List!$I$2:$S$2,0))*H471</f>
        <v>78000</v>
      </c>
      <c r="M471" s="13">
        <f t="shared" si="52"/>
        <v>8666.6666666666661</v>
      </c>
      <c r="N471" s="14">
        <f t="shared" si="53"/>
        <v>3.3333333333333335</v>
      </c>
      <c r="O471" s="13">
        <f t="shared" si="54"/>
        <v>28888.888888888887</v>
      </c>
      <c r="P471" s="13">
        <f t="shared" si="55"/>
        <v>49111.111111111109</v>
      </c>
    </row>
    <row r="472" spans="1:16" x14ac:dyDescent="0.2">
      <c r="A472" s="10">
        <v>467</v>
      </c>
      <c r="B472" t="s">
        <v>1037</v>
      </c>
      <c r="C472" t="s">
        <v>1038</v>
      </c>
      <c r="D472" t="str">
        <f t="shared" si="49"/>
        <v>International</v>
      </c>
      <c r="E472" t="s">
        <v>81</v>
      </c>
      <c r="F472" t="s">
        <v>148</v>
      </c>
      <c r="G472" t="s">
        <v>149</v>
      </c>
      <c r="H472" s="10">
        <v>4</v>
      </c>
      <c r="I472" s="10">
        <f t="shared" si="50"/>
        <v>12</v>
      </c>
      <c r="J472" s="11">
        <v>42846</v>
      </c>
      <c r="K472" s="10">
        <f t="shared" si="51"/>
        <v>2021</v>
      </c>
      <c r="L472" s="12">
        <f>INDEX([1]List!$I$3:$S$8,MATCH('[1]Student Data'!G468,[1]List!$K$3:$K$8,0),MATCH('[1]Student Data'!D468,[1]List!$I$2:$S$2,0))*H472</f>
        <v>100000</v>
      </c>
      <c r="M472" s="13">
        <f t="shared" si="52"/>
        <v>8333.3333333333339</v>
      </c>
      <c r="N472" s="14">
        <f t="shared" si="53"/>
        <v>8.3333333333333339</v>
      </c>
      <c r="O472" s="13">
        <f t="shared" si="54"/>
        <v>69444.444444444453</v>
      </c>
      <c r="P472" s="13">
        <f t="shared" si="55"/>
        <v>30555.555555555547</v>
      </c>
    </row>
    <row r="473" spans="1:16" x14ac:dyDescent="0.2">
      <c r="A473" s="10">
        <v>468</v>
      </c>
      <c r="B473" t="s">
        <v>1039</v>
      </c>
      <c r="C473" t="s">
        <v>1040</v>
      </c>
      <c r="D473" t="str">
        <f t="shared" si="49"/>
        <v>International</v>
      </c>
      <c r="E473" t="s">
        <v>27</v>
      </c>
      <c r="F473" t="s">
        <v>85</v>
      </c>
      <c r="G473" t="s">
        <v>135</v>
      </c>
      <c r="H473" s="10">
        <v>3</v>
      </c>
      <c r="I473" s="10">
        <f t="shared" si="50"/>
        <v>9</v>
      </c>
      <c r="J473" s="11">
        <v>42811</v>
      </c>
      <c r="K473" s="10">
        <f t="shared" si="51"/>
        <v>2020</v>
      </c>
      <c r="L473" s="12">
        <f>INDEX([1]List!$I$3:$S$8,MATCH('[1]Student Data'!G469,[1]List!$K$3:$K$8,0),MATCH('[1]Student Data'!D469,[1]List!$I$2:$S$2,0))*H473</f>
        <v>78000</v>
      </c>
      <c r="M473" s="13">
        <f t="shared" si="52"/>
        <v>8666.6666666666661</v>
      </c>
      <c r="N473" s="14">
        <f t="shared" si="53"/>
        <v>8.6666666666666661</v>
      </c>
      <c r="O473" s="13">
        <f t="shared" si="54"/>
        <v>75111.111111111095</v>
      </c>
      <c r="P473" s="13">
        <f t="shared" si="55"/>
        <v>2888.8888888889051</v>
      </c>
    </row>
    <row r="474" spans="1:16" x14ac:dyDescent="0.2">
      <c r="A474" s="10">
        <v>469</v>
      </c>
      <c r="B474" t="s">
        <v>1041</v>
      </c>
      <c r="C474" t="s">
        <v>1042</v>
      </c>
      <c r="D474" t="str">
        <f t="shared" si="49"/>
        <v>International</v>
      </c>
      <c r="E474" t="s">
        <v>76</v>
      </c>
      <c r="F474" t="s">
        <v>129</v>
      </c>
      <c r="G474" t="s">
        <v>130</v>
      </c>
      <c r="H474" s="10">
        <v>3</v>
      </c>
      <c r="I474" s="10">
        <f t="shared" si="50"/>
        <v>9</v>
      </c>
      <c r="J474" s="11">
        <v>42814</v>
      </c>
      <c r="K474" s="10">
        <f t="shared" si="51"/>
        <v>2020</v>
      </c>
      <c r="L474" s="12">
        <f>INDEX([1]List!$I$3:$S$8,MATCH('[1]Student Data'!G470,[1]List!$K$3:$K$8,0),MATCH('[1]Student Data'!D470,[1]List!$I$2:$S$2,0))*H474</f>
        <v>72000</v>
      </c>
      <c r="M474" s="13">
        <f t="shared" si="52"/>
        <v>8000</v>
      </c>
      <c r="N474" s="14">
        <f t="shared" si="53"/>
        <v>8.6666666666666661</v>
      </c>
      <c r="O474" s="13">
        <f t="shared" si="54"/>
        <v>69333.333333333328</v>
      </c>
      <c r="P474" s="13">
        <f t="shared" si="55"/>
        <v>2666.6666666666715</v>
      </c>
    </row>
    <row r="475" spans="1:16" x14ac:dyDescent="0.2">
      <c r="A475" s="10">
        <v>470</v>
      </c>
      <c r="B475" t="s">
        <v>1043</v>
      </c>
      <c r="C475" t="s">
        <v>1044</v>
      </c>
      <c r="D475" t="str">
        <f t="shared" si="49"/>
        <v>Local</v>
      </c>
      <c r="E475" t="s">
        <v>70</v>
      </c>
      <c r="F475" t="s">
        <v>120</v>
      </c>
      <c r="G475" t="s">
        <v>121</v>
      </c>
      <c r="H475" s="10">
        <v>4</v>
      </c>
      <c r="I475" s="10">
        <f t="shared" si="50"/>
        <v>12</v>
      </c>
      <c r="J475" s="11">
        <v>43270</v>
      </c>
      <c r="K475" s="10">
        <f t="shared" si="51"/>
        <v>2022</v>
      </c>
      <c r="L475" s="12">
        <f>INDEX([1]List!$I$3:$S$8,MATCH('[1]Student Data'!G471,[1]List!$K$3:$K$8,0),MATCH('[1]Student Data'!D471,[1]List!$I$2:$S$2,0))*H475</f>
        <v>96000</v>
      </c>
      <c r="M475" s="13">
        <f t="shared" si="52"/>
        <v>8000</v>
      </c>
      <c r="N475" s="14">
        <f t="shared" si="53"/>
        <v>3.6666666666666665</v>
      </c>
      <c r="O475" s="13">
        <f t="shared" si="54"/>
        <v>29333.333333333332</v>
      </c>
      <c r="P475" s="13">
        <f t="shared" si="55"/>
        <v>66666.666666666672</v>
      </c>
    </row>
    <row r="476" spans="1:16" x14ac:dyDescent="0.2">
      <c r="A476" s="10">
        <v>471</v>
      </c>
      <c r="B476" t="s">
        <v>1045</v>
      </c>
      <c r="C476" t="s">
        <v>1046</v>
      </c>
      <c r="D476" t="str">
        <f t="shared" si="49"/>
        <v>International</v>
      </c>
      <c r="E476" t="s">
        <v>37</v>
      </c>
      <c r="F476" t="s">
        <v>84</v>
      </c>
      <c r="G476" t="s">
        <v>117</v>
      </c>
      <c r="H476" s="10">
        <v>4</v>
      </c>
      <c r="I476" s="10">
        <f t="shared" si="50"/>
        <v>12</v>
      </c>
      <c r="J476" s="11">
        <v>42988</v>
      </c>
      <c r="K476" s="10">
        <f t="shared" si="51"/>
        <v>2021</v>
      </c>
      <c r="L476" s="12">
        <f>INDEX([1]List!$I$3:$S$8,MATCH('[1]Student Data'!G472,[1]List!$K$3:$K$8,0),MATCH('[1]Student Data'!D472,[1]List!$I$2:$S$2,0))*H476</f>
        <v>100000</v>
      </c>
      <c r="M476" s="13">
        <f t="shared" si="52"/>
        <v>8333.3333333333339</v>
      </c>
      <c r="N476" s="14">
        <f t="shared" si="53"/>
        <v>6.666666666666667</v>
      </c>
      <c r="O476" s="13">
        <f t="shared" si="54"/>
        <v>55555.555555555562</v>
      </c>
      <c r="P476" s="13">
        <f t="shared" si="55"/>
        <v>44444.444444444438</v>
      </c>
    </row>
    <row r="477" spans="1:16" x14ac:dyDescent="0.2">
      <c r="A477" s="10">
        <v>472</v>
      </c>
      <c r="B477" t="s">
        <v>1047</v>
      </c>
      <c r="C477" t="s">
        <v>1048</v>
      </c>
      <c r="D477" t="str">
        <f t="shared" si="49"/>
        <v>International</v>
      </c>
      <c r="E477" t="s">
        <v>318</v>
      </c>
      <c r="F477" t="s">
        <v>85</v>
      </c>
      <c r="G477" t="s">
        <v>135</v>
      </c>
      <c r="H477" s="10">
        <v>3</v>
      </c>
      <c r="I477" s="10">
        <f t="shared" si="50"/>
        <v>9</v>
      </c>
      <c r="J477" s="11">
        <v>42904</v>
      </c>
      <c r="K477" s="10">
        <f t="shared" si="51"/>
        <v>2020</v>
      </c>
      <c r="L477" s="12">
        <f>INDEX([1]List!$I$3:$S$8,MATCH('[1]Student Data'!G473,[1]List!$K$3:$K$8,0),MATCH('[1]Student Data'!D473,[1]List!$I$2:$S$2,0))*H477</f>
        <v>78000</v>
      </c>
      <c r="M477" s="13">
        <f t="shared" si="52"/>
        <v>8666.6666666666661</v>
      </c>
      <c r="N477" s="14">
        <f t="shared" si="53"/>
        <v>7.666666666666667</v>
      </c>
      <c r="O477" s="13">
        <f t="shared" si="54"/>
        <v>66444.444444444438</v>
      </c>
      <c r="P477" s="13">
        <f t="shared" si="55"/>
        <v>11555.555555555562</v>
      </c>
    </row>
    <row r="478" spans="1:16" x14ac:dyDescent="0.2">
      <c r="A478" s="10">
        <v>473</v>
      </c>
      <c r="B478" t="s">
        <v>1049</v>
      </c>
      <c r="C478" t="s">
        <v>1050</v>
      </c>
      <c r="D478" t="str">
        <f t="shared" si="49"/>
        <v>Local</v>
      </c>
      <c r="E478" t="s">
        <v>70</v>
      </c>
      <c r="F478" t="s">
        <v>148</v>
      </c>
      <c r="G478" t="s">
        <v>149</v>
      </c>
      <c r="H478" s="10">
        <v>4</v>
      </c>
      <c r="I478" s="10">
        <f t="shared" si="50"/>
        <v>12</v>
      </c>
      <c r="J478" s="11">
        <v>43361</v>
      </c>
      <c r="K478" s="10">
        <f t="shared" si="51"/>
        <v>2022</v>
      </c>
      <c r="L478" s="12">
        <f>INDEX([1]List!$I$3:$S$8,MATCH('[1]Student Data'!G474,[1]List!$K$3:$K$8,0),MATCH('[1]Student Data'!D474,[1]List!$I$2:$S$2,0))*H478</f>
        <v>96000</v>
      </c>
      <c r="M478" s="13">
        <f t="shared" si="52"/>
        <v>8000</v>
      </c>
      <c r="N478" s="14">
        <f t="shared" si="53"/>
        <v>2.6666666666666665</v>
      </c>
      <c r="O478" s="13">
        <f t="shared" si="54"/>
        <v>21333.333333333332</v>
      </c>
      <c r="P478" s="13">
        <f t="shared" si="55"/>
        <v>74666.666666666672</v>
      </c>
    </row>
    <row r="479" spans="1:16" x14ac:dyDescent="0.2">
      <c r="A479" s="10">
        <v>474</v>
      </c>
      <c r="B479" t="s">
        <v>1051</v>
      </c>
      <c r="C479" t="s">
        <v>1052</v>
      </c>
      <c r="D479" t="str">
        <f t="shared" si="49"/>
        <v>International</v>
      </c>
      <c r="E479" t="s">
        <v>68</v>
      </c>
      <c r="F479" t="s">
        <v>148</v>
      </c>
      <c r="G479" t="s">
        <v>149</v>
      </c>
      <c r="H479" s="10">
        <v>4</v>
      </c>
      <c r="I479" s="10">
        <f t="shared" si="50"/>
        <v>12</v>
      </c>
      <c r="J479" s="11">
        <v>43210</v>
      </c>
      <c r="K479" s="10">
        <f t="shared" si="51"/>
        <v>2022</v>
      </c>
      <c r="L479" s="12">
        <f>INDEX([1]List!$I$3:$S$8,MATCH('[1]Student Data'!G475,[1]List!$K$3:$K$8,0),MATCH('[1]Student Data'!D475,[1]List!$I$2:$S$2,0))*H479</f>
        <v>100000</v>
      </c>
      <c r="M479" s="13">
        <f t="shared" si="52"/>
        <v>8333.3333333333339</v>
      </c>
      <c r="N479" s="14">
        <f t="shared" si="53"/>
        <v>4.333333333333333</v>
      </c>
      <c r="O479" s="13">
        <f t="shared" si="54"/>
        <v>36111.111111111109</v>
      </c>
      <c r="P479" s="13">
        <f t="shared" si="55"/>
        <v>63888.888888888891</v>
      </c>
    </row>
    <row r="480" spans="1:16" x14ac:dyDescent="0.2">
      <c r="A480" s="10">
        <v>475</v>
      </c>
      <c r="B480" t="s">
        <v>1053</v>
      </c>
      <c r="C480" t="s">
        <v>1054</v>
      </c>
      <c r="D480" t="str">
        <f t="shared" si="49"/>
        <v>International</v>
      </c>
      <c r="E480" t="s">
        <v>39</v>
      </c>
      <c r="F480" t="s">
        <v>83</v>
      </c>
      <c r="G480" t="s">
        <v>126</v>
      </c>
      <c r="H480" s="10">
        <v>3</v>
      </c>
      <c r="I480" s="10">
        <f t="shared" si="50"/>
        <v>9</v>
      </c>
      <c r="J480" s="11">
        <v>42958</v>
      </c>
      <c r="K480" s="10">
        <f t="shared" si="51"/>
        <v>2020</v>
      </c>
      <c r="L480" s="12">
        <f>INDEX([1]List!$I$3:$S$8,MATCH('[1]Student Data'!G476,[1]List!$K$3:$K$8,0),MATCH('[1]Student Data'!D476,[1]List!$I$2:$S$2,0))*H480</f>
        <v>78000</v>
      </c>
      <c r="M480" s="13">
        <f t="shared" si="52"/>
        <v>8666.6666666666661</v>
      </c>
      <c r="N480" s="14">
        <f t="shared" si="53"/>
        <v>7</v>
      </c>
      <c r="O480" s="13">
        <f t="shared" si="54"/>
        <v>60666.666666666664</v>
      </c>
      <c r="P480" s="13">
        <f t="shared" si="55"/>
        <v>17333.333333333336</v>
      </c>
    </row>
    <row r="481" spans="1:16" x14ac:dyDescent="0.2">
      <c r="A481" s="10">
        <v>476</v>
      </c>
      <c r="B481" t="s">
        <v>1055</v>
      </c>
      <c r="C481" t="s">
        <v>1056</v>
      </c>
      <c r="D481" t="str">
        <f t="shared" si="49"/>
        <v>International</v>
      </c>
      <c r="E481" t="s">
        <v>32</v>
      </c>
      <c r="F481" t="s">
        <v>129</v>
      </c>
      <c r="G481" t="s">
        <v>130</v>
      </c>
      <c r="H481" s="10">
        <v>3</v>
      </c>
      <c r="I481" s="10">
        <f t="shared" si="50"/>
        <v>9</v>
      </c>
      <c r="J481" s="11">
        <v>43301</v>
      </c>
      <c r="K481" s="10">
        <f t="shared" si="51"/>
        <v>2021</v>
      </c>
      <c r="L481" s="12">
        <f>INDEX([1]List!$I$3:$S$8,MATCH('[1]Student Data'!G477,[1]List!$K$3:$K$8,0),MATCH('[1]Student Data'!D477,[1]List!$I$2:$S$2,0))*H481</f>
        <v>75000</v>
      </c>
      <c r="M481" s="13">
        <f t="shared" si="52"/>
        <v>8333.3333333333339</v>
      </c>
      <c r="N481" s="14">
        <f t="shared" si="53"/>
        <v>3.3333333333333335</v>
      </c>
      <c r="O481" s="13">
        <f t="shared" si="54"/>
        <v>27777.777777777781</v>
      </c>
      <c r="P481" s="13">
        <f t="shared" si="55"/>
        <v>47222.222222222219</v>
      </c>
    </row>
    <row r="482" spans="1:16" x14ac:dyDescent="0.2">
      <c r="A482" s="10">
        <v>477</v>
      </c>
      <c r="B482" t="s">
        <v>1057</v>
      </c>
      <c r="C482" t="s">
        <v>1058</v>
      </c>
      <c r="D482" t="str">
        <f t="shared" si="49"/>
        <v>International</v>
      </c>
      <c r="E482" t="s">
        <v>74</v>
      </c>
      <c r="F482" t="s">
        <v>83</v>
      </c>
      <c r="G482" t="s">
        <v>126</v>
      </c>
      <c r="H482" s="10">
        <v>3</v>
      </c>
      <c r="I482" s="10">
        <f t="shared" si="50"/>
        <v>9</v>
      </c>
      <c r="J482" s="11">
        <v>42903</v>
      </c>
      <c r="K482" s="10">
        <f t="shared" si="51"/>
        <v>2020</v>
      </c>
      <c r="L482" s="12">
        <f>INDEX([1]List!$I$3:$S$8,MATCH('[1]Student Data'!G478,[1]List!$K$3:$K$8,0),MATCH('[1]Student Data'!D478,[1]List!$I$2:$S$2,0))*H482</f>
        <v>72000</v>
      </c>
      <c r="M482" s="13">
        <f t="shared" si="52"/>
        <v>8000</v>
      </c>
      <c r="N482" s="14">
        <f t="shared" si="53"/>
        <v>7.666666666666667</v>
      </c>
      <c r="O482" s="13">
        <f t="shared" si="54"/>
        <v>61333.333333333336</v>
      </c>
      <c r="P482" s="13">
        <f t="shared" si="55"/>
        <v>10666.666666666664</v>
      </c>
    </row>
    <row r="483" spans="1:16" x14ac:dyDescent="0.2">
      <c r="A483" s="10">
        <v>478</v>
      </c>
      <c r="B483" t="s">
        <v>1059</v>
      </c>
      <c r="C483" t="s">
        <v>1060</v>
      </c>
      <c r="D483" t="str">
        <f t="shared" si="49"/>
        <v>International</v>
      </c>
      <c r="E483" t="s">
        <v>38</v>
      </c>
      <c r="F483" t="s">
        <v>129</v>
      </c>
      <c r="G483" t="s">
        <v>130</v>
      </c>
      <c r="H483" s="10">
        <v>3</v>
      </c>
      <c r="I483" s="10">
        <f t="shared" si="50"/>
        <v>9</v>
      </c>
      <c r="J483" s="11">
        <v>42961</v>
      </c>
      <c r="K483" s="10">
        <f t="shared" si="51"/>
        <v>2020</v>
      </c>
      <c r="L483" s="12">
        <f>INDEX([1]List!$I$3:$S$8,MATCH('[1]Student Data'!G479,[1]List!$K$3:$K$8,0),MATCH('[1]Student Data'!D479,[1]List!$I$2:$S$2,0))*H483</f>
        <v>75000</v>
      </c>
      <c r="M483" s="13">
        <f t="shared" si="52"/>
        <v>8333.3333333333339</v>
      </c>
      <c r="N483" s="14">
        <f t="shared" si="53"/>
        <v>7</v>
      </c>
      <c r="O483" s="13">
        <f t="shared" si="54"/>
        <v>58333.333333333336</v>
      </c>
      <c r="P483" s="13">
        <f t="shared" si="55"/>
        <v>16666.666666666664</v>
      </c>
    </row>
    <row r="484" spans="1:16" x14ac:dyDescent="0.2">
      <c r="A484" s="10">
        <v>479</v>
      </c>
      <c r="B484" t="s">
        <v>1061</v>
      </c>
      <c r="C484" t="s">
        <v>1062</v>
      </c>
      <c r="D484" t="str">
        <f t="shared" si="49"/>
        <v>International</v>
      </c>
      <c r="E484" t="s">
        <v>37</v>
      </c>
      <c r="F484" t="s">
        <v>84</v>
      </c>
      <c r="G484" t="s">
        <v>117</v>
      </c>
      <c r="H484" s="10">
        <v>4</v>
      </c>
      <c r="I484" s="10">
        <f t="shared" si="50"/>
        <v>12</v>
      </c>
      <c r="J484" s="11">
        <v>43179</v>
      </c>
      <c r="K484" s="10">
        <f t="shared" si="51"/>
        <v>2022</v>
      </c>
      <c r="L484" s="12">
        <f>INDEX([1]List!$I$3:$S$8,MATCH('[1]Student Data'!G480,[1]List!$K$3:$K$8,0),MATCH('[1]Student Data'!D480,[1]List!$I$2:$S$2,0))*H484</f>
        <v>96000</v>
      </c>
      <c r="M484" s="13">
        <f t="shared" si="52"/>
        <v>8000</v>
      </c>
      <c r="N484" s="14">
        <f t="shared" si="53"/>
        <v>4.666666666666667</v>
      </c>
      <c r="O484" s="13">
        <f t="shared" si="54"/>
        <v>37333.333333333336</v>
      </c>
      <c r="P484" s="13">
        <f t="shared" si="55"/>
        <v>58666.666666666664</v>
      </c>
    </row>
    <row r="485" spans="1:16" x14ac:dyDescent="0.2">
      <c r="A485" s="10">
        <v>480</v>
      </c>
      <c r="B485" t="s">
        <v>1063</v>
      </c>
      <c r="C485" t="s">
        <v>1064</v>
      </c>
      <c r="D485" t="str">
        <f t="shared" si="49"/>
        <v>Local</v>
      </c>
      <c r="E485" t="s">
        <v>70</v>
      </c>
      <c r="F485" t="s">
        <v>129</v>
      </c>
      <c r="G485" t="s">
        <v>130</v>
      </c>
      <c r="H485" s="10">
        <v>3</v>
      </c>
      <c r="I485" s="10">
        <f t="shared" si="50"/>
        <v>9</v>
      </c>
      <c r="J485" s="11">
        <v>43177</v>
      </c>
      <c r="K485" s="10">
        <f t="shared" si="51"/>
        <v>2021</v>
      </c>
      <c r="L485" s="12">
        <f>INDEX([1]List!$I$3:$S$8,MATCH('[1]Student Data'!G481,[1]List!$K$3:$K$8,0),MATCH('[1]Student Data'!D481,[1]List!$I$2:$S$2,0))*H485</f>
        <v>78000</v>
      </c>
      <c r="M485" s="13">
        <f t="shared" si="52"/>
        <v>8666.6666666666661</v>
      </c>
      <c r="N485" s="14">
        <f t="shared" si="53"/>
        <v>4.666666666666667</v>
      </c>
      <c r="O485" s="13">
        <f t="shared" si="54"/>
        <v>40444.444444444445</v>
      </c>
      <c r="P485" s="13">
        <f t="shared" si="55"/>
        <v>37555.555555555555</v>
      </c>
    </row>
    <row r="486" spans="1:16" x14ac:dyDescent="0.2">
      <c r="A486" s="10">
        <v>481</v>
      </c>
      <c r="B486" t="s">
        <v>1065</v>
      </c>
      <c r="C486" t="s">
        <v>1066</v>
      </c>
      <c r="D486" t="str">
        <f t="shared" si="49"/>
        <v>International</v>
      </c>
      <c r="E486" t="s">
        <v>63</v>
      </c>
      <c r="F486" t="s">
        <v>85</v>
      </c>
      <c r="G486" t="s">
        <v>135</v>
      </c>
      <c r="H486" s="10">
        <v>3</v>
      </c>
      <c r="I486" s="10">
        <f t="shared" si="50"/>
        <v>9</v>
      </c>
      <c r="J486" s="11">
        <v>43238</v>
      </c>
      <c r="K486" s="10">
        <f t="shared" si="51"/>
        <v>2021</v>
      </c>
      <c r="L486" s="12">
        <f>INDEX([1]List!$I$3:$S$8,MATCH('[1]Student Data'!G482,[1]List!$K$3:$K$8,0),MATCH('[1]Student Data'!D482,[1]List!$I$2:$S$2,0))*H486</f>
        <v>69000</v>
      </c>
      <c r="M486" s="13">
        <f t="shared" si="52"/>
        <v>7666.666666666667</v>
      </c>
      <c r="N486" s="14">
        <f t="shared" si="53"/>
        <v>4</v>
      </c>
      <c r="O486" s="13">
        <f t="shared" si="54"/>
        <v>30666.666666666668</v>
      </c>
      <c r="P486" s="13">
        <f t="shared" si="55"/>
        <v>38333.333333333328</v>
      </c>
    </row>
    <row r="487" spans="1:16" x14ac:dyDescent="0.2">
      <c r="A487" s="10">
        <v>482</v>
      </c>
      <c r="B487" t="s">
        <v>1067</v>
      </c>
      <c r="C487" t="s">
        <v>1068</v>
      </c>
      <c r="D487" t="str">
        <f t="shared" si="49"/>
        <v>International</v>
      </c>
      <c r="E487" t="s">
        <v>2</v>
      </c>
      <c r="F487" t="s">
        <v>85</v>
      </c>
      <c r="G487" t="s">
        <v>135</v>
      </c>
      <c r="H487" s="10">
        <v>3</v>
      </c>
      <c r="I487" s="10">
        <f t="shared" si="50"/>
        <v>9</v>
      </c>
      <c r="J487" s="11">
        <v>42876</v>
      </c>
      <c r="K487" s="10">
        <f t="shared" si="51"/>
        <v>2020</v>
      </c>
      <c r="L487" s="12">
        <f>INDEX([1]List!$I$3:$S$8,MATCH('[1]Student Data'!G483,[1]List!$K$3:$K$8,0),MATCH('[1]Student Data'!D483,[1]List!$I$2:$S$2,0))*H487</f>
        <v>72000</v>
      </c>
      <c r="M487" s="13">
        <f t="shared" si="52"/>
        <v>8000</v>
      </c>
      <c r="N487" s="14">
        <f t="shared" si="53"/>
        <v>8</v>
      </c>
      <c r="O487" s="13">
        <f t="shared" si="54"/>
        <v>64000</v>
      </c>
      <c r="P487" s="13">
        <f t="shared" si="55"/>
        <v>8000</v>
      </c>
    </row>
    <row r="488" spans="1:16" x14ac:dyDescent="0.2">
      <c r="A488" s="10">
        <v>483</v>
      </c>
      <c r="B488" t="s">
        <v>1069</v>
      </c>
      <c r="C488" t="s">
        <v>1070</v>
      </c>
      <c r="D488" t="str">
        <f t="shared" si="49"/>
        <v>International</v>
      </c>
      <c r="E488" t="s">
        <v>34</v>
      </c>
      <c r="F488" t="s">
        <v>148</v>
      </c>
      <c r="G488" t="s">
        <v>149</v>
      </c>
      <c r="H488" s="10">
        <v>4</v>
      </c>
      <c r="I488" s="10">
        <f t="shared" si="50"/>
        <v>12</v>
      </c>
      <c r="J488" s="11">
        <v>42905</v>
      </c>
      <c r="K488" s="10">
        <f t="shared" si="51"/>
        <v>2021</v>
      </c>
      <c r="L488" s="12">
        <f>INDEX([1]List!$I$3:$S$8,MATCH('[1]Student Data'!G484,[1]List!$K$3:$K$8,0),MATCH('[1]Student Data'!D484,[1]List!$I$2:$S$2,0))*H488</f>
        <v>96000</v>
      </c>
      <c r="M488" s="13">
        <f t="shared" si="52"/>
        <v>8000</v>
      </c>
      <c r="N488" s="14">
        <f t="shared" si="53"/>
        <v>7.666666666666667</v>
      </c>
      <c r="O488" s="13">
        <f t="shared" si="54"/>
        <v>61333.333333333336</v>
      </c>
      <c r="P488" s="13">
        <f t="shared" si="55"/>
        <v>34666.666666666664</v>
      </c>
    </row>
    <row r="489" spans="1:16" x14ac:dyDescent="0.2">
      <c r="A489" s="10">
        <v>484</v>
      </c>
      <c r="B489" t="s">
        <v>1071</v>
      </c>
      <c r="C489" t="s">
        <v>1072</v>
      </c>
      <c r="D489" t="str">
        <f t="shared" si="49"/>
        <v>Local</v>
      </c>
      <c r="E489" t="s">
        <v>70</v>
      </c>
      <c r="F489" t="s">
        <v>83</v>
      </c>
      <c r="G489" t="s">
        <v>126</v>
      </c>
      <c r="H489" s="10">
        <v>3</v>
      </c>
      <c r="I489" s="10">
        <f t="shared" si="50"/>
        <v>9</v>
      </c>
      <c r="J489" s="11">
        <v>42926</v>
      </c>
      <c r="K489" s="10">
        <f t="shared" si="51"/>
        <v>2020</v>
      </c>
      <c r="L489" s="12">
        <f>INDEX([1]List!$I$3:$S$8,MATCH('[1]Student Data'!G485,[1]List!$K$3:$K$8,0),MATCH('[1]Student Data'!D485,[1]List!$I$2:$S$2,0))*H489</f>
        <v>78000</v>
      </c>
      <c r="M489" s="13">
        <f t="shared" si="52"/>
        <v>8666.6666666666661</v>
      </c>
      <c r="N489" s="14">
        <f t="shared" si="53"/>
        <v>7.333333333333333</v>
      </c>
      <c r="O489" s="13">
        <f t="shared" si="54"/>
        <v>63555.555555555547</v>
      </c>
      <c r="P489" s="13">
        <f t="shared" si="55"/>
        <v>14444.444444444453</v>
      </c>
    </row>
    <row r="490" spans="1:16" x14ac:dyDescent="0.2">
      <c r="A490" s="10">
        <v>485</v>
      </c>
      <c r="B490" t="s">
        <v>1073</v>
      </c>
      <c r="C490" t="s">
        <v>1074</v>
      </c>
      <c r="D490" t="str">
        <f t="shared" si="49"/>
        <v>International</v>
      </c>
      <c r="E490" t="s">
        <v>24</v>
      </c>
      <c r="F490" t="s">
        <v>148</v>
      </c>
      <c r="G490" t="s">
        <v>149</v>
      </c>
      <c r="H490" s="10">
        <v>4</v>
      </c>
      <c r="I490" s="10">
        <f t="shared" si="50"/>
        <v>12</v>
      </c>
      <c r="J490" s="11">
        <v>42865</v>
      </c>
      <c r="K490" s="10">
        <f t="shared" si="51"/>
        <v>2021</v>
      </c>
      <c r="L490" s="12">
        <f>INDEX([1]List!$I$3:$S$8,MATCH('[1]Student Data'!G486,[1]List!$K$3:$K$8,0),MATCH('[1]Student Data'!D486,[1]List!$I$2:$S$2,0))*H490</f>
        <v>96000</v>
      </c>
      <c r="M490" s="13">
        <f t="shared" si="52"/>
        <v>8000</v>
      </c>
      <c r="N490" s="14">
        <f t="shared" si="53"/>
        <v>8</v>
      </c>
      <c r="O490" s="13">
        <f t="shared" si="54"/>
        <v>64000</v>
      </c>
      <c r="P490" s="13">
        <f t="shared" si="55"/>
        <v>32000</v>
      </c>
    </row>
    <row r="491" spans="1:16" x14ac:dyDescent="0.2">
      <c r="A491" s="10">
        <v>486</v>
      </c>
      <c r="B491" t="s">
        <v>1075</v>
      </c>
      <c r="C491" t="s">
        <v>1076</v>
      </c>
      <c r="D491" t="str">
        <f t="shared" si="49"/>
        <v>International</v>
      </c>
      <c r="E491" t="s">
        <v>57</v>
      </c>
      <c r="F491" t="s">
        <v>148</v>
      </c>
      <c r="G491" t="s">
        <v>149</v>
      </c>
      <c r="H491" s="10">
        <v>4</v>
      </c>
      <c r="I491" s="10">
        <f t="shared" si="50"/>
        <v>12</v>
      </c>
      <c r="J491" s="11">
        <v>42906</v>
      </c>
      <c r="K491" s="10">
        <f t="shared" si="51"/>
        <v>2021</v>
      </c>
      <c r="L491" s="12">
        <f>INDEX([1]List!$I$3:$S$8,MATCH('[1]Student Data'!G487,[1]List!$K$3:$K$8,0),MATCH('[1]Student Data'!D487,[1]List!$I$2:$S$2,0))*H491</f>
        <v>104000</v>
      </c>
      <c r="M491" s="13">
        <f t="shared" si="52"/>
        <v>8666.6666666666661</v>
      </c>
      <c r="N491" s="14">
        <f t="shared" si="53"/>
        <v>7.666666666666667</v>
      </c>
      <c r="O491" s="13">
        <f t="shared" si="54"/>
        <v>66444.444444444438</v>
      </c>
      <c r="P491" s="13">
        <f t="shared" si="55"/>
        <v>37555.555555555562</v>
      </c>
    </row>
    <row r="492" spans="1:16" x14ac:dyDescent="0.2">
      <c r="A492" s="10">
        <v>487</v>
      </c>
      <c r="B492" t="s">
        <v>1077</v>
      </c>
      <c r="C492" t="s">
        <v>1078</v>
      </c>
      <c r="D492" t="str">
        <f t="shared" si="49"/>
        <v>International</v>
      </c>
      <c r="E492" t="s">
        <v>34</v>
      </c>
      <c r="F492" t="s">
        <v>84</v>
      </c>
      <c r="G492" t="s">
        <v>117</v>
      </c>
      <c r="H492" s="10">
        <v>4</v>
      </c>
      <c r="I492" s="10">
        <f t="shared" si="50"/>
        <v>12</v>
      </c>
      <c r="J492" s="11">
        <v>42902</v>
      </c>
      <c r="K492" s="10">
        <f t="shared" si="51"/>
        <v>2021</v>
      </c>
      <c r="L492" s="12">
        <f>INDEX([1]List!$I$3:$S$8,MATCH('[1]Student Data'!G488,[1]List!$K$3:$K$8,0),MATCH('[1]Student Data'!D488,[1]List!$I$2:$S$2,0))*H492</f>
        <v>104000</v>
      </c>
      <c r="M492" s="13">
        <f t="shared" si="52"/>
        <v>8666.6666666666661</v>
      </c>
      <c r="N492" s="14">
        <f t="shared" si="53"/>
        <v>7.666666666666667</v>
      </c>
      <c r="O492" s="13">
        <f t="shared" si="54"/>
        <v>66444.444444444438</v>
      </c>
      <c r="P492" s="13">
        <f t="shared" si="55"/>
        <v>37555.555555555562</v>
      </c>
    </row>
    <row r="493" spans="1:16" x14ac:dyDescent="0.2">
      <c r="A493" s="10">
        <v>488</v>
      </c>
      <c r="B493" t="s">
        <v>1079</v>
      </c>
      <c r="C493" t="s">
        <v>1080</v>
      </c>
      <c r="D493" t="str">
        <f t="shared" si="49"/>
        <v>Local</v>
      </c>
      <c r="E493" t="s">
        <v>70</v>
      </c>
      <c r="F493" t="s">
        <v>129</v>
      </c>
      <c r="G493" t="s">
        <v>130</v>
      </c>
      <c r="H493" s="10">
        <v>3</v>
      </c>
      <c r="I493" s="10">
        <f t="shared" si="50"/>
        <v>9</v>
      </c>
      <c r="J493" s="11">
        <v>43230</v>
      </c>
      <c r="K493" s="10">
        <f t="shared" si="51"/>
        <v>2021</v>
      </c>
      <c r="L493" s="12">
        <f>INDEX([1]List!$I$3:$S$8,MATCH('[1]Student Data'!G489,[1]List!$K$3:$K$8,0),MATCH('[1]Student Data'!D489,[1]List!$I$2:$S$2,0))*H493</f>
        <v>78000</v>
      </c>
      <c r="M493" s="13">
        <f t="shared" si="52"/>
        <v>8666.6666666666661</v>
      </c>
      <c r="N493" s="14">
        <f t="shared" si="53"/>
        <v>4</v>
      </c>
      <c r="O493" s="13">
        <f t="shared" si="54"/>
        <v>34666.666666666664</v>
      </c>
      <c r="P493" s="13">
        <f t="shared" si="55"/>
        <v>43333.333333333336</v>
      </c>
    </row>
    <row r="494" spans="1:16" x14ac:dyDescent="0.2">
      <c r="A494" s="10">
        <v>489</v>
      </c>
      <c r="B494" t="s">
        <v>1081</v>
      </c>
      <c r="C494" t="s">
        <v>1082</v>
      </c>
      <c r="D494" t="str">
        <f t="shared" si="49"/>
        <v>Local</v>
      </c>
      <c r="E494" t="s">
        <v>70</v>
      </c>
      <c r="F494" t="s">
        <v>120</v>
      </c>
      <c r="G494" t="s">
        <v>121</v>
      </c>
      <c r="H494" s="10">
        <v>4</v>
      </c>
      <c r="I494" s="10">
        <f t="shared" si="50"/>
        <v>12</v>
      </c>
      <c r="J494" s="11">
        <v>43328</v>
      </c>
      <c r="K494" s="10">
        <f t="shared" si="51"/>
        <v>2022</v>
      </c>
      <c r="L494" s="12">
        <f>INDEX([1]List!$I$3:$S$8,MATCH('[1]Student Data'!G490,[1]List!$K$3:$K$8,0),MATCH('[1]Student Data'!D490,[1]List!$I$2:$S$2,0))*H494</f>
        <v>92000</v>
      </c>
      <c r="M494" s="13">
        <f t="shared" si="52"/>
        <v>7666.666666666667</v>
      </c>
      <c r="N494" s="14">
        <f t="shared" si="53"/>
        <v>3</v>
      </c>
      <c r="O494" s="13">
        <f t="shared" si="54"/>
        <v>23000</v>
      </c>
      <c r="P494" s="13">
        <f t="shared" si="55"/>
        <v>69000</v>
      </c>
    </row>
    <row r="495" spans="1:16" x14ac:dyDescent="0.2">
      <c r="A495" s="10">
        <v>490</v>
      </c>
      <c r="B495" t="s">
        <v>1083</v>
      </c>
      <c r="C495" t="s">
        <v>1084</v>
      </c>
      <c r="D495" t="str">
        <f t="shared" si="49"/>
        <v>International</v>
      </c>
      <c r="E495" t="s">
        <v>13</v>
      </c>
      <c r="F495" t="s">
        <v>85</v>
      </c>
      <c r="G495" t="s">
        <v>135</v>
      </c>
      <c r="H495" s="10">
        <v>3</v>
      </c>
      <c r="I495" s="10">
        <f t="shared" si="50"/>
        <v>9</v>
      </c>
      <c r="J495" s="11">
        <v>42968</v>
      </c>
      <c r="K495" s="10">
        <f t="shared" si="51"/>
        <v>2020</v>
      </c>
      <c r="L495" s="12">
        <f>INDEX([1]List!$I$3:$S$8,MATCH('[1]Student Data'!G491,[1]List!$K$3:$K$8,0),MATCH('[1]Student Data'!D491,[1]List!$I$2:$S$2,0))*H495</f>
        <v>75000</v>
      </c>
      <c r="M495" s="13">
        <f t="shared" si="52"/>
        <v>8333.3333333333339</v>
      </c>
      <c r="N495" s="14">
        <f t="shared" si="53"/>
        <v>7</v>
      </c>
      <c r="O495" s="13">
        <f t="shared" si="54"/>
        <v>58333.333333333336</v>
      </c>
      <c r="P495" s="13">
        <f t="shared" si="55"/>
        <v>16666.666666666664</v>
      </c>
    </row>
    <row r="496" spans="1:16" x14ac:dyDescent="0.2">
      <c r="A496" s="10">
        <v>491</v>
      </c>
      <c r="B496" t="s">
        <v>1085</v>
      </c>
      <c r="C496" t="s">
        <v>1086</v>
      </c>
      <c r="D496" t="str">
        <f t="shared" si="49"/>
        <v>International</v>
      </c>
      <c r="E496" t="s">
        <v>55</v>
      </c>
      <c r="F496" t="s">
        <v>148</v>
      </c>
      <c r="G496" t="s">
        <v>149</v>
      </c>
      <c r="H496" s="10">
        <v>4</v>
      </c>
      <c r="I496" s="10">
        <f t="shared" si="50"/>
        <v>12</v>
      </c>
      <c r="J496" s="11">
        <v>42806</v>
      </c>
      <c r="K496" s="10">
        <f t="shared" si="51"/>
        <v>2021</v>
      </c>
      <c r="L496" s="12">
        <f>INDEX([1]List!$I$3:$S$8,MATCH('[1]Student Data'!G492,[1]List!$K$3:$K$8,0),MATCH('[1]Student Data'!D492,[1]List!$I$2:$S$2,0))*H496</f>
        <v>96000</v>
      </c>
      <c r="M496" s="13">
        <f t="shared" si="52"/>
        <v>8000</v>
      </c>
      <c r="N496" s="14">
        <f t="shared" si="53"/>
        <v>8.6666666666666661</v>
      </c>
      <c r="O496" s="13">
        <f t="shared" si="54"/>
        <v>69333.333333333328</v>
      </c>
      <c r="P496" s="13">
        <f t="shared" si="55"/>
        <v>26666.666666666672</v>
      </c>
    </row>
    <row r="497" spans="1:16" x14ac:dyDescent="0.2">
      <c r="A497" s="10">
        <v>492</v>
      </c>
      <c r="B497" t="s">
        <v>1087</v>
      </c>
      <c r="C497" t="s">
        <v>1088</v>
      </c>
      <c r="D497" t="str">
        <f t="shared" si="49"/>
        <v>International</v>
      </c>
      <c r="E497" t="s">
        <v>15</v>
      </c>
      <c r="F497" t="s">
        <v>83</v>
      </c>
      <c r="G497" t="s">
        <v>126</v>
      </c>
      <c r="H497" s="10">
        <v>3</v>
      </c>
      <c r="I497" s="10">
        <f t="shared" si="50"/>
        <v>9</v>
      </c>
      <c r="J497" s="11">
        <v>42900</v>
      </c>
      <c r="K497" s="10">
        <f t="shared" si="51"/>
        <v>2020</v>
      </c>
      <c r="L497" s="12">
        <f>INDEX([1]List!$I$3:$S$8,MATCH('[1]Student Data'!G493,[1]List!$K$3:$K$8,0),MATCH('[1]Student Data'!D493,[1]List!$I$2:$S$2,0))*H497</f>
        <v>78000</v>
      </c>
      <c r="M497" s="13">
        <f t="shared" si="52"/>
        <v>8666.6666666666661</v>
      </c>
      <c r="N497" s="14">
        <f t="shared" si="53"/>
        <v>7.666666666666667</v>
      </c>
      <c r="O497" s="13">
        <f t="shared" si="54"/>
        <v>66444.444444444438</v>
      </c>
      <c r="P497" s="13">
        <f t="shared" si="55"/>
        <v>11555.555555555562</v>
      </c>
    </row>
    <row r="498" spans="1:16" x14ac:dyDescent="0.2">
      <c r="A498" s="10">
        <v>493</v>
      </c>
      <c r="B498" t="s">
        <v>1089</v>
      </c>
      <c r="C498" t="s">
        <v>1090</v>
      </c>
      <c r="D498" t="str">
        <f t="shared" si="49"/>
        <v>Local</v>
      </c>
      <c r="E498" t="s">
        <v>70</v>
      </c>
      <c r="F498" t="s">
        <v>85</v>
      </c>
      <c r="G498" t="s">
        <v>135</v>
      </c>
      <c r="H498" s="10">
        <v>3</v>
      </c>
      <c r="I498" s="10">
        <f t="shared" si="50"/>
        <v>9</v>
      </c>
      <c r="J498" s="11">
        <v>42997</v>
      </c>
      <c r="K498" s="10">
        <f t="shared" si="51"/>
        <v>2020</v>
      </c>
      <c r="L498" s="12">
        <f>INDEX([1]List!$I$3:$S$8,MATCH('[1]Student Data'!G494,[1]List!$K$3:$K$8,0),MATCH('[1]Student Data'!D494,[1]List!$I$2:$S$2,0))*H498</f>
        <v>75000</v>
      </c>
      <c r="M498" s="13">
        <f t="shared" si="52"/>
        <v>8333.3333333333339</v>
      </c>
      <c r="N498" s="14">
        <f t="shared" si="53"/>
        <v>6.666666666666667</v>
      </c>
      <c r="O498" s="13">
        <f t="shared" si="54"/>
        <v>55555.555555555562</v>
      </c>
      <c r="P498" s="13">
        <f t="shared" si="55"/>
        <v>19444.444444444438</v>
      </c>
    </row>
    <row r="499" spans="1:16" x14ac:dyDescent="0.2">
      <c r="A499" s="10">
        <v>494</v>
      </c>
      <c r="B499" t="s">
        <v>1091</v>
      </c>
      <c r="C499" t="s">
        <v>1092</v>
      </c>
      <c r="D499" t="str">
        <f t="shared" si="49"/>
        <v>Local</v>
      </c>
      <c r="E499" t="s">
        <v>70</v>
      </c>
      <c r="F499" t="s">
        <v>148</v>
      </c>
      <c r="G499" t="s">
        <v>149</v>
      </c>
      <c r="H499" s="10">
        <v>4</v>
      </c>
      <c r="I499" s="10">
        <f t="shared" si="50"/>
        <v>12</v>
      </c>
      <c r="J499" s="11">
        <v>42868</v>
      </c>
      <c r="K499" s="10">
        <f t="shared" si="51"/>
        <v>2021</v>
      </c>
      <c r="L499" s="12">
        <f>INDEX([1]List!$I$3:$S$8,MATCH('[1]Student Data'!G495,[1]List!$K$3:$K$8,0),MATCH('[1]Student Data'!D495,[1]List!$I$2:$S$2,0))*H499</f>
        <v>92000</v>
      </c>
      <c r="M499" s="13">
        <f t="shared" si="52"/>
        <v>7666.666666666667</v>
      </c>
      <c r="N499" s="14">
        <f t="shared" si="53"/>
        <v>8</v>
      </c>
      <c r="O499" s="13">
        <f t="shared" si="54"/>
        <v>61333.333333333336</v>
      </c>
      <c r="P499" s="13">
        <f t="shared" si="55"/>
        <v>30666.666666666664</v>
      </c>
    </row>
    <row r="500" spans="1:16" x14ac:dyDescent="0.2">
      <c r="A500" s="10">
        <v>495</v>
      </c>
      <c r="B500" t="s">
        <v>1093</v>
      </c>
      <c r="C500" t="s">
        <v>1094</v>
      </c>
      <c r="D500" t="str">
        <f t="shared" si="49"/>
        <v>Local</v>
      </c>
      <c r="E500" t="s">
        <v>70</v>
      </c>
      <c r="F500" t="s">
        <v>120</v>
      </c>
      <c r="G500" t="s">
        <v>121</v>
      </c>
      <c r="H500" s="10">
        <v>4</v>
      </c>
      <c r="I500" s="10">
        <f t="shared" si="50"/>
        <v>12</v>
      </c>
      <c r="J500" s="11">
        <v>43330</v>
      </c>
      <c r="K500" s="10">
        <f t="shared" si="51"/>
        <v>2022</v>
      </c>
      <c r="L500" s="12">
        <f>INDEX([1]List!$I$3:$S$8,MATCH('[1]Student Data'!G496,[1]List!$K$3:$K$8,0),MATCH('[1]Student Data'!D496,[1]List!$I$2:$S$2,0))*H500</f>
        <v>100000</v>
      </c>
      <c r="M500" s="13">
        <f t="shared" si="52"/>
        <v>8333.3333333333339</v>
      </c>
      <c r="N500" s="14">
        <f t="shared" si="53"/>
        <v>3</v>
      </c>
      <c r="O500" s="13">
        <f t="shared" si="54"/>
        <v>25000</v>
      </c>
      <c r="P500" s="13">
        <f t="shared" si="55"/>
        <v>75000</v>
      </c>
    </row>
    <row r="501" spans="1:16" x14ac:dyDescent="0.2">
      <c r="A501" s="10">
        <v>496</v>
      </c>
      <c r="B501" t="s">
        <v>1095</v>
      </c>
      <c r="C501" t="s">
        <v>1096</v>
      </c>
      <c r="D501" t="str">
        <f t="shared" si="49"/>
        <v>International</v>
      </c>
      <c r="E501" t="s">
        <v>41</v>
      </c>
      <c r="F501" t="s">
        <v>83</v>
      </c>
      <c r="G501" t="s">
        <v>126</v>
      </c>
      <c r="H501" s="10">
        <v>3</v>
      </c>
      <c r="I501" s="10">
        <f t="shared" si="50"/>
        <v>9</v>
      </c>
      <c r="J501" s="11">
        <v>43294</v>
      </c>
      <c r="K501" s="10">
        <f t="shared" si="51"/>
        <v>2021</v>
      </c>
      <c r="L501" s="12">
        <f>INDEX([1]List!$I$3:$S$8,MATCH('[1]Student Data'!G497,[1]List!$K$3:$K$8,0),MATCH('[1]Student Data'!D497,[1]List!$I$2:$S$2,0))*H501</f>
        <v>75000</v>
      </c>
      <c r="M501" s="13">
        <f t="shared" si="52"/>
        <v>8333.3333333333339</v>
      </c>
      <c r="N501" s="14">
        <f t="shared" si="53"/>
        <v>3.3333333333333335</v>
      </c>
      <c r="O501" s="13">
        <f t="shared" si="54"/>
        <v>27777.777777777781</v>
      </c>
      <c r="P501" s="13">
        <f t="shared" si="55"/>
        <v>47222.222222222219</v>
      </c>
    </row>
    <row r="502" spans="1:16" x14ac:dyDescent="0.2">
      <c r="A502" s="10">
        <v>497</v>
      </c>
      <c r="B502" t="s">
        <v>1097</v>
      </c>
      <c r="C502" t="s">
        <v>1098</v>
      </c>
      <c r="D502" t="str">
        <f t="shared" si="49"/>
        <v>International</v>
      </c>
      <c r="E502" t="s">
        <v>2</v>
      </c>
      <c r="F502" t="s">
        <v>129</v>
      </c>
      <c r="G502" t="s">
        <v>130</v>
      </c>
      <c r="H502" s="10">
        <v>3</v>
      </c>
      <c r="I502" s="10">
        <f t="shared" si="50"/>
        <v>9</v>
      </c>
      <c r="J502" s="11">
        <v>43331</v>
      </c>
      <c r="K502" s="10">
        <f t="shared" si="51"/>
        <v>2021</v>
      </c>
      <c r="L502" s="12">
        <f>INDEX([1]List!$I$3:$S$8,MATCH('[1]Student Data'!G498,[1]List!$K$3:$K$8,0),MATCH('[1]Student Data'!D498,[1]List!$I$2:$S$2,0))*H502</f>
        <v>75000</v>
      </c>
      <c r="M502" s="13">
        <f t="shared" si="52"/>
        <v>8333.3333333333339</v>
      </c>
      <c r="N502" s="14">
        <f t="shared" si="53"/>
        <v>3</v>
      </c>
      <c r="O502" s="13">
        <f t="shared" si="54"/>
        <v>25000</v>
      </c>
      <c r="P502" s="13">
        <f t="shared" si="55"/>
        <v>50000</v>
      </c>
    </row>
    <row r="503" spans="1:16" x14ac:dyDescent="0.2">
      <c r="A503" s="10">
        <v>498</v>
      </c>
      <c r="B503" t="s">
        <v>1099</v>
      </c>
      <c r="C503" t="s">
        <v>1100</v>
      </c>
      <c r="D503" t="str">
        <f t="shared" si="49"/>
        <v>Local</v>
      </c>
      <c r="E503" t="s">
        <v>70</v>
      </c>
      <c r="F503" t="s">
        <v>83</v>
      </c>
      <c r="G503" t="s">
        <v>126</v>
      </c>
      <c r="H503" s="10">
        <v>3</v>
      </c>
      <c r="I503" s="10">
        <f t="shared" si="50"/>
        <v>9</v>
      </c>
      <c r="J503" s="11">
        <v>42935</v>
      </c>
      <c r="K503" s="10">
        <f t="shared" si="51"/>
        <v>2020</v>
      </c>
      <c r="L503" s="12">
        <f>INDEX([1]List!$I$3:$S$8,MATCH('[1]Student Data'!G499,[1]List!$K$3:$K$8,0),MATCH('[1]Student Data'!D499,[1]List!$I$2:$S$2,0))*H503</f>
        <v>72000</v>
      </c>
      <c r="M503" s="13">
        <f t="shared" si="52"/>
        <v>8000</v>
      </c>
      <c r="N503" s="14">
        <f t="shared" si="53"/>
        <v>7.333333333333333</v>
      </c>
      <c r="O503" s="13">
        <f t="shared" si="54"/>
        <v>58666.666666666664</v>
      </c>
      <c r="P503" s="13">
        <f t="shared" si="55"/>
        <v>13333.333333333336</v>
      </c>
    </row>
    <row r="504" spans="1:16" x14ac:dyDescent="0.2">
      <c r="A504" s="10">
        <v>499</v>
      </c>
      <c r="B504" t="s">
        <v>1101</v>
      </c>
      <c r="C504" t="s">
        <v>1102</v>
      </c>
      <c r="D504" t="str">
        <f t="shared" si="49"/>
        <v>International</v>
      </c>
      <c r="E504" t="s">
        <v>41</v>
      </c>
      <c r="F504" t="s">
        <v>83</v>
      </c>
      <c r="G504" t="s">
        <v>126</v>
      </c>
      <c r="H504" s="10">
        <v>3</v>
      </c>
      <c r="I504" s="10">
        <f t="shared" si="50"/>
        <v>9</v>
      </c>
      <c r="J504" s="11">
        <v>42991</v>
      </c>
      <c r="K504" s="10">
        <f t="shared" si="51"/>
        <v>2020</v>
      </c>
      <c r="L504" s="12">
        <f>INDEX([1]List!$I$3:$S$8,MATCH('[1]Student Data'!G500,[1]List!$K$3:$K$8,0),MATCH('[1]Student Data'!D500,[1]List!$I$2:$S$2,0))*H504</f>
        <v>72000</v>
      </c>
      <c r="M504" s="13">
        <f t="shared" si="52"/>
        <v>8000</v>
      </c>
      <c r="N504" s="14">
        <f t="shared" si="53"/>
        <v>6.666666666666667</v>
      </c>
      <c r="O504" s="13">
        <f t="shared" si="54"/>
        <v>53333.333333333336</v>
      </c>
      <c r="P504" s="13">
        <f t="shared" si="55"/>
        <v>18666.666666666664</v>
      </c>
    </row>
    <row r="505" spans="1:16" x14ac:dyDescent="0.2">
      <c r="A505" s="10">
        <v>500</v>
      </c>
      <c r="B505" t="s">
        <v>1103</v>
      </c>
      <c r="C505" t="s">
        <v>1104</v>
      </c>
      <c r="D505" t="str">
        <f t="shared" si="49"/>
        <v>Local</v>
      </c>
      <c r="E505" t="s">
        <v>70</v>
      </c>
      <c r="F505" t="s">
        <v>84</v>
      </c>
      <c r="G505" t="s">
        <v>117</v>
      </c>
      <c r="H505" s="10">
        <v>4</v>
      </c>
      <c r="I505" s="10">
        <f t="shared" si="50"/>
        <v>12</v>
      </c>
      <c r="J505" s="11">
        <v>43353</v>
      </c>
      <c r="K505" s="10">
        <f t="shared" si="51"/>
        <v>2022</v>
      </c>
      <c r="L505" s="12">
        <f>INDEX([1]List!$I$3:$S$8,MATCH('[1]Student Data'!G501,[1]List!$K$3:$K$8,0),MATCH('[1]Student Data'!D501,[1]List!$I$2:$S$2,0))*H505</f>
        <v>100000</v>
      </c>
      <c r="M505" s="13">
        <f t="shared" si="52"/>
        <v>8333.3333333333339</v>
      </c>
      <c r="N505" s="14">
        <f t="shared" si="53"/>
        <v>2.6666666666666665</v>
      </c>
      <c r="O505" s="13">
        <f t="shared" si="54"/>
        <v>22222.222222222223</v>
      </c>
      <c r="P505" s="13">
        <f t="shared" si="55"/>
        <v>77777.777777777781</v>
      </c>
    </row>
    <row r="506" spans="1:16" x14ac:dyDescent="0.2">
      <c r="A506" s="10">
        <v>501</v>
      </c>
      <c r="B506" t="s">
        <v>1105</v>
      </c>
      <c r="C506" t="s">
        <v>575</v>
      </c>
      <c r="D506" t="str">
        <f t="shared" si="49"/>
        <v>Local</v>
      </c>
      <c r="E506" t="s">
        <v>70</v>
      </c>
      <c r="F506" t="s">
        <v>85</v>
      </c>
      <c r="G506" t="s">
        <v>135</v>
      </c>
      <c r="H506" s="10">
        <v>3</v>
      </c>
      <c r="I506" s="10">
        <f t="shared" si="50"/>
        <v>9</v>
      </c>
      <c r="J506" s="11">
        <v>42866</v>
      </c>
      <c r="K506" s="10">
        <f t="shared" si="51"/>
        <v>2020</v>
      </c>
      <c r="L506" s="12">
        <f>INDEX([1]List!$I$3:$S$8,MATCH('[1]Student Data'!G502,[1]List!$K$3:$K$8,0),MATCH('[1]Student Data'!D502,[1]List!$I$2:$S$2,0))*H506</f>
        <v>75000</v>
      </c>
      <c r="M506" s="13">
        <f t="shared" si="52"/>
        <v>8333.3333333333339</v>
      </c>
      <c r="N506" s="14">
        <f t="shared" si="53"/>
        <v>8</v>
      </c>
      <c r="O506" s="13">
        <f t="shared" si="54"/>
        <v>66666.666666666672</v>
      </c>
      <c r="P506" s="13">
        <f t="shared" si="55"/>
        <v>8333.3333333333285</v>
      </c>
    </row>
    <row r="507" spans="1:16" x14ac:dyDescent="0.2">
      <c r="A507" s="10">
        <v>502</v>
      </c>
      <c r="B507" t="s">
        <v>1106</v>
      </c>
      <c r="C507" t="s">
        <v>1028</v>
      </c>
      <c r="D507" t="str">
        <f t="shared" si="49"/>
        <v>Local</v>
      </c>
      <c r="E507" t="s">
        <v>70</v>
      </c>
      <c r="F507" t="s">
        <v>120</v>
      </c>
      <c r="G507" t="s">
        <v>121</v>
      </c>
      <c r="H507" s="10">
        <v>4</v>
      </c>
      <c r="I507" s="10">
        <f t="shared" si="50"/>
        <v>12</v>
      </c>
      <c r="J507" s="11">
        <v>43365</v>
      </c>
      <c r="K507" s="10">
        <f t="shared" si="51"/>
        <v>2022</v>
      </c>
      <c r="L507" s="12">
        <f>INDEX([1]List!$I$3:$S$8,MATCH('[1]Student Data'!G503,[1]List!$K$3:$K$8,0),MATCH('[1]Student Data'!D503,[1]List!$I$2:$S$2,0))*H507</f>
        <v>92000</v>
      </c>
      <c r="M507" s="13">
        <f t="shared" si="52"/>
        <v>7666.666666666667</v>
      </c>
      <c r="N507" s="14">
        <f t="shared" si="53"/>
        <v>2.6666666666666665</v>
      </c>
      <c r="O507" s="13">
        <f t="shared" si="54"/>
        <v>20444.444444444445</v>
      </c>
      <c r="P507" s="13">
        <f t="shared" si="55"/>
        <v>71555.555555555562</v>
      </c>
    </row>
    <row r="508" spans="1:16" x14ac:dyDescent="0.2">
      <c r="A508" s="10">
        <v>503</v>
      </c>
      <c r="B508" t="s">
        <v>1107</v>
      </c>
      <c r="C508" t="s">
        <v>1108</v>
      </c>
      <c r="D508" t="str">
        <f t="shared" si="49"/>
        <v>International</v>
      </c>
      <c r="E508" t="s">
        <v>52</v>
      </c>
      <c r="F508" t="s">
        <v>84</v>
      </c>
      <c r="G508" t="s">
        <v>117</v>
      </c>
      <c r="H508" s="10">
        <v>4</v>
      </c>
      <c r="I508" s="10">
        <f t="shared" si="50"/>
        <v>12</v>
      </c>
      <c r="J508" s="11">
        <v>42843</v>
      </c>
      <c r="K508" s="10">
        <f t="shared" si="51"/>
        <v>2021</v>
      </c>
      <c r="L508" s="12">
        <f>INDEX([1]List!$I$3:$S$8,MATCH('[1]Student Data'!G504,[1]List!$K$3:$K$8,0),MATCH('[1]Student Data'!D504,[1]List!$I$2:$S$2,0))*H508</f>
        <v>100000</v>
      </c>
      <c r="M508" s="13">
        <f t="shared" si="52"/>
        <v>8333.3333333333339</v>
      </c>
      <c r="N508" s="14">
        <f t="shared" si="53"/>
        <v>8.3333333333333339</v>
      </c>
      <c r="O508" s="13">
        <f t="shared" si="54"/>
        <v>69444.444444444453</v>
      </c>
      <c r="P508" s="13">
        <f t="shared" si="55"/>
        <v>30555.555555555547</v>
      </c>
    </row>
    <row r="509" spans="1:16" x14ac:dyDescent="0.2">
      <c r="A509" s="10">
        <v>504</v>
      </c>
      <c r="B509" t="s">
        <v>1109</v>
      </c>
      <c r="C509" t="s">
        <v>679</v>
      </c>
      <c r="D509" t="str">
        <f t="shared" si="49"/>
        <v>Local</v>
      </c>
      <c r="E509" t="s">
        <v>70</v>
      </c>
      <c r="F509" t="s">
        <v>120</v>
      </c>
      <c r="G509" t="s">
        <v>121</v>
      </c>
      <c r="H509" s="10">
        <v>4</v>
      </c>
      <c r="I509" s="10">
        <f t="shared" si="50"/>
        <v>12</v>
      </c>
      <c r="J509" s="11">
        <v>42805</v>
      </c>
      <c r="K509" s="10">
        <f t="shared" si="51"/>
        <v>2021</v>
      </c>
      <c r="L509" s="12">
        <f>INDEX([1]List!$I$3:$S$8,MATCH('[1]Student Data'!G505,[1]List!$K$3:$K$8,0),MATCH('[1]Student Data'!D505,[1]List!$I$2:$S$2,0))*H509</f>
        <v>104000</v>
      </c>
      <c r="M509" s="13">
        <f t="shared" si="52"/>
        <v>8666.6666666666661</v>
      </c>
      <c r="N509" s="14">
        <f t="shared" si="53"/>
        <v>8.6666666666666661</v>
      </c>
      <c r="O509" s="13">
        <f t="shared" si="54"/>
        <v>75111.111111111095</v>
      </c>
      <c r="P509" s="13">
        <f t="shared" si="55"/>
        <v>28888.888888888905</v>
      </c>
    </row>
    <row r="510" spans="1:16" x14ac:dyDescent="0.2">
      <c r="A510" s="10">
        <v>505</v>
      </c>
      <c r="B510" t="s">
        <v>1110</v>
      </c>
      <c r="C510" t="s">
        <v>1111</v>
      </c>
      <c r="D510" t="str">
        <f t="shared" si="49"/>
        <v>Local</v>
      </c>
      <c r="E510" t="s">
        <v>70</v>
      </c>
      <c r="F510" t="s">
        <v>83</v>
      </c>
      <c r="G510" t="s">
        <v>126</v>
      </c>
      <c r="H510" s="10">
        <v>3</v>
      </c>
      <c r="I510" s="10">
        <f t="shared" si="50"/>
        <v>9</v>
      </c>
      <c r="J510" s="11">
        <v>42835</v>
      </c>
      <c r="K510" s="10">
        <f t="shared" si="51"/>
        <v>2020</v>
      </c>
      <c r="L510" s="12">
        <f>INDEX([1]List!$I$3:$S$8,MATCH('[1]Student Data'!G506,[1]List!$K$3:$K$8,0),MATCH('[1]Student Data'!D506,[1]List!$I$2:$S$2,0))*H510</f>
        <v>75000</v>
      </c>
      <c r="M510" s="13">
        <f t="shared" si="52"/>
        <v>8333.3333333333339</v>
      </c>
      <c r="N510" s="14">
        <f t="shared" si="53"/>
        <v>8.3333333333333339</v>
      </c>
      <c r="O510" s="13">
        <f t="shared" si="54"/>
        <v>69444.444444444453</v>
      </c>
      <c r="P510" s="13">
        <f t="shared" si="55"/>
        <v>5555.5555555555475</v>
      </c>
    </row>
    <row r="511" spans="1:16" x14ac:dyDescent="0.2">
      <c r="A511" s="10">
        <v>506</v>
      </c>
      <c r="B511" t="s">
        <v>1112</v>
      </c>
      <c r="C511" t="s">
        <v>366</v>
      </c>
      <c r="D511" t="str">
        <f t="shared" si="49"/>
        <v>International</v>
      </c>
      <c r="E511" t="s">
        <v>74</v>
      </c>
      <c r="F511" t="s">
        <v>85</v>
      </c>
      <c r="G511" t="s">
        <v>135</v>
      </c>
      <c r="H511" s="10">
        <v>3</v>
      </c>
      <c r="I511" s="10">
        <f t="shared" si="50"/>
        <v>9</v>
      </c>
      <c r="J511" s="11">
        <v>43364</v>
      </c>
      <c r="K511" s="10">
        <f t="shared" si="51"/>
        <v>2021</v>
      </c>
      <c r="L511" s="12">
        <f>INDEX([1]List!$I$3:$S$8,MATCH('[1]Student Data'!G507,[1]List!$K$3:$K$8,0),MATCH('[1]Student Data'!D507,[1]List!$I$2:$S$2,0))*H511</f>
        <v>72000</v>
      </c>
      <c r="M511" s="13">
        <f t="shared" si="52"/>
        <v>8000</v>
      </c>
      <c r="N511" s="14">
        <f t="shared" si="53"/>
        <v>2.6666666666666665</v>
      </c>
      <c r="O511" s="13">
        <f t="shared" si="54"/>
        <v>21333.333333333332</v>
      </c>
      <c r="P511" s="13">
        <f t="shared" si="55"/>
        <v>50666.666666666672</v>
      </c>
    </row>
    <row r="512" spans="1:16" x14ac:dyDescent="0.2">
      <c r="A512" s="10">
        <v>507</v>
      </c>
      <c r="B512" t="s">
        <v>1113</v>
      </c>
      <c r="C512" t="s">
        <v>1114</v>
      </c>
      <c r="D512" t="str">
        <f t="shared" si="49"/>
        <v>Local</v>
      </c>
      <c r="E512" t="s">
        <v>70</v>
      </c>
      <c r="F512" t="s">
        <v>85</v>
      </c>
      <c r="G512" t="s">
        <v>135</v>
      </c>
      <c r="H512" s="10">
        <v>3</v>
      </c>
      <c r="I512" s="10">
        <f t="shared" si="50"/>
        <v>9</v>
      </c>
      <c r="J512" s="11">
        <v>43180</v>
      </c>
      <c r="K512" s="10">
        <f t="shared" si="51"/>
        <v>2021</v>
      </c>
      <c r="L512" s="12">
        <f>INDEX([1]List!$I$3:$S$8,MATCH('[1]Student Data'!G508,[1]List!$K$3:$K$8,0),MATCH('[1]Student Data'!D508,[1]List!$I$2:$S$2,0))*H512</f>
        <v>72000</v>
      </c>
      <c r="M512" s="13">
        <f t="shared" si="52"/>
        <v>8000</v>
      </c>
      <c r="N512" s="14">
        <f t="shared" si="53"/>
        <v>4.666666666666667</v>
      </c>
      <c r="O512" s="13">
        <f t="shared" si="54"/>
        <v>37333.333333333336</v>
      </c>
      <c r="P512" s="13">
        <f t="shared" si="55"/>
        <v>34666.666666666664</v>
      </c>
    </row>
    <row r="513" spans="1:16" x14ac:dyDescent="0.2">
      <c r="A513" s="10">
        <v>508</v>
      </c>
      <c r="B513" t="s">
        <v>1115</v>
      </c>
      <c r="C513" t="s">
        <v>1116</v>
      </c>
      <c r="D513" t="str">
        <f t="shared" si="49"/>
        <v>Local</v>
      </c>
      <c r="E513" t="s">
        <v>70</v>
      </c>
      <c r="F513" t="s">
        <v>148</v>
      </c>
      <c r="G513" t="s">
        <v>149</v>
      </c>
      <c r="H513" s="10">
        <v>4</v>
      </c>
      <c r="I513" s="10">
        <f t="shared" si="50"/>
        <v>12</v>
      </c>
      <c r="J513" s="11">
        <v>43362</v>
      </c>
      <c r="K513" s="10">
        <f t="shared" si="51"/>
        <v>2022</v>
      </c>
      <c r="L513" s="12">
        <f>INDEX([1]List!$I$3:$S$8,MATCH('[1]Student Data'!G509,[1]List!$K$3:$K$8,0),MATCH('[1]Student Data'!D509,[1]List!$I$2:$S$2,0))*H513</f>
        <v>92000</v>
      </c>
      <c r="M513" s="13">
        <f t="shared" si="52"/>
        <v>7666.666666666667</v>
      </c>
      <c r="N513" s="14">
        <f t="shared" si="53"/>
        <v>2.6666666666666665</v>
      </c>
      <c r="O513" s="13">
        <f t="shared" si="54"/>
        <v>20444.444444444445</v>
      </c>
      <c r="P513" s="13">
        <f t="shared" si="55"/>
        <v>71555.555555555562</v>
      </c>
    </row>
    <row r="514" spans="1:16" x14ac:dyDescent="0.2">
      <c r="A514" s="10">
        <v>509</v>
      </c>
      <c r="B514" t="s">
        <v>1117</v>
      </c>
      <c r="C514" t="s">
        <v>1118</v>
      </c>
      <c r="D514" t="str">
        <f t="shared" si="49"/>
        <v>Local</v>
      </c>
      <c r="E514" t="s">
        <v>70</v>
      </c>
      <c r="F514" t="s">
        <v>85</v>
      </c>
      <c r="G514" t="s">
        <v>135</v>
      </c>
      <c r="H514" s="10">
        <v>3</v>
      </c>
      <c r="I514" s="10">
        <f t="shared" si="50"/>
        <v>9</v>
      </c>
      <c r="J514" s="11">
        <v>42813</v>
      </c>
      <c r="K514" s="10">
        <f t="shared" si="51"/>
        <v>2020</v>
      </c>
      <c r="L514" s="12">
        <f>INDEX([1]List!$I$3:$S$8,MATCH('[1]Student Data'!G510,[1]List!$K$3:$K$8,0),MATCH('[1]Student Data'!D510,[1]List!$I$2:$S$2,0))*H514</f>
        <v>75000</v>
      </c>
      <c r="M514" s="13">
        <f t="shared" si="52"/>
        <v>8333.3333333333339</v>
      </c>
      <c r="N514" s="14">
        <f t="shared" si="53"/>
        <v>8.6666666666666661</v>
      </c>
      <c r="O514" s="13">
        <f t="shared" si="54"/>
        <v>72222.222222222219</v>
      </c>
      <c r="P514" s="13">
        <f t="shared" si="55"/>
        <v>2777.777777777781</v>
      </c>
    </row>
    <row r="515" spans="1:16" x14ac:dyDescent="0.2">
      <c r="A515" s="10">
        <v>510</v>
      </c>
      <c r="B515" t="s">
        <v>1119</v>
      </c>
      <c r="C515" t="s">
        <v>1120</v>
      </c>
      <c r="D515" t="str">
        <f t="shared" si="49"/>
        <v>International</v>
      </c>
      <c r="E515" t="s">
        <v>79</v>
      </c>
      <c r="F515" t="s">
        <v>148</v>
      </c>
      <c r="G515" t="s">
        <v>149</v>
      </c>
      <c r="H515" s="10">
        <v>4</v>
      </c>
      <c r="I515" s="10">
        <f t="shared" si="50"/>
        <v>12</v>
      </c>
      <c r="J515" s="11">
        <v>42963</v>
      </c>
      <c r="K515" s="10">
        <f t="shared" si="51"/>
        <v>2021</v>
      </c>
      <c r="L515" s="12">
        <f>INDEX([1]List!$I$3:$S$8,MATCH('[1]Student Data'!G511,[1]List!$K$3:$K$8,0),MATCH('[1]Student Data'!D511,[1]List!$I$2:$S$2,0))*H515</f>
        <v>92000</v>
      </c>
      <c r="M515" s="13">
        <f t="shared" si="52"/>
        <v>7666.666666666667</v>
      </c>
      <c r="N515" s="14">
        <f t="shared" si="53"/>
        <v>7</v>
      </c>
      <c r="O515" s="13">
        <f t="shared" si="54"/>
        <v>53666.666666666672</v>
      </c>
      <c r="P515" s="13">
        <f t="shared" si="55"/>
        <v>38333.333333333328</v>
      </c>
    </row>
    <row r="516" spans="1:16" x14ac:dyDescent="0.2">
      <c r="A516" s="10">
        <v>511</v>
      </c>
      <c r="B516" t="s">
        <v>1121</v>
      </c>
      <c r="C516" t="s">
        <v>1122</v>
      </c>
      <c r="D516" t="str">
        <f t="shared" si="49"/>
        <v>International</v>
      </c>
      <c r="E516" t="s">
        <v>37</v>
      </c>
      <c r="F516" t="s">
        <v>84</v>
      </c>
      <c r="G516" t="s">
        <v>117</v>
      </c>
      <c r="H516" s="10">
        <v>4</v>
      </c>
      <c r="I516" s="10">
        <f t="shared" si="50"/>
        <v>12</v>
      </c>
      <c r="J516" s="11">
        <v>42866</v>
      </c>
      <c r="K516" s="10">
        <f t="shared" si="51"/>
        <v>2021</v>
      </c>
      <c r="L516" s="12">
        <f>INDEX([1]List!$I$3:$S$8,MATCH('[1]Student Data'!G512,[1]List!$K$3:$K$8,0),MATCH('[1]Student Data'!D512,[1]List!$I$2:$S$2,0))*H516</f>
        <v>104000</v>
      </c>
      <c r="M516" s="13">
        <f t="shared" si="52"/>
        <v>8666.6666666666661</v>
      </c>
      <c r="N516" s="14">
        <f t="shared" si="53"/>
        <v>8</v>
      </c>
      <c r="O516" s="13">
        <f t="shared" si="54"/>
        <v>69333.333333333328</v>
      </c>
      <c r="P516" s="13">
        <f t="shared" si="55"/>
        <v>34666.666666666672</v>
      </c>
    </row>
    <row r="517" spans="1:16" x14ac:dyDescent="0.2">
      <c r="A517" s="10">
        <v>512</v>
      </c>
      <c r="B517" t="s">
        <v>1123</v>
      </c>
      <c r="C517" t="s">
        <v>1124</v>
      </c>
      <c r="D517" t="str">
        <f t="shared" si="49"/>
        <v>Local</v>
      </c>
      <c r="E517" t="s">
        <v>70</v>
      </c>
      <c r="F517" t="s">
        <v>84</v>
      </c>
      <c r="G517" t="s">
        <v>117</v>
      </c>
      <c r="H517" s="10">
        <v>4</v>
      </c>
      <c r="I517" s="10">
        <f t="shared" si="50"/>
        <v>12</v>
      </c>
      <c r="J517" s="11">
        <v>42961</v>
      </c>
      <c r="K517" s="10">
        <f t="shared" si="51"/>
        <v>2021</v>
      </c>
      <c r="L517" s="12">
        <f>INDEX([1]List!$I$3:$S$8,MATCH('[1]Student Data'!G513,[1]List!$K$3:$K$8,0),MATCH('[1]Student Data'!D513,[1]List!$I$2:$S$2,0))*H517</f>
        <v>104000</v>
      </c>
      <c r="M517" s="13">
        <f t="shared" si="52"/>
        <v>8666.6666666666661</v>
      </c>
      <c r="N517" s="14">
        <f t="shared" si="53"/>
        <v>7</v>
      </c>
      <c r="O517" s="13">
        <f t="shared" si="54"/>
        <v>60666.666666666664</v>
      </c>
      <c r="P517" s="13">
        <f t="shared" si="55"/>
        <v>43333.333333333336</v>
      </c>
    </row>
    <row r="518" spans="1:16" x14ac:dyDescent="0.2">
      <c r="A518" s="10">
        <v>513</v>
      </c>
      <c r="B518" t="s">
        <v>1125</v>
      </c>
      <c r="C518" t="s">
        <v>215</v>
      </c>
      <c r="D518" t="str">
        <f t="shared" si="49"/>
        <v>Local</v>
      </c>
      <c r="E518" t="s">
        <v>70</v>
      </c>
      <c r="F518" t="s">
        <v>120</v>
      </c>
      <c r="G518" t="s">
        <v>121</v>
      </c>
      <c r="H518" s="10">
        <v>4</v>
      </c>
      <c r="I518" s="10">
        <f t="shared" si="50"/>
        <v>12</v>
      </c>
      <c r="J518" s="11">
        <v>43359</v>
      </c>
      <c r="K518" s="10">
        <f t="shared" si="51"/>
        <v>2022</v>
      </c>
      <c r="L518" s="12">
        <f>INDEX([1]List!$I$3:$S$8,MATCH('[1]Student Data'!G514,[1]List!$K$3:$K$8,0),MATCH('[1]Student Data'!D514,[1]List!$I$2:$S$2,0))*H518</f>
        <v>100000</v>
      </c>
      <c r="M518" s="13">
        <f t="shared" si="52"/>
        <v>8333.3333333333339</v>
      </c>
      <c r="N518" s="14">
        <f t="shared" si="53"/>
        <v>2.6666666666666665</v>
      </c>
      <c r="O518" s="13">
        <f t="shared" si="54"/>
        <v>22222.222222222223</v>
      </c>
      <c r="P518" s="13">
        <f t="shared" si="55"/>
        <v>77777.777777777781</v>
      </c>
    </row>
    <row r="519" spans="1:16" x14ac:dyDescent="0.2">
      <c r="A519" s="10">
        <v>514</v>
      </c>
      <c r="B519" t="s">
        <v>1126</v>
      </c>
      <c r="C519" t="s">
        <v>1127</v>
      </c>
      <c r="D519" t="str">
        <f t="shared" ref="D519:D582" si="56">IF(E519="Malaysia","Local","International")</f>
        <v>International</v>
      </c>
      <c r="E519" t="s">
        <v>15</v>
      </c>
      <c r="F519" t="s">
        <v>129</v>
      </c>
      <c r="G519" t="s">
        <v>130</v>
      </c>
      <c r="H519" s="10">
        <v>3</v>
      </c>
      <c r="I519" s="10">
        <f t="shared" ref="I519:I582" si="57">H519*3</f>
        <v>9</v>
      </c>
      <c r="J519" s="11">
        <v>43358</v>
      </c>
      <c r="K519" s="10">
        <f t="shared" ref="K519:K582" si="58">YEAR(J519)+H519</f>
        <v>2021</v>
      </c>
      <c r="L519" s="12">
        <f>INDEX([1]List!$I$3:$S$8,MATCH('[1]Student Data'!G515,[1]List!$K$3:$K$8,0),MATCH('[1]Student Data'!D515,[1]List!$I$2:$S$2,0))*H519</f>
        <v>75000</v>
      </c>
      <c r="M519" s="13">
        <f t="shared" ref="M519:M582" si="59">L519/(H519*3)</f>
        <v>8333.3333333333339</v>
      </c>
      <c r="N519" s="14">
        <f t="shared" ref="N519:N582" si="60">DATEDIF($J519,"29/5/2019","M")/3</f>
        <v>2.6666666666666665</v>
      </c>
      <c r="O519" s="13">
        <f t="shared" ref="O519:O582" si="61">M519*N519</f>
        <v>22222.222222222223</v>
      </c>
      <c r="P519" s="13">
        <f t="shared" ref="P519:P582" si="62">L519-O519</f>
        <v>52777.777777777781</v>
      </c>
    </row>
    <row r="520" spans="1:16" x14ac:dyDescent="0.2">
      <c r="A520" s="10">
        <v>515</v>
      </c>
      <c r="B520" t="s">
        <v>1128</v>
      </c>
      <c r="C520" t="s">
        <v>1129</v>
      </c>
      <c r="D520" t="str">
        <f t="shared" si="56"/>
        <v>Local</v>
      </c>
      <c r="E520" t="s">
        <v>70</v>
      </c>
      <c r="F520" t="s">
        <v>83</v>
      </c>
      <c r="G520" t="s">
        <v>126</v>
      </c>
      <c r="H520" s="10">
        <v>3</v>
      </c>
      <c r="I520" s="10">
        <f t="shared" si="57"/>
        <v>9</v>
      </c>
      <c r="J520" s="11">
        <v>42908</v>
      </c>
      <c r="K520" s="10">
        <f t="shared" si="58"/>
        <v>2020</v>
      </c>
      <c r="L520" s="12">
        <f>INDEX([1]List!$I$3:$S$8,MATCH('[1]Student Data'!G516,[1]List!$K$3:$K$8,0),MATCH('[1]Student Data'!D516,[1]List!$I$2:$S$2,0))*H520</f>
        <v>72000</v>
      </c>
      <c r="M520" s="13">
        <f t="shared" si="59"/>
        <v>8000</v>
      </c>
      <c r="N520" s="14">
        <f t="shared" si="60"/>
        <v>7.666666666666667</v>
      </c>
      <c r="O520" s="13">
        <f t="shared" si="61"/>
        <v>61333.333333333336</v>
      </c>
      <c r="P520" s="13">
        <f t="shared" si="62"/>
        <v>10666.666666666664</v>
      </c>
    </row>
    <row r="521" spans="1:16" x14ac:dyDescent="0.2">
      <c r="A521" s="10">
        <v>516</v>
      </c>
      <c r="B521" t="s">
        <v>1130</v>
      </c>
      <c r="C521" t="s">
        <v>1131</v>
      </c>
      <c r="D521" t="str">
        <f t="shared" si="56"/>
        <v>Local</v>
      </c>
      <c r="E521" t="s">
        <v>70</v>
      </c>
      <c r="F521" t="s">
        <v>120</v>
      </c>
      <c r="G521" t="s">
        <v>121</v>
      </c>
      <c r="H521" s="10">
        <v>4</v>
      </c>
      <c r="I521" s="10">
        <f t="shared" si="57"/>
        <v>12</v>
      </c>
      <c r="J521" s="11">
        <v>42844</v>
      </c>
      <c r="K521" s="10">
        <f t="shared" si="58"/>
        <v>2021</v>
      </c>
      <c r="L521" s="12">
        <f>INDEX([1]List!$I$3:$S$8,MATCH('[1]Student Data'!G517,[1]List!$K$3:$K$8,0),MATCH('[1]Student Data'!D517,[1]List!$I$2:$S$2,0))*H521</f>
        <v>96000</v>
      </c>
      <c r="M521" s="13">
        <f t="shared" si="59"/>
        <v>8000</v>
      </c>
      <c r="N521" s="14">
        <f t="shared" si="60"/>
        <v>8.3333333333333339</v>
      </c>
      <c r="O521" s="13">
        <f t="shared" si="61"/>
        <v>66666.666666666672</v>
      </c>
      <c r="P521" s="13">
        <f t="shared" si="62"/>
        <v>29333.333333333328</v>
      </c>
    </row>
    <row r="522" spans="1:16" x14ac:dyDescent="0.2">
      <c r="A522" s="10">
        <v>517</v>
      </c>
      <c r="B522" t="s">
        <v>1132</v>
      </c>
      <c r="C522" t="s">
        <v>1133</v>
      </c>
      <c r="D522" t="str">
        <f t="shared" si="56"/>
        <v>International</v>
      </c>
      <c r="E522" t="s">
        <v>51</v>
      </c>
      <c r="F522" t="s">
        <v>120</v>
      </c>
      <c r="G522" t="s">
        <v>121</v>
      </c>
      <c r="H522" s="10">
        <v>4</v>
      </c>
      <c r="I522" s="10">
        <f t="shared" si="57"/>
        <v>12</v>
      </c>
      <c r="J522" s="11">
        <v>42804</v>
      </c>
      <c r="K522" s="10">
        <f t="shared" si="58"/>
        <v>2021</v>
      </c>
      <c r="L522" s="12">
        <f>INDEX([1]List!$I$3:$S$8,MATCH('[1]Student Data'!G518,[1]List!$K$3:$K$8,0),MATCH('[1]Student Data'!D518,[1]List!$I$2:$S$2,0))*H522</f>
        <v>100000</v>
      </c>
      <c r="M522" s="13">
        <f t="shared" si="59"/>
        <v>8333.3333333333339</v>
      </c>
      <c r="N522" s="14">
        <f t="shared" si="60"/>
        <v>8.6666666666666661</v>
      </c>
      <c r="O522" s="13">
        <f t="shared" si="61"/>
        <v>72222.222222222219</v>
      </c>
      <c r="P522" s="13">
        <f t="shared" si="62"/>
        <v>27777.777777777781</v>
      </c>
    </row>
    <row r="523" spans="1:16" x14ac:dyDescent="0.2">
      <c r="A523" s="10">
        <v>518</v>
      </c>
      <c r="B523" t="s">
        <v>1134</v>
      </c>
      <c r="C523" t="s">
        <v>1135</v>
      </c>
      <c r="D523" t="str">
        <f t="shared" si="56"/>
        <v>Local</v>
      </c>
      <c r="E523" t="s">
        <v>70</v>
      </c>
      <c r="F523" t="s">
        <v>148</v>
      </c>
      <c r="G523" t="s">
        <v>149</v>
      </c>
      <c r="H523" s="10">
        <v>4</v>
      </c>
      <c r="I523" s="10">
        <f t="shared" si="57"/>
        <v>12</v>
      </c>
      <c r="J523" s="11">
        <v>43299</v>
      </c>
      <c r="K523" s="10">
        <f t="shared" si="58"/>
        <v>2022</v>
      </c>
      <c r="L523" s="12">
        <f>INDEX([1]List!$I$3:$S$8,MATCH('[1]Student Data'!G519,[1]List!$K$3:$K$8,0),MATCH('[1]Student Data'!D519,[1]List!$I$2:$S$2,0))*H523</f>
        <v>104000</v>
      </c>
      <c r="M523" s="13">
        <f t="shared" si="59"/>
        <v>8666.6666666666661</v>
      </c>
      <c r="N523" s="14">
        <f t="shared" si="60"/>
        <v>3.3333333333333335</v>
      </c>
      <c r="O523" s="13">
        <f t="shared" si="61"/>
        <v>28888.888888888887</v>
      </c>
      <c r="P523" s="13">
        <f t="shared" si="62"/>
        <v>75111.111111111109</v>
      </c>
    </row>
    <row r="524" spans="1:16" x14ac:dyDescent="0.2">
      <c r="A524" s="10">
        <v>519</v>
      </c>
      <c r="B524" t="s">
        <v>1136</v>
      </c>
      <c r="C524" t="s">
        <v>1137</v>
      </c>
      <c r="D524" t="str">
        <f t="shared" si="56"/>
        <v>International</v>
      </c>
      <c r="E524" t="s">
        <v>39</v>
      </c>
      <c r="F524" t="s">
        <v>84</v>
      </c>
      <c r="G524" t="s">
        <v>117</v>
      </c>
      <c r="H524" s="10">
        <v>4</v>
      </c>
      <c r="I524" s="10">
        <f t="shared" si="57"/>
        <v>12</v>
      </c>
      <c r="J524" s="11">
        <v>43328</v>
      </c>
      <c r="K524" s="10">
        <f t="shared" si="58"/>
        <v>2022</v>
      </c>
      <c r="L524" s="12">
        <f>INDEX([1]List!$I$3:$S$8,MATCH('[1]Student Data'!G520,[1]List!$K$3:$K$8,0),MATCH('[1]Student Data'!D520,[1]List!$I$2:$S$2,0))*H524</f>
        <v>100000</v>
      </c>
      <c r="M524" s="13">
        <f t="shared" si="59"/>
        <v>8333.3333333333339</v>
      </c>
      <c r="N524" s="14">
        <f t="shared" si="60"/>
        <v>3</v>
      </c>
      <c r="O524" s="13">
        <f t="shared" si="61"/>
        <v>25000</v>
      </c>
      <c r="P524" s="13">
        <f t="shared" si="62"/>
        <v>75000</v>
      </c>
    </row>
    <row r="525" spans="1:16" x14ac:dyDescent="0.2">
      <c r="A525" s="10">
        <v>520</v>
      </c>
      <c r="B525" t="s">
        <v>1138</v>
      </c>
      <c r="C525" t="s">
        <v>1139</v>
      </c>
      <c r="D525" t="str">
        <f t="shared" si="56"/>
        <v>Local</v>
      </c>
      <c r="E525" t="s">
        <v>70</v>
      </c>
      <c r="F525" t="s">
        <v>85</v>
      </c>
      <c r="G525" t="s">
        <v>135</v>
      </c>
      <c r="H525" s="10">
        <v>3</v>
      </c>
      <c r="I525" s="10">
        <f t="shared" si="57"/>
        <v>9</v>
      </c>
      <c r="J525" s="11">
        <v>43268</v>
      </c>
      <c r="K525" s="10">
        <f t="shared" si="58"/>
        <v>2021</v>
      </c>
      <c r="L525" s="12">
        <f>INDEX([1]List!$I$3:$S$8,MATCH('[1]Student Data'!G521,[1]List!$K$3:$K$8,0),MATCH('[1]Student Data'!D521,[1]List!$I$2:$S$2,0))*H525</f>
        <v>78000</v>
      </c>
      <c r="M525" s="13">
        <f t="shared" si="59"/>
        <v>8666.6666666666661</v>
      </c>
      <c r="N525" s="14">
        <f t="shared" si="60"/>
        <v>3.6666666666666665</v>
      </c>
      <c r="O525" s="13">
        <f t="shared" si="61"/>
        <v>31777.777777777774</v>
      </c>
      <c r="P525" s="13">
        <f t="shared" si="62"/>
        <v>46222.222222222226</v>
      </c>
    </row>
    <row r="526" spans="1:16" x14ac:dyDescent="0.2">
      <c r="A526" s="10">
        <v>521</v>
      </c>
      <c r="B526" t="s">
        <v>1140</v>
      </c>
      <c r="C526" t="s">
        <v>1036</v>
      </c>
      <c r="D526" t="str">
        <f t="shared" si="56"/>
        <v>Local</v>
      </c>
      <c r="E526" t="s">
        <v>70</v>
      </c>
      <c r="F526" t="s">
        <v>129</v>
      </c>
      <c r="G526" t="s">
        <v>130</v>
      </c>
      <c r="H526" s="10">
        <v>3</v>
      </c>
      <c r="I526" s="10">
        <f t="shared" si="57"/>
        <v>9</v>
      </c>
      <c r="J526" s="11">
        <v>43201</v>
      </c>
      <c r="K526" s="10">
        <f t="shared" si="58"/>
        <v>2021</v>
      </c>
      <c r="L526" s="12">
        <f>INDEX([1]List!$I$3:$S$8,MATCH('[1]Student Data'!G522,[1]List!$K$3:$K$8,0),MATCH('[1]Student Data'!D522,[1]List!$I$2:$S$2,0))*H526</f>
        <v>69000</v>
      </c>
      <c r="M526" s="13">
        <f t="shared" si="59"/>
        <v>7666.666666666667</v>
      </c>
      <c r="N526" s="14">
        <f t="shared" si="60"/>
        <v>4.333333333333333</v>
      </c>
      <c r="O526" s="13">
        <f t="shared" si="61"/>
        <v>33222.222222222219</v>
      </c>
      <c r="P526" s="13">
        <f t="shared" si="62"/>
        <v>35777.777777777781</v>
      </c>
    </row>
    <row r="527" spans="1:16" x14ac:dyDescent="0.2">
      <c r="A527" s="10">
        <v>522</v>
      </c>
      <c r="B527" t="s">
        <v>1141</v>
      </c>
      <c r="C527" t="s">
        <v>1142</v>
      </c>
      <c r="D527" t="str">
        <f t="shared" si="56"/>
        <v>International</v>
      </c>
      <c r="E527" t="s">
        <v>41</v>
      </c>
      <c r="F527" t="s">
        <v>120</v>
      </c>
      <c r="G527" t="s">
        <v>121</v>
      </c>
      <c r="H527" s="10">
        <v>4</v>
      </c>
      <c r="I527" s="10">
        <f t="shared" si="57"/>
        <v>12</v>
      </c>
      <c r="J527" s="11">
        <v>43231</v>
      </c>
      <c r="K527" s="10">
        <f t="shared" si="58"/>
        <v>2022</v>
      </c>
      <c r="L527" s="12">
        <f>INDEX([1]List!$I$3:$S$8,MATCH('[1]Student Data'!G523,[1]List!$K$3:$K$8,0),MATCH('[1]Student Data'!D523,[1]List!$I$2:$S$2,0))*H527</f>
        <v>92000</v>
      </c>
      <c r="M527" s="13">
        <f t="shared" si="59"/>
        <v>7666.666666666667</v>
      </c>
      <c r="N527" s="14">
        <f t="shared" si="60"/>
        <v>4</v>
      </c>
      <c r="O527" s="13">
        <f t="shared" si="61"/>
        <v>30666.666666666668</v>
      </c>
      <c r="P527" s="13">
        <f t="shared" si="62"/>
        <v>61333.333333333328</v>
      </c>
    </row>
    <row r="528" spans="1:16" x14ac:dyDescent="0.2">
      <c r="A528" s="10">
        <v>523</v>
      </c>
      <c r="B528" t="s">
        <v>1143</v>
      </c>
      <c r="C528" t="s">
        <v>1144</v>
      </c>
      <c r="D528" t="str">
        <f t="shared" si="56"/>
        <v>Local</v>
      </c>
      <c r="E528" t="s">
        <v>70</v>
      </c>
      <c r="F528" t="s">
        <v>148</v>
      </c>
      <c r="G528" t="s">
        <v>149</v>
      </c>
      <c r="H528" s="10">
        <v>4</v>
      </c>
      <c r="I528" s="10">
        <f t="shared" si="57"/>
        <v>12</v>
      </c>
      <c r="J528" s="11">
        <v>42876</v>
      </c>
      <c r="K528" s="10">
        <f t="shared" si="58"/>
        <v>2021</v>
      </c>
      <c r="L528" s="12">
        <f>INDEX([1]List!$I$3:$S$8,MATCH('[1]Student Data'!G524,[1]List!$K$3:$K$8,0),MATCH('[1]Student Data'!D524,[1]List!$I$2:$S$2,0))*H528</f>
        <v>104000</v>
      </c>
      <c r="M528" s="13">
        <f t="shared" si="59"/>
        <v>8666.6666666666661</v>
      </c>
      <c r="N528" s="14">
        <f t="shared" si="60"/>
        <v>8</v>
      </c>
      <c r="O528" s="13">
        <f t="shared" si="61"/>
        <v>69333.333333333328</v>
      </c>
      <c r="P528" s="13">
        <f t="shared" si="62"/>
        <v>34666.666666666672</v>
      </c>
    </row>
    <row r="529" spans="1:16" x14ac:dyDescent="0.2">
      <c r="A529" s="10">
        <v>524</v>
      </c>
      <c r="B529" t="s">
        <v>1145</v>
      </c>
      <c r="C529" t="s">
        <v>1146</v>
      </c>
      <c r="D529" t="str">
        <f t="shared" si="56"/>
        <v>International</v>
      </c>
      <c r="E529" t="s">
        <v>60</v>
      </c>
      <c r="F529" t="s">
        <v>83</v>
      </c>
      <c r="G529" t="s">
        <v>126</v>
      </c>
      <c r="H529" s="10">
        <v>3</v>
      </c>
      <c r="I529" s="10">
        <f t="shared" si="57"/>
        <v>9</v>
      </c>
      <c r="J529" s="11">
        <v>43361</v>
      </c>
      <c r="K529" s="10">
        <f t="shared" si="58"/>
        <v>2021</v>
      </c>
      <c r="L529" s="12">
        <f>INDEX([1]List!$I$3:$S$8,MATCH('[1]Student Data'!G525,[1]List!$K$3:$K$8,0),MATCH('[1]Student Data'!D525,[1]List!$I$2:$S$2,0))*H529</f>
        <v>75000</v>
      </c>
      <c r="M529" s="13">
        <f t="shared" si="59"/>
        <v>8333.3333333333339</v>
      </c>
      <c r="N529" s="14">
        <f t="shared" si="60"/>
        <v>2.6666666666666665</v>
      </c>
      <c r="O529" s="13">
        <f t="shared" si="61"/>
        <v>22222.222222222223</v>
      </c>
      <c r="P529" s="13">
        <f t="shared" si="62"/>
        <v>52777.777777777781</v>
      </c>
    </row>
    <row r="530" spans="1:16" x14ac:dyDescent="0.2">
      <c r="A530" s="10">
        <v>525</v>
      </c>
      <c r="B530" t="s">
        <v>1147</v>
      </c>
      <c r="C530" t="s">
        <v>1148</v>
      </c>
      <c r="D530" t="str">
        <f t="shared" si="56"/>
        <v>International</v>
      </c>
      <c r="E530" t="s">
        <v>71</v>
      </c>
      <c r="F530" t="s">
        <v>85</v>
      </c>
      <c r="G530" t="s">
        <v>135</v>
      </c>
      <c r="H530" s="10">
        <v>3</v>
      </c>
      <c r="I530" s="10">
        <f t="shared" si="57"/>
        <v>9</v>
      </c>
      <c r="J530" s="11">
        <v>42996</v>
      </c>
      <c r="K530" s="10">
        <f t="shared" si="58"/>
        <v>2020</v>
      </c>
      <c r="L530" s="12">
        <f>INDEX([1]List!$I$3:$S$8,MATCH('[1]Student Data'!G526,[1]List!$K$3:$K$8,0),MATCH('[1]Student Data'!D526,[1]List!$I$2:$S$2,0))*H530</f>
        <v>75000</v>
      </c>
      <c r="M530" s="13">
        <f t="shared" si="59"/>
        <v>8333.3333333333339</v>
      </c>
      <c r="N530" s="14">
        <f t="shared" si="60"/>
        <v>6.666666666666667</v>
      </c>
      <c r="O530" s="13">
        <f t="shared" si="61"/>
        <v>55555.555555555562</v>
      </c>
      <c r="P530" s="13">
        <f t="shared" si="62"/>
        <v>19444.444444444438</v>
      </c>
    </row>
    <row r="531" spans="1:16" x14ac:dyDescent="0.2">
      <c r="A531" s="10">
        <v>526</v>
      </c>
      <c r="B531" t="s">
        <v>1149</v>
      </c>
      <c r="C531" t="s">
        <v>1150</v>
      </c>
      <c r="D531" t="str">
        <f t="shared" si="56"/>
        <v>Local</v>
      </c>
      <c r="E531" t="s">
        <v>70</v>
      </c>
      <c r="F531" t="s">
        <v>148</v>
      </c>
      <c r="G531" t="s">
        <v>149</v>
      </c>
      <c r="H531" s="10">
        <v>4</v>
      </c>
      <c r="I531" s="10">
        <f t="shared" si="57"/>
        <v>12</v>
      </c>
      <c r="J531" s="11">
        <v>43174</v>
      </c>
      <c r="K531" s="10">
        <f t="shared" si="58"/>
        <v>2022</v>
      </c>
      <c r="L531" s="12">
        <f>INDEX([1]List!$I$3:$S$8,MATCH('[1]Student Data'!G527,[1]List!$K$3:$K$8,0),MATCH('[1]Student Data'!D527,[1]List!$I$2:$S$2,0))*H531</f>
        <v>96000</v>
      </c>
      <c r="M531" s="13">
        <f t="shared" si="59"/>
        <v>8000</v>
      </c>
      <c r="N531" s="14">
        <f t="shared" si="60"/>
        <v>4.666666666666667</v>
      </c>
      <c r="O531" s="13">
        <f t="shared" si="61"/>
        <v>37333.333333333336</v>
      </c>
      <c r="P531" s="13">
        <f t="shared" si="62"/>
        <v>58666.666666666664</v>
      </c>
    </row>
    <row r="532" spans="1:16" x14ac:dyDescent="0.2">
      <c r="A532" s="10">
        <v>527</v>
      </c>
      <c r="B532" t="s">
        <v>1151</v>
      </c>
      <c r="C532" t="s">
        <v>1078</v>
      </c>
      <c r="D532" t="str">
        <f t="shared" si="56"/>
        <v>Local</v>
      </c>
      <c r="E532" t="s">
        <v>70</v>
      </c>
      <c r="F532" t="s">
        <v>148</v>
      </c>
      <c r="G532" t="s">
        <v>149</v>
      </c>
      <c r="H532" s="10">
        <v>4</v>
      </c>
      <c r="I532" s="10">
        <f t="shared" si="57"/>
        <v>12</v>
      </c>
      <c r="J532" s="11">
        <v>43206</v>
      </c>
      <c r="K532" s="10">
        <f t="shared" si="58"/>
        <v>2022</v>
      </c>
      <c r="L532" s="12">
        <f>INDEX([1]List!$I$3:$S$8,MATCH('[1]Student Data'!G528,[1]List!$K$3:$K$8,0),MATCH('[1]Student Data'!D528,[1]List!$I$2:$S$2,0))*H532</f>
        <v>100000</v>
      </c>
      <c r="M532" s="13">
        <f t="shared" si="59"/>
        <v>8333.3333333333339</v>
      </c>
      <c r="N532" s="14">
        <f t="shared" si="60"/>
        <v>4.333333333333333</v>
      </c>
      <c r="O532" s="13">
        <f t="shared" si="61"/>
        <v>36111.111111111109</v>
      </c>
      <c r="P532" s="13">
        <f t="shared" si="62"/>
        <v>63888.888888888891</v>
      </c>
    </row>
    <row r="533" spans="1:16" x14ac:dyDescent="0.2">
      <c r="A533" s="10">
        <v>528</v>
      </c>
      <c r="B533" t="s">
        <v>1152</v>
      </c>
      <c r="C533" t="s">
        <v>984</v>
      </c>
      <c r="D533" t="str">
        <f t="shared" si="56"/>
        <v>Local</v>
      </c>
      <c r="E533" t="s">
        <v>70</v>
      </c>
      <c r="F533" t="s">
        <v>120</v>
      </c>
      <c r="G533" t="s">
        <v>121</v>
      </c>
      <c r="H533" s="10">
        <v>4</v>
      </c>
      <c r="I533" s="10">
        <f t="shared" si="57"/>
        <v>12</v>
      </c>
      <c r="J533" s="11">
        <v>42865</v>
      </c>
      <c r="K533" s="10">
        <f t="shared" si="58"/>
        <v>2021</v>
      </c>
      <c r="L533" s="12">
        <f>INDEX([1]List!$I$3:$S$8,MATCH('[1]Student Data'!G529,[1]List!$K$3:$K$8,0),MATCH('[1]Student Data'!D529,[1]List!$I$2:$S$2,0))*H533</f>
        <v>100000</v>
      </c>
      <c r="M533" s="13">
        <f t="shared" si="59"/>
        <v>8333.3333333333339</v>
      </c>
      <c r="N533" s="14">
        <f t="shared" si="60"/>
        <v>8</v>
      </c>
      <c r="O533" s="13">
        <f t="shared" si="61"/>
        <v>66666.666666666672</v>
      </c>
      <c r="P533" s="13">
        <f t="shared" si="62"/>
        <v>33333.333333333328</v>
      </c>
    </row>
    <row r="534" spans="1:16" x14ac:dyDescent="0.2">
      <c r="A534" s="10">
        <v>529</v>
      </c>
      <c r="B534" t="s">
        <v>1153</v>
      </c>
      <c r="C534" t="s">
        <v>1154</v>
      </c>
      <c r="D534" t="str">
        <f t="shared" si="56"/>
        <v>International</v>
      </c>
      <c r="E534" t="s">
        <v>43</v>
      </c>
      <c r="F534" t="s">
        <v>120</v>
      </c>
      <c r="G534" t="s">
        <v>121</v>
      </c>
      <c r="H534" s="10">
        <v>4</v>
      </c>
      <c r="I534" s="10">
        <f t="shared" si="57"/>
        <v>12</v>
      </c>
      <c r="J534" s="11">
        <v>42965</v>
      </c>
      <c r="K534" s="10">
        <f t="shared" si="58"/>
        <v>2021</v>
      </c>
      <c r="L534" s="12">
        <f>INDEX([1]List!$I$3:$S$8,MATCH('[1]Student Data'!G530,[1]List!$K$3:$K$8,0),MATCH('[1]Student Data'!D530,[1]List!$I$2:$S$2,0))*H534</f>
        <v>100000</v>
      </c>
      <c r="M534" s="13">
        <f t="shared" si="59"/>
        <v>8333.3333333333339</v>
      </c>
      <c r="N534" s="14">
        <f t="shared" si="60"/>
        <v>7</v>
      </c>
      <c r="O534" s="13">
        <f t="shared" si="61"/>
        <v>58333.333333333336</v>
      </c>
      <c r="P534" s="13">
        <f t="shared" si="62"/>
        <v>41666.666666666664</v>
      </c>
    </row>
    <row r="535" spans="1:16" x14ac:dyDescent="0.2">
      <c r="A535" s="10">
        <v>530</v>
      </c>
      <c r="B535" t="s">
        <v>1155</v>
      </c>
      <c r="C535" t="s">
        <v>326</v>
      </c>
      <c r="D535" t="str">
        <f t="shared" si="56"/>
        <v>International</v>
      </c>
      <c r="E535" t="s">
        <v>64</v>
      </c>
      <c r="F535" t="s">
        <v>129</v>
      </c>
      <c r="G535" t="s">
        <v>130</v>
      </c>
      <c r="H535" s="10">
        <v>3</v>
      </c>
      <c r="I535" s="10">
        <f t="shared" si="57"/>
        <v>9</v>
      </c>
      <c r="J535" s="11">
        <v>42957</v>
      </c>
      <c r="K535" s="10">
        <f t="shared" si="58"/>
        <v>2020</v>
      </c>
      <c r="L535" s="12">
        <f>INDEX([1]List!$I$3:$S$8,MATCH('[1]Student Data'!G531,[1]List!$K$3:$K$8,0),MATCH('[1]Student Data'!D531,[1]List!$I$2:$S$2,0))*H535</f>
        <v>78000</v>
      </c>
      <c r="M535" s="13">
        <f t="shared" si="59"/>
        <v>8666.6666666666661</v>
      </c>
      <c r="N535" s="14">
        <f t="shared" si="60"/>
        <v>7</v>
      </c>
      <c r="O535" s="13">
        <f t="shared" si="61"/>
        <v>60666.666666666664</v>
      </c>
      <c r="P535" s="13">
        <f t="shared" si="62"/>
        <v>17333.333333333336</v>
      </c>
    </row>
    <row r="536" spans="1:16" x14ac:dyDescent="0.2">
      <c r="A536" s="10">
        <v>531</v>
      </c>
      <c r="B536" t="s">
        <v>1156</v>
      </c>
      <c r="C536" t="s">
        <v>1157</v>
      </c>
      <c r="D536" t="str">
        <f t="shared" si="56"/>
        <v>Local</v>
      </c>
      <c r="E536" t="s">
        <v>70</v>
      </c>
      <c r="F536" t="s">
        <v>85</v>
      </c>
      <c r="G536" t="s">
        <v>135</v>
      </c>
      <c r="H536" s="10">
        <v>3</v>
      </c>
      <c r="I536" s="10">
        <f t="shared" si="57"/>
        <v>9</v>
      </c>
      <c r="J536" s="11">
        <v>42932</v>
      </c>
      <c r="K536" s="10">
        <f t="shared" si="58"/>
        <v>2020</v>
      </c>
      <c r="L536" s="12">
        <f>INDEX([1]List!$I$3:$S$8,MATCH('[1]Student Data'!G532,[1]List!$K$3:$K$8,0),MATCH('[1]Student Data'!D532,[1]List!$I$2:$S$2,0))*H536</f>
        <v>72000</v>
      </c>
      <c r="M536" s="13">
        <f t="shared" si="59"/>
        <v>8000</v>
      </c>
      <c r="N536" s="14">
        <f t="shared" si="60"/>
        <v>7.333333333333333</v>
      </c>
      <c r="O536" s="13">
        <f t="shared" si="61"/>
        <v>58666.666666666664</v>
      </c>
      <c r="P536" s="13">
        <f t="shared" si="62"/>
        <v>13333.333333333336</v>
      </c>
    </row>
    <row r="537" spans="1:16" x14ac:dyDescent="0.2">
      <c r="A537" s="10">
        <v>532</v>
      </c>
      <c r="B537" t="s">
        <v>1158</v>
      </c>
      <c r="C537" t="s">
        <v>1159</v>
      </c>
      <c r="D537" t="str">
        <f t="shared" si="56"/>
        <v>Local</v>
      </c>
      <c r="E537" t="s">
        <v>70</v>
      </c>
      <c r="F537" t="s">
        <v>85</v>
      </c>
      <c r="G537" t="s">
        <v>135</v>
      </c>
      <c r="H537" s="10">
        <v>3</v>
      </c>
      <c r="I537" s="10">
        <f t="shared" si="57"/>
        <v>9</v>
      </c>
      <c r="J537" s="11">
        <v>43232</v>
      </c>
      <c r="K537" s="10">
        <f t="shared" si="58"/>
        <v>2021</v>
      </c>
      <c r="L537" s="12">
        <f>INDEX([1]List!$I$3:$S$8,MATCH('[1]Student Data'!G533,[1]List!$K$3:$K$8,0),MATCH('[1]Student Data'!D533,[1]List!$I$2:$S$2,0))*H537</f>
        <v>69000</v>
      </c>
      <c r="M537" s="13">
        <f t="shared" si="59"/>
        <v>7666.666666666667</v>
      </c>
      <c r="N537" s="14">
        <f t="shared" si="60"/>
        <v>4</v>
      </c>
      <c r="O537" s="13">
        <f t="shared" si="61"/>
        <v>30666.666666666668</v>
      </c>
      <c r="P537" s="13">
        <f t="shared" si="62"/>
        <v>38333.333333333328</v>
      </c>
    </row>
    <row r="538" spans="1:16" x14ac:dyDescent="0.2">
      <c r="A538" s="10">
        <v>533</v>
      </c>
      <c r="B538" t="s">
        <v>1160</v>
      </c>
      <c r="C538" t="s">
        <v>1161</v>
      </c>
      <c r="D538" t="str">
        <f t="shared" si="56"/>
        <v>International</v>
      </c>
      <c r="E538" t="s">
        <v>16</v>
      </c>
      <c r="F538" t="s">
        <v>85</v>
      </c>
      <c r="G538" t="s">
        <v>135</v>
      </c>
      <c r="H538" s="10">
        <v>3</v>
      </c>
      <c r="I538" s="10">
        <f t="shared" si="57"/>
        <v>9</v>
      </c>
      <c r="J538" s="11">
        <v>43271</v>
      </c>
      <c r="K538" s="10">
        <f t="shared" si="58"/>
        <v>2021</v>
      </c>
      <c r="L538" s="12">
        <f>INDEX([1]List!$I$3:$S$8,MATCH('[1]Student Data'!G534,[1]List!$K$3:$K$8,0),MATCH('[1]Student Data'!D534,[1]List!$I$2:$S$2,0))*H538</f>
        <v>69000</v>
      </c>
      <c r="M538" s="13">
        <f t="shared" si="59"/>
        <v>7666.666666666667</v>
      </c>
      <c r="N538" s="14">
        <f t="shared" si="60"/>
        <v>3.6666666666666665</v>
      </c>
      <c r="O538" s="13">
        <f t="shared" si="61"/>
        <v>28111.111111111109</v>
      </c>
      <c r="P538" s="13">
        <f t="shared" si="62"/>
        <v>40888.888888888891</v>
      </c>
    </row>
    <row r="539" spans="1:16" x14ac:dyDescent="0.2">
      <c r="A539" s="10">
        <v>534</v>
      </c>
      <c r="B539" t="s">
        <v>1162</v>
      </c>
      <c r="C539" t="s">
        <v>1163</v>
      </c>
      <c r="D539" t="str">
        <f t="shared" si="56"/>
        <v>Local</v>
      </c>
      <c r="E539" t="s">
        <v>70</v>
      </c>
      <c r="F539" t="s">
        <v>148</v>
      </c>
      <c r="G539" t="s">
        <v>149</v>
      </c>
      <c r="H539" s="10">
        <v>4</v>
      </c>
      <c r="I539" s="10">
        <f t="shared" si="57"/>
        <v>12</v>
      </c>
      <c r="J539" s="11">
        <v>43264</v>
      </c>
      <c r="K539" s="10">
        <f t="shared" si="58"/>
        <v>2022</v>
      </c>
      <c r="L539" s="12">
        <f>INDEX([1]List!$I$3:$S$8,MATCH('[1]Student Data'!G535,[1]List!$K$3:$K$8,0),MATCH('[1]Student Data'!D535,[1]List!$I$2:$S$2,0))*H539</f>
        <v>96000</v>
      </c>
      <c r="M539" s="13">
        <f t="shared" si="59"/>
        <v>8000</v>
      </c>
      <c r="N539" s="14">
        <f t="shared" si="60"/>
        <v>3.6666666666666665</v>
      </c>
      <c r="O539" s="13">
        <f t="shared" si="61"/>
        <v>29333.333333333332</v>
      </c>
      <c r="P539" s="13">
        <f t="shared" si="62"/>
        <v>66666.666666666672</v>
      </c>
    </row>
    <row r="540" spans="1:16" x14ac:dyDescent="0.2">
      <c r="A540" s="10">
        <v>535</v>
      </c>
      <c r="B540" t="s">
        <v>1164</v>
      </c>
      <c r="C540" t="s">
        <v>1165</v>
      </c>
      <c r="D540" t="str">
        <f t="shared" si="56"/>
        <v>International</v>
      </c>
      <c r="E540" t="s">
        <v>58</v>
      </c>
      <c r="F540" t="s">
        <v>84</v>
      </c>
      <c r="G540" t="s">
        <v>117</v>
      </c>
      <c r="H540" s="10">
        <v>4</v>
      </c>
      <c r="I540" s="10">
        <f t="shared" si="57"/>
        <v>12</v>
      </c>
      <c r="J540" s="11">
        <v>43293</v>
      </c>
      <c r="K540" s="10">
        <f t="shared" si="58"/>
        <v>2022</v>
      </c>
      <c r="L540" s="12">
        <f>INDEX([1]List!$I$3:$S$8,MATCH('[1]Student Data'!G536,[1]List!$K$3:$K$8,0),MATCH('[1]Student Data'!D536,[1]List!$I$2:$S$2,0))*H540</f>
        <v>100000</v>
      </c>
      <c r="M540" s="13">
        <f t="shared" si="59"/>
        <v>8333.3333333333339</v>
      </c>
      <c r="N540" s="14">
        <f t="shared" si="60"/>
        <v>3.3333333333333335</v>
      </c>
      <c r="O540" s="13">
        <f t="shared" si="61"/>
        <v>27777.777777777781</v>
      </c>
      <c r="P540" s="13">
        <f t="shared" si="62"/>
        <v>72222.222222222219</v>
      </c>
    </row>
    <row r="541" spans="1:16" x14ac:dyDescent="0.2">
      <c r="A541" s="10">
        <v>536</v>
      </c>
      <c r="B541" t="s">
        <v>1166</v>
      </c>
      <c r="C541" t="s">
        <v>1167</v>
      </c>
      <c r="D541" t="str">
        <f t="shared" si="56"/>
        <v>Local</v>
      </c>
      <c r="E541" t="s">
        <v>70</v>
      </c>
      <c r="F541" t="s">
        <v>84</v>
      </c>
      <c r="G541" t="s">
        <v>117</v>
      </c>
      <c r="H541" s="10">
        <v>4</v>
      </c>
      <c r="I541" s="10">
        <f t="shared" si="57"/>
        <v>12</v>
      </c>
      <c r="J541" s="11">
        <v>43292</v>
      </c>
      <c r="K541" s="10">
        <f t="shared" si="58"/>
        <v>2022</v>
      </c>
      <c r="L541" s="12">
        <f>INDEX([1]List!$I$3:$S$8,MATCH('[1]Student Data'!G537,[1]List!$K$3:$K$8,0),MATCH('[1]Student Data'!D537,[1]List!$I$2:$S$2,0))*H541</f>
        <v>104000</v>
      </c>
      <c r="M541" s="13">
        <f t="shared" si="59"/>
        <v>8666.6666666666661</v>
      </c>
      <c r="N541" s="14">
        <f t="shared" si="60"/>
        <v>3.3333333333333335</v>
      </c>
      <c r="O541" s="13">
        <f t="shared" si="61"/>
        <v>28888.888888888887</v>
      </c>
      <c r="P541" s="13">
        <f t="shared" si="62"/>
        <v>75111.111111111109</v>
      </c>
    </row>
    <row r="542" spans="1:16" x14ac:dyDescent="0.2">
      <c r="A542" s="10">
        <v>537</v>
      </c>
      <c r="B542" t="s">
        <v>1168</v>
      </c>
      <c r="C542" t="s">
        <v>589</v>
      </c>
      <c r="D542" t="str">
        <f t="shared" si="56"/>
        <v>Local</v>
      </c>
      <c r="E542" t="s">
        <v>70</v>
      </c>
      <c r="F542" t="s">
        <v>83</v>
      </c>
      <c r="G542" t="s">
        <v>126</v>
      </c>
      <c r="H542" s="10">
        <v>3</v>
      </c>
      <c r="I542" s="10">
        <f t="shared" si="57"/>
        <v>9</v>
      </c>
      <c r="J542" s="11">
        <v>42932</v>
      </c>
      <c r="K542" s="10">
        <f t="shared" si="58"/>
        <v>2020</v>
      </c>
      <c r="L542" s="12">
        <f>INDEX([1]List!$I$3:$S$8,MATCH('[1]Student Data'!G538,[1]List!$K$3:$K$8,0),MATCH('[1]Student Data'!D538,[1]List!$I$2:$S$2,0))*H542</f>
        <v>75000</v>
      </c>
      <c r="M542" s="13">
        <f t="shared" si="59"/>
        <v>8333.3333333333339</v>
      </c>
      <c r="N542" s="14">
        <f t="shared" si="60"/>
        <v>7.333333333333333</v>
      </c>
      <c r="O542" s="13">
        <f t="shared" si="61"/>
        <v>61111.111111111109</v>
      </c>
      <c r="P542" s="13">
        <f t="shared" si="62"/>
        <v>13888.888888888891</v>
      </c>
    </row>
    <row r="543" spans="1:16" x14ac:dyDescent="0.2">
      <c r="A543" s="10">
        <v>538</v>
      </c>
      <c r="B543" t="s">
        <v>1169</v>
      </c>
      <c r="C543" t="s">
        <v>1170</v>
      </c>
      <c r="D543" t="str">
        <f t="shared" si="56"/>
        <v>Local</v>
      </c>
      <c r="E543" t="s">
        <v>70</v>
      </c>
      <c r="F543" t="s">
        <v>84</v>
      </c>
      <c r="G543" t="s">
        <v>117</v>
      </c>
      <c r="H543" s="10">
        <v>4</v>
      </c>
      <c r="I543" s="10">
        <f t="shared" si="57"/>
        <v>12</v>
      </c>
      <c r="J543" s="11">
        <v>42843</v>
      </c>
      <c r="K543" s="10">
        <f t="shared" si="58"/>
        <v>2021</v>
      </c>
      <c r="L543" s="12">
        <f>INDEX([1]List!$I$3:$S$8,MATCH('[1]Student Data'!G539,[1]List!$K$3:$K$8,0),MATCH('[1]Student Data'!D539,[1]List!$I$2:$S$2,0))*H543</f>
        <v>96000</v>
      </c>
      <c r="M543" s="13">
        <f t="shared" si="59"/>
        <v>8000</v>
      </c>
      <c r="N543" s="14">
        <f t="shared" si="60"/>
        <v>8.3333333333333339</v>
      </c>
      <c r="O543" s="13">
        <f t="shared" si="61"/>
        <v>66666.666666666672</v>
      </c>
      <c r="P543" s="13">
        <f t="shared" si="62"/>
        <v>29333.333333333328</v>
      </c>
    </row>
    <row r="544" spans="1:16" x14ac:dyDescent="0.2">
      <c r="A544" s="10">
        <v>539</v>
      </c>
      <c r="B544" t="s">
        <v>1171</v>
      </c>
      <c r="C544" t="s">
        <v>1172</v>
      </c>
      <c r="D544" t="str">
        <f t="shared" si="56"/>
        <v>International</v>
      </c>
      <c r="E544" t="s">
        <v>25</v>
      </c>
      <c r="F544" t="s">
        <v>120</v>
      </c>
      <c r="G544" t="s">
        <v>121</v>
      </c>
      <c r="H544" s="10">
        <v>4</v>
      </c>
      <c r="I544" s="10">
        <f t="shared" si="57"/>
        <v>12</v>
      </c>
      <c r="J544" s="11">
        <v>42840</v>
      </c>
      <c r="K544" s="10">
        <f t="shared" si="58"/>
        <v>2021</v>
      </c>
      <c r="L544" s="12">
        <f>INDEX([1]List!$I$3:$S$8,MATCH('[1]Student Data'!G540,[1]List!$K$3:$K$8,0),MATCH('[1]Student Data'!D540,[1]List!$I$2:$S$2,0))*H544</f>
        <v>100000</v>
      </c>
      <c r="M544" s="13">
        <f t="shared" si="59"/>
        <v>8333.3333333333339</v>
      </c>
      <c r="N544" s="14">
        <f t="shared" si="60"/>
        <v>8.3333333333333339</v>
      </c>
      <c r="O544" s="13">
        <f t="shared" si="61"/>
        <v>69444.444444444453</v>
      </c>
      <c r="P544" s="13">
        <f t="shared" si="62"/>
        <v>30555.555555555547</v>
      </c>
    </row>
    <row r="545" spans="1:16" x14ac:dyDescent="0.2">
      <c r="A545" s="10">
        <v>540</v>
      </c>
      <c r="B545" t="s">
        <v>1173</v>
      </c>
      <c r="C545" t="s">
        <v>313</v>
      </c>
      <c r="D545" t="str">
        <f t="shared" si="56"/>
        <v>Local</v>
      </c>
      <c r="E545" t="s">
        <v>70</v>
      </c>
      <c r="F545" t="s">
        <v>148</v>
      </c>
      <c r="G545" t="s">
        <v>149</v>
      </c>
      <c r="H545" s="10">
        <v>4</v>
      </c>
      <c r="I545" s="10">
        <f t="shared" si="57"/>
        <v>12</v>
      </c>
      <c r="J545" s="11">
        <v>42964</v>
      </c>
      <c r="K545" s="10">
        <f t="shared" si="58"/>
        <v>2021</v>
      </c>
      <c r="L545" s="12">
        <f>INDEX([1]List!$I$3:$S$8,MATCH('[1]Student Data'!G541,[1]List!$K$3:$K$8,0),MATCH('[1]Student Data'!D541,[1]List!$I$2:$S$2,0))*H545</f>
        <v>104000</v>
      </c>
      <c r="M545" s="13">
        <f t="shared" si="59"/>
        <v>8666.6666666666661</v>
      </c>
      <c r="N545" s="14">
        <f t="shared" si="60"/>
        <v>7</v>
      </c>
      <c r="O545" s="13">
        <f t="shared" si="61"/>
        <v>60666.666666666664</v>
      </c>
      <c r="P545" s="13">
        <f t="shared" si="62"/>
        <v>43333.333333333336</v>
      </c>
    </row>
    <row r="546" spans="1:16" x14ac:dyDescent="0.2">
      <c r="A546" s="10">
        <v>541</v>
      </c>
      <c r="B546" t="s">
        <v>1174</v>
      </c>
      <c r="C546" t="s">
        <v>1175</v>
      </c>
      <c r="D546" t="str">
        <f t="shared" si="56"/>
        <v>Local</v>
      </c>
      <c r="E546" t="s">
        <v>70</v>
      </c>
      <c r="F546" t="s">
        <v>148</v>
      </c>
      <c r="G546" t="s">
        <v>149</v>
      </c>
      <c r="H546" s="10">
        <v>4</v>
      </c>
      <c r="I546" s="10">
        <f t="shared" si="57"/>
        <v>12</v>
      </c>
      <c r="J546" s="11">
        <v>42901</v>
      </c>
      <c r="K546" s="10">
        <f t="shared" si="58"/>
        <v>2021</v>
      </c>
      <c r="L546" s="12">
        <f>INDEX([1]List!$I$3:$S$8,MATCH('[1]Student Data'!G542,[1]List!$K$3:$K$8,0),MATCH('[1]Student Data'!D542,[1]List!$I$2:$S$2,0))*H546</f>
        <v>100000</v>
      </c>
      <c r="M546" s="13">
        <f t="shared" si="59"/>
        <v>8333.3333333333339</v>
      </c>
      <c r="N546" s="14">
        <f t="shared" si="60"/>
        <v>7.666666666666667</v>
      </c>
      <c r="O546" s="13">
        <f t="shared" si="61"/>
        <v>63888.888888888898</v>
      </c>
      <c r="P546" s="13">
        <f t="shared" si="62"/>
        <v>36111.111111111102</v>
      </c>
    </row>
    <row r="547" spans="1:16" x14ac:dyDescent="0.2">
      <c r="A547" s="10">
        <v>542</v>
      </c>
      <c r="B547" t="s">
        <v>1176</v>
      </c>
      <c r="C547" t="s">
        <v>1177</v>
      </c>
      <c r="D547" t="str">
        <f t="shared" si="56"/>
        <v>International</v>
      </c>
      <c r="E547" t="s">
        <v>36</v>
      </c>
      <c r="F547" t="s">
        <v>148</v>
      </c>
      <c r="G547" t="s">
        <v>149</v>
      </c>
      <c r="H547" s="10">
        <v>4</v>
      </c>
      <c r="I547" s="10">
        <f t="shared" si="57"/>
        <v>12</v>
      </c>
      <c r="J547" s="11">
        <v>43177</v>
      </c>
      <c r="K547" s="10">
        <f t="shared" si="58"/>
        <v>2022</v>
      </c>
      <c r="L547" s="12">
        <f>INDEX([1]List!$I$3:$S$8,MATCH('[1]Student Data'!G543,[1]List!$K$3:$K$8,0),MATCH('[1]Student Data'!D543,[1]List!$I$2:$S$2,0))*H547</f>
        <v>100000</v>
      </c>
      <c r="M547" s="13">
        <f t="shared" si="59"/>
        <v>8333.3333333333339</v>
      </c>
      <c r="N547" s="14">
        <f t="shared" si="60"/>
        <v>4.666666666666667</v>
      </c>
      <c r="O547" s="13">
        <f t="shared" si="61"/>
        <v>38888.888888888898</v>
      </c>
      <c r="P547" s="13">
        <f t="shared" si="62"/>
        <v>61111.111111111102</v>
      </c>
    </row>
    <row r="548" spans="1:16" x14ac:dyDescent="0.2">
      <c r="A548" s="10">
        <v>543</v>
      </c>
      <c r="B548" t="s">
        <v>1178</v>
      </c>
      <c r="C548" t="s">
        <v>1179</v>
      </c>
      <c r="D548" t="str">
        <f t="shared" si="56"/>
        <v>Local</v>
      </c>
      <c r="E548" t="s">
        <v>70</v>
      </c>
      <c r="F548" t="s">
        <v>129</v>
      </c>
      <c r="G548" t="s">
        <v>130</v>
      </c>
      <c r="H548" s="10">
        <v>3</v>
      </c>
      <c r="I548" s="10">
        <f t="shared" si="57"/>
        <v>9</v>
      </c>
      <c r="J548" s="11">
        <v>42868</v>
      </c>
      <c r="K548" s="10">
        <f t="shared" si="58"/>
        <v>2020</v>
      </c>
      <c r="L548" s="12">
        <f>INDEX([1]List!$I$3:$S$8,MATCH('[1]Student Data'!G544,[1]List!$K$3:$K$8,0),MATCH('[1]Student Data'!D544,[1]List!$I$2:$S$2,0))*H548</f>
        <v>78000</v>
      </c>
      <c r="M548" s="13">
        <f t="shared" si="59"/>
        <v>8666.6666666666661</v>
      </c>
      <c r="N548" s="14">
        <f t="shared" si="60"/>
        <v>8</v>
      </c>
      <c r="O548" s="13">
        <f t="shared" si="61"/>
        <v>69333.333333333328</v>
      </c>
      <c r="P548" s="13">
        <f t="shared" si="62"/>
        <v>8666.6666666666715</v>
      </c>
    </row>
    <row r="549" spans="1:16" x14ac:dyDescent="0.2">
      <c r="A549" s="10">
        <v>544</v>
      </c>
      <c r="B549" t="s">
        <v>1180</v>
      </c>
      <c r="C549" t="s">
        <v>1181</v>
      </c>
      <c r="D549" t="str">
        <f t="shared" si="56"/>
        <v>Local</v>
      </c>
      <c r="E549" t="s">
        <v>70</v>
      </c>
      <c r="F549" t="s">
        <v>85</v>
      </c>
      <c r="G549" t="s">
        <v>135</v>
      </c>
      <c r="H549" s="10">
        <v>3</v>
      </c>
      <c r="I549" s="10">
        <f t="shared" si="57"/>
        <v>9</v>
      </c>
      <c r="J549" s="11">
        <v>43357</v>
      </c>
      <c r="K549" s="10">
        <f t="shared" si="58"/>
        <v>2021</v>
      </c>
      <c r="L549" s="12">
        <f>INDEX([1]List!$I$3:$S$8,MATCH('[1]Student Data'!G545,[1]List!$K$3:$K$8,0),MATCH('[1]Student Data'!D545,[1]List!$I$2:$S$2,0))*H549</f>
        <v>69000</v>
      </c>
      <c r="M549" s="13">
        <f t="shared" si="59"/>
        <v>7666.666666666667</v>
      </c>
      <c r="N549" s="14">
        <f t="shared" si="60"/>
        <v>2.6666666666666665</v>
      </c>
      <c r="O549" s="13">
        <f t="shared" si="61"/>
        <v>20444.444444444445</v>
      </c>
      <c r="P549" s="13">
        <f t="shared" si="62"/>
        <v>48555.555555555555</v>
      </c>
    </row>
    <row r="550" spans="1:16" x14ac:dyDescent="0.2">
      <c r="A550" s="10">
        <v>545</v>
      </c>
      <c r="B550" t="s">
        <v>1182</v>
      </c>
      <c r="C550" t="s">
        <v>1183</v>
      </c>
      <c r="D550" t="str">
        <f t="shared" si="56"/>
        <v>International</v>
      </c>
      <c r="E550" t="s">
        <v>11</v>
      </c>
      <c r="F550" t="s">
        <v>148</v>
      </c>
      <c r="G550" t="s">
        <v>149</v>
      </c>
      <c r="H550" s="10">
        <v>4</v>
      </c>
      <c r="I550" s="10">
        <f t="shared" si="57"/>
        <v>12</v>
      </c>
      <c r="J550" s="11">
        <v>43176</v>
      </c>
      <c r="K550" s="10">
        <f t="shared" si="58"/>
        <v>2022</v>
      </c>
      <c r="L550" s="12">
        <f>INDEX([1]List!$I$3:$S$8,MATCH('[1]Student Data'!G546,[1]List!$K$3:$K$8,0),MATCH('[1]Student Data'!D546,[1]List!$I$2:$S$2,0))*H550</f>
        <v>92000</v>
      </c>
      <c r="M550" s="13">
        <f t="shared" si="59"/>
        <v>7666.666666666667</v>
      </c>
      <c r="N550" s="14">
        <f t="shared" si="60"/>
        <v>4.666666666666667</v>
      </c>
      <c r="O550" s="13">
        <f t="shared" si="61"/>
        <v>35777.777777777781</v>
      </c>
      <c r="P550" s="13">
        <f t="shared" si="62"/>
        <v>56222.222222222219</v>
      </c>
    </row>
    <row r="551" spans="1:16" x14ac:dyDescent="0.2">
      <c r="A551" s="10">
        <v>546</v>
      </c>
      <c r="B551" t="s">
        <v>1184</v>
      </c>
      <c r="C551" t="s">
        <v>1185</v>
      </c>
      <c r="D551" t="str">
        <f t="shared" si="56"/>
        <v>International</v>
      </c>
      <c r="E551" t="s">
        <v>43</v>
      </c>
      <c r="F551" t="s">
        <v>148</v>
      </c>
      <c r="G551" t="s">
        <v>149</v>
      </c>
      <c r="H551" s="10">
        <v>4</v>
      </c>
      <c r="I551" s="10">
        <f t="shared" si="57"/>
        <v>12</v>
      </c>
      <c r="J551" s="11">
        <v>43178</v>
      </c>
      <c r="K551" s="10">
        <f t="shared" si="58"/>
        <v>2022</v>
      </c>
      <c r="L551" s="12">
        <f>INDEX([1]List!$I$3:$S$8,MATCH('[1]Student Data'!G547,[1]List!$K$3:$K$8,0),MATCH('[1]Student Data'!D547,[1]List!$I$2:$S$2,0))*H551</f>
        <v>104000</v>
      </c>
      <c r="M551" s="13">
        <f t="shared" si="59"/>
        <v>8666.6666666666661</v>
      </c>
      <c r="N551" s="14">
        <f t="shared" si="60"/>
        <v>4.666666666666667</v>
      </c>
      <c r="O551" s="13">
        <f t="shared" si="61"/>
        <v>40444.444444444445</v>
      </c>
      <c r="P551" s="13">
        <f t="shared" si="62"/>
        <v>63555.555555555555</v>
      </c>
    </row>
    <row r="552" spans="1:16" x14ac:dyDescent="0.2">
      <c r="A552" s="10">
        <v>547</v>
      </c>
      <c r="B552" t="s">
        <v>1186</v>
      </c>
      <c r="C552" t="s">
        <v>1187</v>
      </c>
      <c r="D552" t="str">
        <f t="shared" si="56"/>
        <v>International</v>
      </c>
      <c r="E552" t="s">
        <v>2</v>
      </c>
      <c r="F552" t="s">
        <v>83</v>
      </c>
      <c r="G552" t="s">
        <v>126</v>
      </c>
      <c r="H552" s="10">
        <v>3</v>
      </c>
      <c r="I552" s="10">
        <f t="shared" si="57"/>
        <v>9</v>
      </c>
      <c r="J552" s="11">
        <v>43271</v>
      </c>
      <c r="K552" s="10">
        <f t="shared" si="58"/>
        <v>2021</v>
      </c>
      <c r="L552" s="12">
        <f>INDEX([1]List!$I$3:$S$8,MATCH('[1]Student Data'!G548,[1]List!$K$3:$K$8,0),MATCH('[1]Student Data'!D548,[1]List!$I$2:$S$2,0))*H552</f>
        <v>78000</v>
      </c>
      <c r="M552" s="13">
        <f t="shared" si="59"/>
        <v>8666.6666666666661</v>
      </c>
      <c r="N552" s="14">
        <f t="shared" si="60"/>
        <v>3.6666666666666665</v>
      </c>
      <c r="O552" s="13">
        <f t="shared" si="61"/>
        <v>31777.777777777774</v>
      </c>
      <c r="P552" s="13">
        <f t="shared" si="62"/>
        <v>46222.222222222226</v>
      </c>
    </row>
    <row r="553" spans="1:16" x14ac:dyDescent="0.2">
      <c r="A553" s="10">
        <v>548</v>
      </c>
      <c r="B553" t="s">
        <v>1188</v>
      </c>
      <c r="C553" t="s">
        <v>1189</v>
      </c>
      <c r="D553" t="str">
        <f t="shared" si="56"/>
        <v>International</v>
      </c>
      <c r="E553" t="s">
        <v>6</v>
      </c>
      <c r="F553" t="s">
        <v>84</v>
      </c>
      <c r="G553" t="s">
        <v>117</v>
      </c>
      <c r="H553" s="10">
        <v>4</v>
      </c>
      <c r="I553" s="10">
        <f t="shared" si="57"/>
        <v>12</v>
      </c>
      <c r="J553" s="11">
        <v>42989</v>
      </c>
      <c r="K553" s="10">
        <f t="shared" si="58"/>
        <v>2021</v>
      </c>
      <c r="L553" s="12">
        <f>INDEX([1]List!$I$3:$S$8,MATCH('[1]Student Data'!G549,[1]List!$K$3:$K$8,0),MATCH('[1]Student Data'!D549,[1]List!$I$2:$S$2,0))*H553</f>
        <v>100000</v>
      </c>
      <c r="M553" s="13">
        <f t="shared" si="59"/>
        <v>8333.3333333333339</v>
      </c>
      <c r="N553" s="14">
        <f t="shared" si="60"/>
        <v>6.666666666666667</v>
      </c>
      <c r="O553" s="13">
        <f t="shared" si="61"/>
        <v>55555.555555555562</v>
      </c>
      <c r="P553" s="13">
        <f t="shared" si="62"/>
        <v>44444.444444444438</v>
      </c>
    </row>
    <row r="554" spans="1:16" x14ac:dyDescent="0.2">
      <c r="A554" s="10">
        <v>549</v>
      </c>
      <c r="B554" t="s">
        <v>1190</v>
      </c>
      <c r="C554" t="s">
        <v>1191</v>
      </c>
      <c r="D554" t="str">
        <f t="shared" si="56"/>
        <v>International</v>
      </c>
      <c r="E554" t="s">
        <v>43</v>
      </c>
      <c r="F554" t="s">
        <v>83</v>
      </c>
      <c r="G554" t="s">
        <v>126</v>
      </c>
      <c r="H554" s="10">
        <v>3</v>
      </c>
      <c r="I554" s="10">
        <f t="shared" si="57"/>
        <v>9</v>
      </c>
      <c r="J554" s="11">
        <v>43178</v>
      </c>
      <c r="K554" s="10">
        <f t="shared" si="58"/>
        <v>2021</v>
      </c>
      <c r="L554" s="12">
        <f>INDEX([1]List!$I$3:$S$8,MATCH('[1]Student Data'!G550,[1]List!$K$3:$K$8,0),MATCH('[1]Student Data'!D550,[1]List!$I$2:$S$2,0))*H554</f>
        <v>78000</v>
      </c>
      <c r="M554" s="13">
        <f t="shared" si="59"/>
        <v>8666.6666666666661</v>
      </c>
      <c r="N554" s="14">
        <f t="shared" si="60"/>
        <v>4.666666666666667</v>
      </c>
      <c r="O554" s="13">
        <f t="shared" si="61"/>
        <v>40444.444444444445</v>
      </c>
      <c r="P554" s="13">
        <f t="shared" si="62"/>
        <v>37555.555555555555</v>
      </c>
    </row>
    <row r="555" spans="1:16" x14ac:dyDescent="0.2">
      <c r="A555" s="10">
        <v>550</v>
      </c>
      <c r="B555" t="s">
        <v>1192</v>
      </c>
      <c r="C555" t="s">
        <v>1193</v>
      </c>
      <c r="D555" t="str">
        <f t="shared" si="56"/>
        <v>International</v>
      </c>
      <c r="E555" t="s">
        <v>31</v>
      </c>
      <c r="F555" t="s">
        <v>83</v>
      </c>
      <c r="G555" t="s">
        <v>126</v>
      </c>
      <c r="H555" s="10">
        <v>3</v>
      </c>
      <c r="I555" s="10">
        <f t="shared" si="57"/>
        <v>9</v>
      </c>
      <c r="J555" s="11">
        <v>42816</v>
      </c>
      <c r="K555" s="10">
        <f t="shared" si="58"/>
        <v>2020</v>
      </c>
      <c r="L555" s="12">
        <f>INDEX([1]List!$I$3:$S$8,MATCH('[1]Student Data'!G551,[1]List!$K$3:$K$8,0),MATCH('[1]Student Data'!D551,[1]List!$I$2:$S$2,0))*H555</f>
        <v>75000</v>
      </c>
      <c r="M555" s="13">
        <f t="shared" si="59"/>
        <v>8333.3333333333339</v>
      </c>
      <c r="N555" s="14">
        <f t="shared" si="60"/>
        <v>8.6666666666666661</v>
      </c>
      <c r="O555" s="13">
        <f t="shared" si="61"/>
        <v>72222.222222222219</v>
      </c>
      <c r="P555" s="13">
        <f t="shared" si="62"/>
        <v>2777.777777777781</v>
      </c>
    </row>
    <row r="556" spans="1:16" x14ac:dyDescent="0.2">
      <c r="A556" s="10">
        <v>551</v>
      </c>
      <c r="B556" t="s">
        <v>1194</v>
      </c>
      <c r="C556" t="s">
        <v>1195</v>
      </c>
      <c r="D556" t="str">
        <f t="shared" si="56"/>
        <v>International</v>
      </c>
      <c r="E556" t="s">
        <v>10</v>
      </c>
      <c r="F556" t="s">
        <v>84</v>
      </c>
      <c r="G556" t="s">
        <v>117</v>
      </c>
      <c r="H556" s="10">
        <v>4</v>
      </c>
      <c r="I556" s="10">
        <f t="shared" si="57"/>
        <v>12</v>
      </c>
      <c r="J556" s="11">
        <v>42815</v>
      </c>
      <c r="K556" s="10">
        <f t="shared" si="58"/>
        <v>2021</v>
      </c>
      <c r="L556" s="12">
        <f>INDEX([1]List!$I$3:$S$8,MATCH('[1]Student Data'!G552,[1]List!$K$3:$K$8,0),MATCH('[1]Student Data'!D552,[1]List!$I$2:$S$2,0))*H556</f>
        <v>100000</v>
      </c>
      <c r="M556" s="13">
        <f t="shared" si="59"/>
        <v>8333.3333333333339</v>
      </c>
      <c r="N556" s="14">
        <f t="shared" si="60"/>
        <v>8.6666666666666661</v>
      </c>
      <c r="O556" s="13">
        <f t="shared" si="61"/>
        <v>72222.222222222219</v>
      </c>
      <c r="P556" s="13">
        <f t="shared" si="62"/>
        <v>27777.777777777781</v>
      </c>
    </row>
    <row r="557" spans="1:16" x14ac:dyDescent="0.2">
      <c r="A557" s="10">
        <v>552</v>
      </c>
      <c r="B557" t="s">
        <v>1196</v>
      </c>
      <c r="C557" t="s">
        <v>1197</v>
      </c>
      <c r="D557" t="str">
        <f t="shared" si="56"/>
        <v>Local</v>
      </c>
      <c r="E557" t="s">
        <v>70</v>
      </c>
      <c r="F557" t="s">
        <v>148</v>
      </c>
      <c r="G557" t="s">
        <v>149</v>
      </c>
      <c r="H557" s="10">
        <v>4</v>
      </c>
      <c r="I557" s="10">
        <f t="shared" si="57"/>
        <v>12</v>
      </c>
      <c r="J557" s="11">
        <v>43236</v>
      </c>
      <c r="K557" s="10">
        <f t="shared" si="58"/>
        <v>2022</v>
      </c>
      <c r="L557" s="12">
        <f>INDEX([1]List!$I$3:$S$8,MATCH('[1]Student Data'!G553,[1]List!$K$3:$K$8,0),MATCH('[1]Student Data'!D553,[1]List!$I$2:$S$2,0))*H557</f>
        <v>104000</v>
      </c>
      <c r="M557" s="13">
        <f t="shared" si="59"/>
        <v>8666.6666666666661</v>
      </c>
      <c r="N557" s="14">
        <f t="shared" si="60"/>
        <v>4</v>
      </c>
      <c r="O557" s="13">
        <f t="shared" si="61"/>
        <v>34666.666666666664</v>
      </c>
      <c r="P557" s="13">
        <f t="shared" si="62"/>
        <v>69333.333333333343</v>
      </c>
    </row>
    <row r="558" spans="1:16" x14ac:dyDescent="0.2">
      <c r="A558" s="10">
        <v>553</v>
      </c>
      <c r="B558" t="s">
        <v>1198</v>
      </c>
      <c r="C558" t="s">
        <v>263</v>
      </c>
      <c r="D558" t="str">
        <f t="shared" si="56"/>
        <v>Local</v>
      </c>
      <c r="E558" t="s">
        <v>70</v>
      </c>
      <c r="F558" t="s">
        <v>120</v>
      </c>
      <c r="G558" t="s">
        <v>121</v>
      </c>
      <c r="H558" s="10">
        <v>4</v>
      </c>
      <c r="I558" s="10">
        <f t="shared" si="57"/>
        <v>12</v>
      </c>
      <c r="J558" s="11">
        <v>43201</v>
      </c>
      <c r="K558" s="10">
        <f t="shared" si="58"/>
        <v>2022</v>
      </c>
      <c r="L558" s="12">
        <f>INDEX([1]List!$I$3:$S$8,MATCH('[1]Student Data'!G554,[1]List!$K$3:$K$8,0),MATCH('[1]Student Data'!D554,[1]List!$I$2:$S$2,0))*H558</f>
        <v>100000</v>
      </c>
      <c r="M558" s="13">
        <f t="shared" si="59"/>
        <v>8333.3333333333339</v>
      </c>
      <c r="N558" s="14">
        <f t="shared" si="60"/>
        <v>4.333333333333333</v>
      </c>
      <c r="O558" s="13">
        <f t="shared" si="61"/>
        <v>36111.111111111109</v>
      </c>
      <c r="P558" s="13">
        <f t="shared" si="62"/>
        <v>63888.888888888891</v>
      </c>
    </row>
    <row r="559" spans="1:16" x14ac:dyDescent="0.2">
      <c r="A559" s="10">
        <v>554</v>
      </c>
      <c r="B559" t="s">
        <v>1199</v>
      </c>
      <c r="C559" t="s">
        <v>1200</v>
      </c>
      <c r="D559" t="str">
        <f t="shared" si="56"/>
        <v>Local</v>
      </c>
      <c r="E559" t="s">
        <v>70</v>
      </c>
      <c r="F559" t="s">
        <v>148</v>
      </c>
      <c r="G559" t="s">
        <v>149</v>
      </c>
      <c r="H559" s="10">
        <v>4</v>
      </c>
      <c r="I559" s="10">
        <f t="shared" si="57"/>
        <v>12</v>
      </c>
      <c r="J559" s="11">
        <v>42871</v>
      </c>
      <c r="K559" s="10">
        <f t="shared" si="58"/>
        <v>2021</v>
      </c>
      <c r="L559" s="12">
        <f>INDEX([1]List!$I$3:$S$8,MATCH('[1]Student Data'!G555,[1]List!$K$3:$K$8,0),MATCH('[1]Student Data'!D555,[1]List!$I$2:$S$2,0))*H559</f>
        <v>100000</v>
      </c>
      <c r="M559" s="13">
        <f t="shared" si="59"/>
        <v>8333.3333333333339</v>
      </c>
      <c r="N559" s="14">
        <f t="shared" si="60"/>
        <v>8</v>
      </c>
      <c r="O559" s="13">
        <f t="shared" si="61"/>
        <v>66666.666666666672</v>
      </c>
      <c r="P559" s="13">
        <f t="shared" si="62"/>
        <v>33333.333333333328</v>
      </c>
    </row>
    <row r="560" spans="1:16" x14ac:dyDescent="0.2">
      <c r="A560" s="10">
        <v>555</v>
      </c>
      <c r="B560" t="s">
        <v>1201</v>
      </c>
      <c r="C560" t="s">
        <v>1202</v>
      </c>
      <c r="D560" t="str">
        <f t="shared" si="56"/>
        <v>International</v>
      </c>
      <c r="E560" t="s">
        <v>32</v>
      </c>
      <c r="F560" t="s">
        <v>84</v>
      </c>
      <c r="G560" t="s">
        <v>117</v>
      </c>
      <c r="H560" s="10">
        <v>4</v>
      </c>
      <c r="I560" s="10">
        <f t="shared" si="57"/>
        <v>12</v>
      </c>
      <c r="J560" s="11">
        <v>42876</v>
      </c>
      <c r="K560" s="10">
        <f t="shared" si="58"/>
        <v>2021</v>
      </c>
      <c r="L560" s="12">
        <f>INDEX([1]List!$I$3:$S$8,MATCH('[1]Student Data'!G556,[1]List!$K$3:$K$8,0),MATCH('[1]Student Data'!D556,[1]List!$I$2:$S$2,0))*H560</f>
        <v>100000</v>
      </c>
      <c r="M560" s="13">
        <f t="shared" si="59"/>
        <v>8333.3333333333339</v>
      </c>
      <c r="N560" s="14">
        <f t="shared" si="60"/>
        <v>8</v>
      </c>
      <c r="O560" s="13">
        <f t="shared" si="61"/>
        <v>66666.666666666672</v>
      </c>
      <c r="P560" s="13">
        <f t="shared" si="62"/>
        <v>33333.333333333328</v>
      </c>
    </row>
    <row r="561" spans="1:16" x14ac:dyDescent="0.2">
      <c r="A561" s="10">
        <v>556</v>
      </c>
      <c r="B561" t="s">
        <v>1203</v>
      </c>
      <c r="C561" t="s">
        <v>1204</v>
      </c>
      <c r="D561" t="str">
        <f t="shared" si="56"/>
        <v>Local</v>
      </c>
      <c r="E561" t="s">
        <v>70</v>
      </c>
      <c r="F561" t="s">
        <v>85</v>
      </c>
      <c r="G561" t="s">
        <v>135</v>
      </c>
      <c r="H561" s="10">
        <v>3</v>
      </c>
      <c r="I561" s="10">
        <f t="shared" si="57"/>
        <v>9</v>
      </c>
      <c r="J561" s="11">
        <v>43364</v>
      </c>
      <c r="K561" s="10">
        <f t="shared" si="58"/>
        <v>2021</v>
      </c>
      <c r="L561" s="12">
        <f>INDEX([1]List!$I$3:$S$8,MATCH('[1]Student Data'!G557,[1]List!$K$3:$K$8,0),MATCH('[1]Student Data'!D557,[1]List!$I$2:$S$2,0))*H561</f>
        <v>78000</v>
      </c>
      <c r="M561" s="13">
        <f t="shared" si="59"/>
        <v>8666.6666666666661</v>
      </c>
      <c r="N561" s="14">
        <f t="shared" si="60"/>
        <v>2.6666666666666665</v>
      </c>
      <c r="O561" s="13">
        <f t="shared" si="61"/>
        <v>23111.111111111109</v>
      </c>
      <c r="P561" s="13">
        <f t="shared" si="62"/>
        <v>54888.888888888891</v>
      </c>
    </row>
    <row r="562" spans="1:16" x14ac:dyDescent="0.2">
      <c r="A562" s="10">
        <v>557</v>
      </c>
      <c r="B562" t="s">
        <v>1205</v>
      </c>
      <c r="C562" t="s">
        <v>1206</v>
      </c>
      <c r="D562" t="str">
        <f t="shared" si="56"/>
        <v>International</v>
      </c>
      <c r="E562" t="s">
        <v>67</v>
      </c>
      <c r="F562" t="s">
        <v>148</v>
      </c>
      <c r="G562" t="s">
        <v>149</v>
      </c>
      <c r="H562" s="10">
        <v>4</v>
      </c>
      <c r="I562" s="10">
        <f t="shared" si="57"/>
        <v>12</v>
      </c>
      <c r="J562" s="11">
        <v>42815</v>
      </c>
      <c r="K562" s="10">
        <f t="shared" si="58"/>
        <v>2021</v>
      </c>
      <c r="L562" s="12">
        <f>INDEX([1]List!$I$3:$S$8,MATCH('[1]Student Data'!G558,[1]List!$K$3:$K$8,0),MATCH('[1]Student Data'!D558,[1]List!$I$2:$S$2,0))*H562</f>
        <v>92000</v>
      </c>
      <c r="M562" s="13">
        <f t="shared" si="59"/>
        <v>7666.666666666667</v>
      </c>
      <c r="N562" s="14">
        <f t="shared" si="60"/>
        <v>8.6666666666666661</v>
      </c>
      <c r="O562" s="13">
        <f t="shared" si="61"/>
        <v>66444.444444444438</v>
      </c>
      <c r="P562" s="13">
        <f t="shared" si="62"/>
        <v>25555.555555555562</v>
      </c>
    </row>
    <row r="563" spans="1:16" x14ac:dyDescent="0.2">
      <c r="A563" s="10">
        <v>558</v>
      </c>
      <c r="B563" t="s">
        <v>1207</v>
      </c>
      <c r="C563" t="s">
        <v>1208</v>
      </c>
      <c r="D563" t="str">
        <f t="shared" si="56"/>
        <v>International</v>
      </c>
      <c r="E563" t="s">
        <v>15</v>
      </c>
      <c r="F563" t="s">
        <v>148</v>
      </c>
      <c r="G563" t="s">
        <v>149</v>
      </c>
      <c r="H563" s="10">
        <v>4</v>
      </c>
      <c r="I563" s="10">
        <f t="shared" si="57"/>
        <v>12</v>
      </c>
      <c r="J563" s="11">
        <v>42842</v>
      </c>
      <c r="K563" s="10">
        <f t="shared" si="58"/>
        <v>2021</v>
      </c>
      <c r="L563" s="12">
        <f>INDEX([1]List!$I$3:$S$8,MATCH('[1]Student Data'!G559,[1]List!$K$3:$K$8,0),MATCH('[1]Student Data'!D559,[1]List!$I$2:$S$2,0))*H563</f>
        <v>104000</v>
      </c>
      <c r="M563" s="13">
        <f t="shared" si="59"/>
        <v>8666.6666666666661</v>
      </c>
      <c r="N563" s="14">
        <f t="shared" si="60"/>
        <v>8.3333333333333339</v>
      </c>
      <c r="O563" s="13">
        <f t="shared" si="61"/>
        <v>72222.222222222219</v>
      </c>
      <c r="P563" s="13">
        <f t="shared" si="62"/>
        <v>31777.777777777781</v>
      </c>
    </row>
    <row r="564" spans="1:16" x14ac:dyDescent="0.2">
      <c r="A564" s="10">
        <v>559</v>
      </c>
      <c r="B564" t="s">
        <v>1209</v>
      </c>
      <c r="C564" t="s">
        <v>1210</v>
      </c>
      <c r="D564" t="str">
        <f t="shared" si="56"/>
        <v>Local</v>
      </c>
      <c r="E564" t="s">
        <v>70</v>
      </c>
      <c r="F564" t="s">
        <v>148</v>
      </c>
      <c r="G564" t="s">
        <v>149</v>
      </c>
      <c r="H564" s="10">
        <v>4</v>
      </c>
      <c r="I564" s="10">
        <f t="shared" si="57"/>
        <v>12</v>
      </c>
      <c r="J564" s="11">
        <v>43232</v>
      </c>
      <c r="K564" s="10">
        <f t="shared" si="58"/>
        <v>2022</v>
      </c>
      <c r="L564" s="12">
        <f>INDEX([1]List!$I$3:$S$8,MATCH('[1]Student Data'!G560,[1]List!$K$3:$K$8,0),MATCH('[1]Student Data'!D560,[1]List!$I$2:$S$2,0))*H564</f>
        <v>104000</v>
      </c>
      <c r="M564" s="13">
        <f t="shared" si="59"/>
        <v>8666.6666666666661</v>
      </c>
      <c r="N564" s="14">
        <f t="shared" si="60"/>
        <v>4</v>
      </c>
      <c r="O564" s="13">
        <f t="shared" si="61"/>
        <v>34666.666666666664</v>
      </c>
      <c r="P564" s="13">
        <f t="shared" si="62"/>
        <v>69333.333333333343</v>
      </c>
    </row>
    <row r="565" spans="1:16" x14ac:dyDescent="0.2">
      <c r="A565" s="10">
        <v>560</v>
      </c>
      <c r="B565" t="s">
        <v>1211</v>
      </c>
      <c r="C565" t="s">
        <v>1212</v>
      </c>
      <c r="D565" t="str">
        <f t="shared" si="56"/>
        <v>Local</v>
      </c>
      <c r="E565" t="s">
        <v>70</v>
      </c>
      <c r="F565" t="s">
        <v>84</v>
      </c>
      <c r="G565" t="s">
        <v>117</v>
      </c>
      <c r="H565" s="10">
        <v>4</v>
      </c>
      <c r="I565" s="10">
        <f t="shared" si="57"/>
        <v>12</v>
      </c>
      <c r="J565" s="11">
        <v>42870</v>
      </c>
      <c r="K565" s="10">
        <f t="shared" si="58"/>
        <v>2021</v>
      </c>
      <c r="L565" s="12">
        <f>INDEX([1]List!$I$3:$S$8,MATCH('[1]Student Data'!G561,[1]List!$K$3:$K$8,0),MATCH('[1]Student Data'!D561,[1]List!$I$2:$S$2,0))*H565</f>
        <v>100000</v>
      </c>
      <c r="M565" s="13">
        <f t="shared" si="59"/>
        <v>8333.3333333333339</v>
      </c>
      <c r="N565" s="14">
        <f t="shared" si="60"/>
        <v>8</v>
      </c>
      <c r="O565" s="13">
        <f t="shared" si="61"/>
        <v>66666.666666666672</v>
      </c>
      <c r="P565" s="13">
        <f t="shared" si="62"/>
        <v>33333.333333333328</v>
      </c>
    </row>
    <row r="566" spans="1:16" x14ac:dyDescent="0.2">
      <c r="A566" s="10">
        <v>561</v>
      </c>
      <c r="B566" t="s">
        <v>1213</v>
      </c>
      <c r="C566" t="s">
        <v>1214</v>
      </c>
      <c r="D566" t="str">
        <f t="shared" si="56"/>
        <v>Local</v>
      </c>
      <c r="E566" t="s">
        <v>70</v>
      </c>
      <c r="F566" t="s">
        <v>148</v>
      </c>
      <c r="G566" t="s">
        <v>149</v>
      </c>
      <c r="H566" s="10">
        <v>4</v>
      </c>
      <c r="I566" s="10">
        <f t="shared" si="57"/>
        <v>12</v>
      </c>
      <c r="J566" s="11">
        <v>42809</v>
      </c>
      <c r="K566" s="10">
        <f t="shared" si="58"/>
        <v>2021</v>
      </c>
      <c r="L566" s="12">
        <f>INDEX([1]List!$I$3:$S$8,MATCH('[1]Student Data'!G562,[1]List!$K$3:$K$8,0),MATCH('[1]Student Data'!D562,[1]List!$I$2:$S$2,0))*H566</f>
        <v>100000</v>
      </c>
      <c r="M566" s="13">
        <f t="shared" si="59"/>
        <v>8333.3333333333339</v>
      </c>
      <c r="N566" s="14">
        <f t="shared" si="60"/>
        <v>8.6666666666666661</v>
      </c>
      <c r="O566" s="13">
        <f t="shared" si="61"/>
        <v>72222.222222222219</v>
      </c>
      <c r="P566" s="13">
        <f t="shared" si="62"/>
        <v>27777.777777777781</v>
      </c>
    </row>
    <row r="567" spans="1:16" x14ac:dyDescent="0.2">
      <c r="A567" s="10">
        <v>562</v>
      </c>
      <c r="B567" t="s">
        <v>1215</v>
      </c>
      <c r="C567" t="s">
        <v>877</v>
      </c>
      <c r="D567" t="str">
        <f t="shared" si="56"/>
        <v>International</v>
      </c>
      <c r="E567" t="s">
        <v>26</v>
      </c>
      <c r="F567" t="s">
        <v>83</v>
      </c>
      <c r="G567" t="s">
        <v>126</v>
      </c>
      <c r="H567" s="10">
        <v>3</v>
      </c>
      <c r="I567" s="10">
        <f t="shared" si="57"/>
        <v>9</v>
      </c>
      <c r="J567" s="11">
        <v>43242</v>
      </c>
      <c r="K567" s="10">
        <f t="shared" si="58"/>
        <v>2021</v>
      </c>
      <c r="L567" s="12">
        <f>INDEX([1]List!$I$3:$S$8,MATCH('[1]Student Data'!G563,[1]List!$K$3:$K$8,0),MATCH('[1]Student Data'!D563,[1]List!$I$2:$S$2,0))*H567</f>
        <v>75000</v>
      </c>
      <c r="M567" s="13">
        <f t="shared" si="59"/>
        <v>8333.3333333333339</v>
      </c>
      <c r="N567" s="14">
        <f t="shared" si="60"/>
        <v>4</v>
      </c>
      <c r="O567" s="13">
        <f t="shared" si="61"/>
        <v>33333.333333333336</v>
      </c>
      <c r="P567" s="13">
        <f t="shared" si="62"/>
        <v>41666.666666666664</v>
      </c>
    </row>
    <row r="568" spans="1:16" x14ac:dyDescent="0.2">
      <c r="A568" s="10">
        <v>563</v>
      </c>
      <c r="B568" t="s">
        <v>1216</v>
      </c>
      <c r="C568" t="s">
        <v>1217</v>
      </c>
      <c r="D568" t="str">
        <f t="shared" si="56"/>
        <v>Local</v>
      </c>
      <c r="E568" t="s">
        <v>70</v>
      </c>
      <c r="F568" t="s">
        <v>129</v>
      </c>
      <c r="G568" t="s">
        <v>130</v>
      </c>
      <c r="H568" s="10">
        <v>3</v>
      </c>
      <c r="I568" s="10">
        <f t="shared" si="57"/>
        <v>9</v>
      </c>
      <c r="J568" s="11">
        <v>43291</v>
      </c>
      <c r="K568" s="10">
        <f t="shared" si="58"/>
        <v>2021</v>
      </c>
      <c r="L568" s="12">
        <f>INDEX([1]List!$I$3:$S$8,MATCH('[1]Student Data'!G564,[1]List!$K$3:$K$8,0),MATCH('[1]Student Data'!D564,[1]List!$I$2:$S$2,0))*H568</f>
        <v>75000</v>
      </c>
      <c r="M568" s="13">
        <f t="shared" si="59"/>
        <v>8333.3333333333339</v>
      </c>
      <c r="N568" s="14">
        <f t="shared" si="60"/>
        <v>3.3333333333333335</v>
      </c>
      <c r="O568" s="13">
        <f t="shared" si="61"/>
        <v>27777.777777777781</v>
      </c>
      <c r="P568" s="13">
        <f t="shared" si="62"/>
        <v>47222.222222222219</v>
      </c>
    </row>
    <row r="569" spans="1:16" x14ac:dyDescent="0.2">
      <c r="A569" s="10">
        <v>564</v>
      </c>
      <c r="B569" t="s">
        <v>1218</v>
      </c>
      <c r="C569" t="s">
        <v>1219</v>
      </c>
      <c r="D569" t="str">
        <f t="shared" si="56"/>
        <v>International</v>
      </c>
      <c r="E569" t="s">
        <v>3</v>
      </c>
      <c r="F569" t="s">
        <v>120</v>
      </c>
      <c r="G569" t="s">
        <v>121</v>
      </c>
      <c r="H569" s="10">
        <v>4</v>
      </c>
      <c r="I569" s="10">
        <f t="shared" si="57"/>
        <v>12</v>
      </c>
      <c r="J569" s="11">
        <v>42836</v>
      </c>
      <c r="K569" s="10">
        <f t="shared" si="58"/>
        <v>2021</v>
      </c>
      <c r="L569" s="12">
        <f>INDEX([1]List!$I$3:$S$8,MATCH('[1]Student Data'!G565,[1]List!$K$3:$K$8,0),MATCH('[1]Student Data'!D565,[1]List!$I$2:$S$2,0))*H569</f>
        <v>92000</v>
      </c>
      <c r="M569" s="13">
        <f t="shared" si="59"/>
        <v>7666.666666666667</v>
      </c>
      <c r="N569" s="14">
        <f t="shared" si="60"/>
        <v>8.3333333333333339</v>
      </c>
      <c r="O569" s="13">
        <f t="shared" si="61"/>
        <v>63888.888888888898</v>
      </c>
      <c r="P569" s="13">
        <f t="shared" si="62"/>
        <v>28111.111111111102</v>
      </c>
    </row>
    <row r="570" spans="1:16" x14ac:dyDescent="0.2">
      <c r="A570" s="10">
        <v>565</v>
      </c>
      <c r="B570" t="s">
        <v>1220</v>
      </c>
      <c r="C570" t="s">
        <v>1221</v>
      </c>
      <c r="D570" t="str">
        <f t="shared" si="56"/>
        <v>International</v>
      </c>
      <c r="E570" t="s">
        <v>69</v>
      </c>
      <c r="F570" t="s">
        <v>84</v>
      </c>
      <c r="G570" t="s">
        <v>117</v>
      </c>
      <c r="H570" s="10">
        <v>4</v>
      </c>
      <c r="I570" s="10">
        <f t="shared" si="57"/>
        <v>12</v>
      </c>
      <c r="J570" s="11">
        <v>42935</v>
      </c>
      <c r="K570" s="10">
        <f t="shared" si="58"/>
        <v>2021</v>
      </c>
      <c r="L570" s="12">
        <f>INDEX([1]List!$I$3:$S$8,MATCH('[1]Student Data'!G566,[1]List!$K$3:$K$8,0),MATCH('[1]Student Data'!D566,[1]List!$I$2:$S$2,0))*H570</f>
        <v>104000</v>
      </c>
      <c r="M570" s="13">
        <f t="shared" si="59"/>
        <v>8666.6666666666661</v>
      </c>
      <c r="N570" s="14">
        <f t="shared" si="60"/>
        <v>7.333333333333333</v>
      </c>
      <c r="O570" s="13">
        <f t="shared" si="61"/>
        <v>63555.555555555547</v>
      </c>
      <c r="P570" s="13">
        <f t="shared" si="62"/>
        <v>40444.444444444453</v>
      </c>
    </row>
    <row r="571" spans="1:16" x14ac:dyDescent="0.2">
      <c r="A571" s="10">
        <v>566</v>
      </c>
      <c r="B571" t="s">
        <v>1222</v>
      </c>
      <c r="C571" t="s">
        <v>475</v>
      </c>
      <c r="D571" t="str">
        <f t="shared" si="56"/>
        <v>Local</v>
      </c>
      <c r="E571" t="s">
        <v>70</v>
      </c>
      <c r="F571" t="s">
        <v>129</v>
      </c>
      <c r="G571" t="s">
        <v>130</v>
      </c>
      <c r="H571" s="10">
        <v>3</v>
      </c>
      <c r="I571" s="10">
        <f t="shared" si="57"/>
        <v>9</v>
      </c>
      <c r="J571" s="11">
        <v>43207</v>
      </c>
      <c r="K571" s="10">
        <f t="shared" si="58"/>
        <v>2021</v>
      </c>
      <c r="L571" s="12">
        <f>INDEX([1]List!$I$3:$S$8,MATCH('[1]Student Data'!G567,[1]List!$K$3:$K$8,0),MATCH('[1]Student Data'!D567,[1]List!$I$2:$S$2,0))*H571</f>
        <v>78000</v>
      </c>
      <c r="M571" s="13">
        <f t="shared" si="59"/>
        <v>8666.6666666666661</v>
      </c>
      <c r="N571" s="14">
        <f t="shared" si="60"/>
        <v>4.333333333333333</v>
      </c>
      <c r="O571" s="13">
        <f t="shared" si="61"/>
        <v>37555.555555555547</v>
      </c>
      <c r="P571" s="13">
        <f t="shared" si="62"/>
        <v>40444.444444444453</v>
      </c>
    </row>
    <row r="572" spans="1:16" x14ac:dyDescent="0.2">
      <c r="A572" s="10">
        <v>567</v>
      </c>
      <c r="B572" t="s">
        <v>1223</v>
      </c>
      <c r="C572" t="s">
        <v>1224</v>
      </c>
      <c r="D572" t="str">
        <f t="shared" si="56"/>
        <v>Local</v>
      </c>
      <c r="E572" t="s">
        <v>70</v>
      </c>
      <c r="F572" t="s">
        <v>120</v>
      </c>
      <c r="G572" t="s">
        <v>121</v>
      </c>
      <c r="H572" s="10">
        <v>4</v>
      </c>
      <c r="I572" s="10">
        <f t="shared" si="57"/>
        <v>12</v>
      </c>
      <c r="J572" s="11">
        <v>43358</v>
      </c>
      <c r="K572" s="10">
        <f t="shared" si="58"/>
        <v>2022</v>
      </c>
      <c r="L572" s="12">
        <f>INDEX([1]List!$I$3:$S$8,MATCH('[1]Student Data'!G568,[1]List!$K$3:$K$8,0),MATCH('[1]Student Data'!D568,[1]List!$I$2:$S$2,0))*H572</f>
        <v>92000</v>
      </c>
      <c r="M572" s="13">
        <f t="shared" si="59"/>
        <v>7666.666666666667</v>
      </c>
      <c r="N572" s="14">
        <f t="shared" si="60"/>
        <v>2.6666666666666665</v>
      </c>
      <c r="O572" s="13">
        <f t="shared" si="61"/>
        <v>20444.444444444445</v>
      </c>
      <c r="P572" s="13">
        <f t="shared" si="62"/>
        <v>71555.555555555562</v>
      </c>
    </row>
    <row r="573" spans="1:16" x14ac:dyDescent="0.2">
      <c r="A573" s="10">
        <v>568</v>
      </c>
      <c r="B573" t="s">
        <v>1225</v>
      </c>
      <c r="C573" t="s">
        <v>1226</v>
      </c>
      <c r="D573" t="str">
        <f t="shared" si="56"/>
        <v>Local</v>
      </c>
      <c r="E573" t="s">
        <v>70</v>
      </c>
      <c r="F573" t="s">
        <v>129</v>
      </c>
      <c r="G573" t="s">
        <v>130</v>
      </c>
      <c r="H573" s="10">
        <v>3</v>
      </c>
      <c r="I573" s="10">
        <f t="shared" si="57"/>
        <v>9</v>
      </c>
      <c r="J573" s="11">
        <v>43301</v>
      </c>
      <c r="K573" s="10">
        <f t="shared" si="58"/>
        <v>2021</v>
      </c>
      <c r="L573" s="12">
        <f>INDEX([1]List!$I$3:$S$8,MATCH('[1]Student Data'!G569,[1]List!$K$3:$K$8,0),MATCH('[1]Student Data'!D569,[1]List!$I$2:$S$2,0))*H573</f>
        <v>75000</v>
      </c>
      <c r="M573" s="13">
        <f t="shared" si="59"/>
        <v>8333.3333333333339</v>
      </c>
      <c r="N573" s="14">
        <f t="shared" si="60"/>
        <v>3.3333333333333335</v>
      </c>
      <c r="O573" s="13">
        <f t="shared" si="61"/>
        <v>27777.777777777781</v>
      </c>
      <c r="P573" s="13">
        <f t="shared" si="62"/>
        <v>47222.222222222219</v>
      </c>
    </row>
    <row r="574" spans="1:16" x14ac:dyDescent="0.2">
      <c r="A574" s="10">
        <v>569</v>
      </c>
      <c r="B574" t="s">
        <v>1227</v>
      </c>
      <c r="C574" t="s">
        <v>1228</v>
      </c>
      <c r="D574" t="str">
        <f t="shared" si="56"/>
        <v>Local</v>
      </c>
      <c r="E574" t="s">
        <v>70</v>
      </c>
      <c r="F574" t="s">
        <v>85</v>
      </c>
      <c r="G574" t="s">
        <v>135</v>
      </c>
      <c r="H574" s="10">
        <v>3</v>
      </c>
      <c r="I574" s="10">
        <f t="shared" si="57"/>
        <v>9</v>
      </c>
      <c r="J574" s="11">
        <v>43325</v>
      </c>
      <c r="K574" s="10">
        <f t="shared" si="58"/>
        <v>2021</v>
      </c>
      <c r="L574" s="12">
        <f>INDEX([1]List!$I$3:$S$8,MATCH('[1]Student Data'!G570,[1]List!$K$3:$K$8,0),MATCH('[1]Student Data'!D570,[1]List!$I$2:$S$2,0))*H574</f>
        <v>69000</v>
      </c>
      <c r="M574" s="13">
        <f t="shared" si="59"/>
        <v>7666.666666666667</v>
      </c>
      <c r="N574" s="14">
        <f t="shared" si="60"/>
        <v>3</v>
      </c>
      <c r="O574" s="13">
        <f t="shared" si="61"/>
        <v>23000</v>
      </c>
      <c r="P574" s="13">
        <f t="shared" si="62"/>
        <v>46000</v>
      </c>
    </row>
    <row r="575" spans="1:16" x14ac:dyDescent="0.2">
      <c r="A575" s="10">
        <v>570</v>
      </c>
      <c r="B575" t="s">
        <v>1229</v>
      </c>
      <c r="C575" t="s">
        <v>1230</v>
      </c>
      <c r="D575" t="str">
        <f t="shared" si="56"/>
        <v>International</v>
      </c>
      <c r="E575" t="s">
        <v>25</v>
      </c>
      <c r="F575" t="s">
        <v>84</v>
      </c>
      <c r="G575" t="s">
        <v>117</v>
      </c>
      <c r="H575" s="10">
        <v>4</v>
      </c>
      <c r="I575" s="10">
        <f t="shared" si="57"/>
        <v>12</v>
      </c>
      <c r="J575" s="11">
        <v>42930</v>
      </c>
      <c r="K575" s="10">
        <f t="shared" si="58"/>
        <v>2021</v>
      </c>
      <c r="L575" s="12">
        <f>INDEX([1]List!$I$3:$S$8,MATCH('[1]Student Data'!G571,[1]List!$K$3:$K$8,0),MATCH('[1]Student Data'!D571,[1]List!$I$2:$S$2,0))*H575</f>
        <v>92000</v>
      </c>
      <c r="M575" s="13">
        <f t="shared" si="59"/>
        <v>7666.666666666667</v>
      </c>
      <c r="N575" s="14">
        <f t="shared" si="60"/>
        <v>7.333333333333333</v>
      </c>
      <c r="O575" s="13">
        <f t="shared" si="61"/>
        <v>56222.222222222219</v>
      </c>
      <c r="P575" s="13">
        <f t="shared" si="62"/>
        <v>35777.777777777781</v>
      </c>
    </row>
    <row r="576" spans="1:16" x14ac:dyDescent="0.2">
      <c r="A576" s="10">
        <v>571</v>
      </c>
      <c r="B576" t="s">
        <v>1231</v>
      </c>
      <c r="C576" t="s">
        <v>1232</v>
      </c>
      <c r="D576" t="str">
        <f t="shared" si="56"/>
        <v>Local</v>
      </c>
      <c r="E576" t="s">
        <v>70</v>
      </c>
      <c r="F576" t="s">
        <v>129</v>
      </c>
      <c r="G576" t="s">
        <v>130</v>
      </c>
      <c r="H576" s="10">
        <v>3</v>
      </c>
      <c r="I576" s="10">
        <f t="shared" si="57"/>
        <v>9</v>
      </c>
      <c r="J576" s="11">
        <v>42931</v>
      </c>
      <c r="K576" s="10">
        <f t="shared" si="58"/>
        <v>2020</v>
      </c>
      <c r="L576" s="12">
        <f>INDEX([1]List!$I$3:$S$8,MATCH('[1]Student Data'!G572,[1]List!$K$3:$K$8,0),MATCH('[1]Student Data'!D572,[1]List!$I$2:$S$2,0))*H576</f>
        <v>78000</v>
      </c>
      <c r="M576" s="13">
        <f t="shared" si="59"/>
        <v>8666.6666666666661</v>
      </c>
      <c r="N576" s="14">
        <f t="shared" si="60"/>
        <v>7.333333333333333</v>
      </c>
      <c r="O576" s="13">
        <f t="shared" si="61"/>
        <v>63555.555555555547</v>
      </c>
      <c r="P576" s="13">
        <f t="shared" si="62"/>
        <v>14444.444444444453</v>
      </c>
    </row>
    <row r="577" spans="1:16" x14ac:dyDescent="0.2">
      <c r="A577" s="10">
        <v>572</v>
      </c>
      <c r="B577" t="s">
        <v>1233</v>
      </c>
      <c r="C577" t="s">
        <v>1234</v>
      </c>
      <c r="D577" t="str">
        <f t="shared" si="56"/>
        <v>International</v>
      </c>
      <c r="E577" t="s">
        <v>18</v>
      </c>
      <c r="F577" t="s">
        <v>129</v>
      </c>
      <c r="G577" t="s">
        <v>130</v>
      </c>
      <c r="H577" s="10">
        <v>3</v>
      </c>
      <c r="I577" s="10">
        <f t="shared" si="57"/>
        <v>9</v>
      </c>
      <c r="J577" s="11">
        <v>42928</v>
      </c>
      <c r="K577" s="10">
        <f t="shared" si="58"/>
        <v>2020</v>
      </c>
      <c r="L577" s="12">
        <f>INDEX([1]List!$I$3:$S$8,MATCH('[1]Student Data'!G573,[1]List!$K$3:$K$8,0),MATCH('[1]Student Data'!D573,[1]List!$I$2:$S$2,0))*H577</f>
        <v>69000</v>
      </c>
      <c r="M577" s="13">
        <f t="shared" si="59"/>
        <v>7666.666666666667</v>
      </c>
      <c r="N577" s="14">
        <f t="shared" si="60"/>
        <v>7.333333333333333</v>
      </c>
      <c r="O577" s="13">
        <f t="shared" si="61"/>
        <v>56222.222222222219</v>
      </c>
      <c r="P577" s="13">
        <f t="shared" si="62"/>
        <v>12777.777777777781</v>
      </c>
    </row>
    <row r="578" spans="1:16" x14ac:dyDescent="0.2">
      <c r="A578" s="10">
        <v>573</v>
      </c>
      <c r="B578" t="s">
        <v>1235</v>
      </c>
      <c r="C578" t="s">
        <v>1236</v>
      </c>
      <c r="D578" t="str">
        <f t="shared" si="56"/>
        <v>Local</v>
      </c>
      <c r="E578" t="s">
        <v>70</v>
      </c>
      <c r="F578" t="s">
        <v>85</v>
      </c>
      <c r="G578" t="s">
        <v>135</v>
      </c>
      <c r="H578" s="10">
        <v>3</v>
      </c>
      <c r="I578" s="10">
        <f t="shared" si="57"/>
        <v>9</v>
      </c>
      <c r="J578" s="11">
        <v>43298</v>
      </c>
      <c r="K578" s="10">
        <f t="shared" si="58"/>
        <v>2021</v>
      </c>
      <c r="L578" s="12">
        <f>INDEX([1]List!$I$3:$S$8,MATCH('[1]Student Data'!G574,[1]List!$K$3:$K$8,0),MATCH('[1]Student Data'!D574,[1]List!$I$2:$S$2,0))*H578</f>
        <v>72000</v>
      </c>
      <c r="M578" s="13">
        <f t="shared" si="59"/>
        <v>8000</v>
      </c>
      <c r="N578" s="14">
        <f t="shared" si="60"/>
        <v>3.3333333333333335</v>
      </c>
      <c r="O578" s="13">
        <f t="shared" si="61"/>
        <v>26666.666666666668</v>
      </c>
      <c r="P578" s="13">
        <f t="shared" si="62"/>
        <v>45333.333333333328</v>
      </c>
    </row>
    <row r="579" spans="1:16" x14ac:dyDescent="0.2">
      <c r="A579" s="10">
        <v>574</v>
      </c>
      <c r="B579" t="s">
        <v>1237</v>
      </c>
      <c r="C579" t="s">
        <v>725</v>
      </c>
      <c r="D579" t="str">
        <f t="shared" si="56"/>
        <v>International</v>
      </c>
      <c r="E579" t="s">
        <v>65</v>
      </c>
      <c r="F579" t="s">
        <v>84</v>
      </c>
      <c r="G579" t="s">
        <v>117</v>
      </c>
      <c r="H579" s="10">
        <v>4</v>
      </c>
      <c r="I579" s="10">
        <f t="shared" si="57"/>
        <v>12</v>
      </c>
      <c r="J579" s="11">
        <v>43171</v>
      </c>
      <c r="K579" s="10">
        <f t="shared" si="58"/>
        <v>2022</v>
      </c>
      <c r="L579" s="12">
        <f>INDEX([1]List!$I$3:$S$8,MATCH('[1]Student Data'!G575,[1]List!$K$3:$K$8,0),MATCH('[1]Student Data'!D575,[1]List!$I$2:$S$2,0))*H579</f>
        <v>92000</v>
      </c>
      <c r="M579" s="13">
        <f t="shared" si="59"/>
        <v>7666.666666666667</v>
      </c>
      <c r="N579" s="14">
        <f t="shared" si="60"/>
        <v>4.666666666666667</v>
      </c>
      <c r="O579" s="13">
        <f t="shared" si="61"/>
        <v>35777.777777777781</v>
      </c>
      <c r="P579" s="13">
        <f t="shared" si="62"/>
        <v>56222.222222222219</v>
      </c>
    </row>
    <row r="580" spans="1:16" x14ac:dyDescent="0.2">
      <c r="A580" s="10">
        <v>575</v>
      </c>
      <c r="B580" t="s">
        <v>1238</v>
      </c>
      <c r="C580" t="s">
        <v>1239</v>
      </c>
      <c r="D580" t="str">
        <f t="shared" si="56"/>
        <v>Local</v>
      </c>
      <c r="E580" t="s">
        <v>70</v>
      </c>
      <c r="F580" t="s">
        <v>129</v>
      </c>
      <c r="G580" t="s">
        <v>130</v>
      </c>
      <c r="H580" s="10">
        <v>3</v>
      </c>
      <c r="I580" s="10">
        <f t="shared" si="57"/>
        <v>9</v>
      </c>
      <c r="J580" s="11">
        <v>42875</v>
      </c>
      <c r="K580" s="10">
        <f t="shared" si="58"/>
        <v>2020</v>
      </c>
      <c r="L580" s="12">
        <f>INDEX([1]List!$I$3:$S$8,MATCH('[1]Student Data'!G576,[1]List!$K$3:$K$8,0),MATCH('[1]Student Data'!D576,[1]List!$I$2:$S$2,0))*H580</f>
        <v>78000</v>
      </c>
      <c r="M580" s="13">
        <f t="shared" si="59"/>
        <v>8666.6666666666661</v>
      </c>
      <c r="N580" s="14">
        <f t="shared" si="60"/>
        <v>8</v>
      </c>
      <c r="O580" s="13">
        <f t="shared" si="61"/>
        <v>69333.333333333328</v>
      </c>
      <c r="P580" s="13">
        <f t="shared" si="62"/>
        <v>8666.6666666666715</v>
      </c>
    </row>
    <row r="581" spans="1:16" x14ac:dyDescent="0.2">
      <c r="A581" s="10">
        <v>576</v>
      </c>
      <c r="B581" t="s">
        <v>1240</v>
      </c>
      <c r="C581" t="s">
        <v>1241</v>
      </c>
      <c r="D581" t="str">
        <f t="shared" si="56"/>
        <v>Local</v>
      </c>
      <c r="E581" t="s">
        <v>70</v>
      </c>
      <c r="F581" t="s">
        <v>84</v>
      </c>
      <c r="G581" t="s">
        <v>117</v>
      </c>
      <c r="H581" s="10">
        <v>4</v>
      </c>
      <c r="I581" s="10">
        <f t="shared" si="57"/>
        <v>12</v>
      </c>
      <c r="J581" s="11">
        <v>42997</v>
      </c>
      <c r="K581" s="10">
        <f t="shared" si="58"/>
        <v>2021</v>
      </c>
      <c r="L581" s="12">
        <f>INDEX([1]List!$I$3:$S$8,MATCH('[1]Student Data'!G577,[1]List!$K$3:$K$8,0),MATCH('[1]Student Data'!D577,[1]List!$I$2:$S$2,0))*H581</f>
        <v>92000</v>
      </c>
      <c r="M581" s="13">
        <f t="shared" si="59"/>
        <v>7666.666666666667</v>
      </c>
      <c r="N581" s="14">
        <f t="shared" si="60"/>
        <v>6.666666666666667</v>
      </c>
      <c r="O581" s="13">
        <f t="shared" si="61"/>
        <v>51111.111111111117</v>
      </c>
      <c r="P581" s="13">
        <f t="shared" si="62"/>
        <v>40888.888888888883</v>
      </c>
    </row>
    <row r="582" spans="1:16" x14ac:dyDescent="0.2">
      <c r="A582" s="10">
        <v>577</v>
      </c>
      <c r="B582" t="s">
        <v>1242</v>
      </c>
      <c r="C582" t="s">
        <v>1243</v>
      </c>
      <c r="D582" t="str">
        <f t="shared" si="56"/>
        <v>International</v>
      </c>
      <c r="E582" t="s">
        <v>32</v>
      </c>
      <c r="F582" t="s">
        <v>84</v>
      </c>
      <c r="G582" t="s">
        <v>117</v>
      </c>
      <c r="H582" s="10">
        <v>4</v>
      </c>
      <c r="I582" s="10">
        <f t="shared" si="57"/>
        <v>12</v>
      </c>
      <c r="J582" s="11">
        <v>43176</v>
      </c>
      <c r="K582" s="10">
        <f t="shared" si="58"/>
        <v>2022</v>
      </c>
      <c r="L582" s="12">
        <f>INDEX([1]List!$I$3:$S$8,MATCH('[1]Student Data'!G578,[1]List!$K$3:$K$8,0),MATCH('[1]Student Data'!D578,[1]List!$I$2:$S$2,0))*H582</f>
        <v>100000</v>
      </c>
      <c r="M582" s="13">
        <f t="shared" si="59"/>
        <v>8333.3333333333339</v>
      </c>
      <c r="N582" s="14">
        <f t="shared" si="60"/>
        <v>4.666666666666667</v>
      </c>
      <c r="O582" s="13">
        <f t="shared" si="61"/>
        <v>38888.888888888898</v>
      </c>
      <c r="P582" s="13">
        <f t="shared" si="62"/>
        <v>61111.111111111102</v>
      </c>
    </row>
    <row r="583" spans="1:16" x14ac:dyDescent="0.2">
      <c r="A583" s="10">
        <v>578</v>
      </c>
      <c r="B583" t="s">
        <v>1244</v>
      </c>
      <c r="C583" t="s">
        <v>1245</v>
      </c>
      <c r="D583" t="str">
        <f t="shared" ref="D583:D646" si="63">IF(E583="Malaysia","Local","International")</f>
        <v>Local</v>
      </c>
      <c r="E583" t="s">
        <v>70</v>
      </c>
      <c r="F583" t="s">
        <v>83</v>
      </c>
      <c r="G583" t="s">
        <v>126</v>
      </c>
      <c r="H583" s="10">
        <v>3</v>
      </c>
      <c r="I583" s="10">
        <f t="shared" ref="I583:I646" si="64">H583*3</f>
        <v>9</v>
      </c>
      <c r="J583" s="11">
        <v>42997</v>
      </c>
      <c r="K583" s="10">
        <f t="shared" ref="K583:K646" si="65">YEAR(J583)+H583</f>
        <v>2020</v>
      </c>
      <c r="L583" s="12">
        <f>INDEX([1]List!$I$3:$S$8,MATCH('[1]Student Data'!G579,[1]List!$K$3:$K$8,0),MATCH('[1]Student Data'!D579,[1]List!$I$2:$S$2,0))*H583</f>
        <v>78000</v>
      </c>
      <c r="M583" s="13">
        <f t="shared" ref="M583:M646" si="66">L583/(H583*3)</f>
        <v>8666.6666666666661</v>
      </c>
      <c r="N583" s="14">
        <f t="shared" ref="N583:N646" si="67">DATEDIF($J583,"29/5/2019","M")/3</f>
        <v>6.666666666666667</v>
      </c>
      <c r="O583" s="13">
        <f t="shared" ref="O583:O646" si="68">M583*N583</f>
        <v>57777.777777777774</v>
      </c>
      <c r="P583" s="13">
        <f t="shared" ref="P583:P646" si="69">L583-O583</f>
        <v>20222.222222222226</v>
      </c>
    </row>
    <row r="584" spans="1:16" x14ac:dyDescent="0.2">
      <c r="A584" s="10">
        <v>579</v>
      </c>
      <c r="B584" t="s">
        <v>1246</v>
      </c>
      <c r="C584" t="s">
        <v>1247</v>
      </c>
      <c r="D584" t="str">
        <f t="shared" si="63"/>
        <v>Local</v>
      </c>
      <c r="E584" t="s">
        <v>70</v>
      </c>
      <c r="F584" t="s">
        <v>85</v>
      </c>
      <c r="G584" t="s">
        <v>135</v>
      </c>
      <c r="H584" s="10">
        <v>3</v>
      </c>
      <c r="I584" s="10">
        <f t="shared" si="64"/>
        <v>9</v>
      </c>
      <c r="J584" s="11">
        <v>43169</v>
      </c>
      <c r="K584" s="10">
        <f t="shared" si="65"/>
        <v>2021</v>
      </c>
      <c r="L584" s="12">
        <f>INDEX([1]List!$I$3:$S$8,MATCH('[1]Student Data'!G580,[1]List!$K$3:$K$8,0),MATCH('[1]Student Data'!D580,[1]List!$I$2:$S$2,0))*H584</f>
        <v>72000</v>
      </c>
      <c r="M584" s="13">
        <f t="shared" si="66"/>
        <v>8000</v>
      </c>
      <c r="N584" s="14">
        <f t="shared" si="67"/>
        <v>4.666666666666667</v>
      </c>
      <c r="O584" s="13">
        <f t="shared" si="68"/>
        <v>37333.333333333336</v>
      </c>
      <c r="P584" s="13">
        <f t="shared" si="69"/>
        <v>34666.666666666664</v>
      </c>
    </row>
    <row r="585" spans="1:16" x14ac:dyDescent="0.2">
      <c r="A585" s="10">
        <v>580</v>
      </c>
      <c r="B585" t="s">
        <v>1248</v>
      </c>
      <c r="C585" t="s">
        <v>1249</v>
      </c>
      <c r="D585" t="str">
        <f t="shared" si="63"/>
        <v>International</v>
      </c>
      <c r="E585" t="s">
        <v>28</v>
      </c>
      <c r="F585" t="s">
        <v>120</v>
      </c>
      <c r="G585" t="s">
        <v>121</v>
      </c>
      <c r="H585" s="10">
        <v>4</v>
      </c>
      <c r="I585" s="10">
        <f t="shared" si="64"/>
        <v>12</v>
      </c>
      <c r="J585" s="11">
        <v>43264</v>
      </c>
      <c r="K585" s="10">
        <f t="shared" si="65"/>
        <v>2022</v>
      </c>
      <c r="L585" s="12">
        <f>INDEX([1]List!$I$3:$S$8,MATCH('[1]Student Data'!G581,[1]List!$K$3:$K$8,0),MATCH('[1]Student Data'!D581,[1]List!$I$2:$S$2,0))*H585</f>
        <v>92000</v>
      </c>
      <c r="M585" s="13">
        <f t="shared" si="66"/>
        <v>7666.666666666667</v>
      </c>
      <c r="N585" s="14">
        <f t="shared" si="67"/>
        <v>3.6666666666666665</v>
      </c>
      <c r="O585" s="13">
        <f t="shared" si="68"/>
        <v>28111.111111111109</v>
      </c>
      <c r="P585" s="13">
        <f t="shared" si="69"/>
        <v>63888.888888888891</v>
      </c>
    </row>
    <row r="586" spans="1:16" x14ac:dyDescent="0.2">
      <c r="A586" s="10">
        <v>581</v>
      </c>
      <c r="B586" t="s">
        <v>1250</v>
      </c>
      <c r="C586" t="s">
        <v>1251</v>
      </c>
      <c r="D586" t="str">
        <f t="shared" si="63"/>
        <v>Local</v>
      </c>
      <c r="E586" t="s">
        <v>70</v>
      </c>
      <c r="F586" t="s">
        <v>120</v>
      </c>
      <c r="G586" t="s">
        <v>121</v>
      </c>
      <c r="H586" s="10">
        <v>4</v>
      </c>
      <c r="I586" s="10">
        <f t="shared" si="64"/>
        <v>12</v>
      </c>
      <c r="J586" s="11">
        <v>43201</v>
      </c>
      <c r="K586" s="10">
        <f t="shared" si="65"/>
        <v>2022</v>
      </c>
      <c r="L586" s="12">
        <f>INDEX([1]List!$I$3:$S$8,MATCH('[1]Student Data'!G582,[1]List!$K$3:$K$8,0),MATCH('[1]Student Data'!D582,[1]List!$I$2:$S$2,0))*H586</f>
        <v>104000</v>
      </c>
      <c r="M586" s="13">
        <f t="shared" si="66"/>
        <v>8666.6666666666661</v>
      </c>
      <c r="N586" s="14">
        <f t="shared" si="67"/>
        <v>4.333333333333333</v>
      </c>
      <c r="O586" s="13">
        <f t="shared" si="68"/>
        <v>37555.555555555547</v>
      </c>
      <c r="P586" s="13">
        <f t="shared" si="69"/>
        <v>66444.444444444453</v>
      </c>
    </row>
    <row r="587" spans="1:16" x14ac:dyDescent="0.2">
      <c r="A587" s="10">
        <v>582</v>
      </c>
      <c r="B587" t="s">
        <v>1252</v>
      </c>
      <c r="C587" t="s">
        <v>1253</v>
      </c>
      <c r="D587" t="str">
        <f t="shared" si="63"/>
        <v>Local</v>
      </c>
      <c r="E587" t="s">
        <v>70</v>
      </c>
      <c r="F587" t="s">
        <v>148</v>
      </c>
      <c r="G587" t="s">
        <v>149</v>
      </c>
      <c r="H587" s="10">
        <v>4</v>
      </c>
      <c r="I587" s="10">
        <f t="shared" si="64"/>
        <v>12</v>
      </c>
      <c r="J587" s="11">
        <v>42937</v>
      </c>
      <c r="K587" s="10">
        <f t="shared" si="65"/>
        <v>2021</v>
      </c>
      <c r="L587" s="12">
        <f>INDEX([1]List!$I$3:$S$8,MATCH('[1]Student Data'!G583,[1]List!$K$3:$K$8,0),MATCH('[1]Student Data'!D583,[1]List!$I$2:$S$2,0))*H587</f>
        <v>100000</v>
      </c>
      <c r="M587" s="13">
        <f t="shared" si="66"/>
        <v>8333.3333333333339</v>
      </c>
      <c r="N587" s="14">
        <f t="shared" si="67"/>
        <v>7.333333333333333</v>
      </c>
      <c r="O587" s="13">
        <f t="shared" si="68"/>
        <v>61111.111111111109</v>
      </c>
      <c r="P587" s="13">
        <f t="shared" si="69"/>
        <v>38888.888888888891</v>
      </c>
    </row>
    <row r="588" spans="1:16" x14ac:dyDescent="0.2">
      <c r="A588" s="10">
        <v>583</v>
      </c>
      <c r="B588" t="s">
        <v>1254</v>
      </c>
      <c r="C588" t="s">
        <v>1255</v>
      </c>
      <c r="D588" t="str">
        <f t="shared" si="63"/>
        <v>International</v>
      </c>
      <c r="E588" t="s">
        <v>75</v>
      </c>
      <c r="F588" t="s">
        <v>83</v>
      </c>
      <c r="G588" t="s">
        <v>126</v>
      </c>
      <c r="H588" s="10">
        <v>3</v>
      </c>
      <c r="I588" s="10">
        <f t="shared" si="64"/>
        <v>9</v>
      </c>
      <c r="J588" s="11">
        <v>42808</v>
      </c>
      <c r="K588" s="10">
        <f t="shared" si="65"/>
        <v>2020</v>
      </c>
      <c r="L588" s="12">
        <f>INDEX([1]List!$I$3:$S$8,MATCH('[1]Student Data'!G584,[1]List!$K$3:$K$8,0),MATCH('[1]Student Data'!D584,[1]List!$I$2:$S$2,0))*H588</f>
        <v>75000</v>
      </c>
      <c r="M588" s="13">
        <f t="shared" si="66"/>
        <v>8333.3333333333339</v>
      </c>
      <c r="N588" s="14">
        <f t="shared" si="67"/>
        <v>8.6666666666666661</v>
      </c>
      <c r="O588" s="13">
        <f t="shared" si="68"/>
        <v>72222.222222222219</v>
      </c>
      <c r="P588" s="13">
        <f t="shared" si="69"/>
        <v>2777.777777777781</v>
      </c>
    </row>
    <row r="589" spans="1:16" x14ac:dyDescent="0.2">
      <c r="A589" s="10">
        <v>584</v>
      </c>
      <c r="B589" t="s">
        <v>1256</v>
      </c>
      <c r="C589" t="s">
        <v>245</v>
      </c>
      <c r="D589" t="str">
        <f t="shared" si="63"/>
        <v>Local</v>
      </c>
      <c r="E589" t="s">
        <v>70</v>
      </c>
      <c r="F589" t="s">
        <v>84</v>
      </c>
      <c r="G589" t="s">
        <v>117</v>
      </c>
      <c r="H589" s="10">
        <v>4</v>
      </c>
      <c r="I589" s="10">
        <f t="shared" si="64"/>
        <v>12</v>
      </c>
      <c r="J589" s="11">
        <v>43292</v>
      </c>
      <c r="K589" s="10">
        <f t="shared" si="65"/>
        <v>2022</v>
      </c>
      <c r="L589" s="12">
        <f>INDEX([1]List!$I$3:$S$8,MATCH('[1]Student Data'!G585,[1]List!$K$3:$K$8,0),MATCH('[1]Student Data'!D585,[1]List!$I$2:$S$2,0))*H589</f>
        <v>100000</v>
      </c>
      <c r="M589" s="13">
        <f t="shared" si="66"/>
        <v>8333.3333333333339</v>
      </c>
      <c r="N589" s="14">
        <f t="shared" si="67"/>
        <v>3.3333333333333335</v>
      </c>
      <c r="O589" s="13">
        <f t="shared" si="68"/>
        <v>27777.777777777781</v>
      </c>
      <c r="P589" s="13">
        <f t="shared" si="69"/>
        <v>72222.222222222219</v>
      </c>
    </row>
    <row r="590" spans="1:16" x14ac:dyDescent="0.2">
      <c r="A590" s="10">
        <v>585</v>
      </c>
      <c r="B590" t="s">
        <v>1257</v>
      </c>
      <c r="C590" t="s">
        <v>1258</v>
      </c>
      <c r="D590" t="str">
        <f t="shared" si="63"/>
        <v>International</v>
      </c>
      <c r="E590" t="s">
        <v>78</v>
      </c>
      <c r="F590" t="s">
        <v>85</v>
      </c>
      <c r="G590" t="s">
        <v>135</v>
      </c>
      <c r="H590" s="10">
        <v>3</v>
      </c>
      <c r="I590" s="10">
        <f t="shared" si="64"/>
        <v>9</v>
      </c>
      <c r="J590" s="11">
        <v>43364</v>
      </c>
      <c r="K590" s="10">
        <f t="shared" si="65"/>
        <v>2021</v>
      </c>
      <c r="L590" s="12">
        <f>INDEX([1]List!$I$3:$S$8,MATCH('[1]Student Data'!G586,[1]List!$K$3:$K$8,0),MATCH('[1]Student Data'!D586,[1]List!$I$2:$S$2,0))*H590</f>
        <v>75000</v>
      </c>
      <c r="M590" s="13">
        <f t="shared" si="66"/>
        <v>8333.3333333333339</v>
      </c>
      <c r="N590" s="14">
        <f t="shared" si="67"/>
        <v>2.6666666666666665</v>
      </c>
      <c r="O590" s="13">
        <f t="shared" si="68"/>
        <v>22222.222222222223</v>
      </c>
      <c r="P590" s="13">
        <f t="shared" si="69"/>
        <v>52777.777777777781</v>
      </c>
    </row>
    <row r="591" spans="1:16" x14ac:dyDescent="0.2">
      <c r="A591" s="10">
        <v>586</v>
      </c>
      <c r="B591" t="s">
        <v>1259</v>
      </c>
      <c r="C591" t="s">
        <v>1260</v>
      </c>
      <c r="D591" t="str">
        <f t="shared" si="63"/>
        <v>Local</v>
      </c>
      <c r="E591" t="s">
        <v>70</v>
      </c>
      <c r="F591" t="s">
        <v>148</v>
      </c>
      <c r="G591" t="s">
        <v>149</v>
      </c>
      <c r="H591" s="10">
        <v>4</v>
      </c>
      <c r="I591" s="10">
        <f t="shared" si="64"/>
        <v>12</v>
      </c>
      <c r="J591" s="11">
        <v>42808</v>
      </c>
      <c r="K591" s="10">
        <f t="shared" si="65"/>
        <v>2021</v>
      </c>
      <c r="L591" s="12">
        <f>INDEX([1]List!$I$3:$S$8,MATCH('[1]Student Data'!G587,[1]List!$K$3:$K$8,0),MATCH('[1]Student Data'!D587,[1]List!$I$2:$S$2,0))*H591</f>
        <v>96000</v>
      </c>
      <c r="M591" s="13">
        <f t="shared" si="66"/>
        <v>8000</v>
      </c>
      <c r="N591" s="14">
        <f t="shared" si="67"/>
        <v>8.6666666666666661</v>
      </c>
      <c r="O591" s="13">
        <f t="shared" si="68"/>
        <v>69333.333333333328</v>
      </c>
      <c r="P591" s="13">
        <f t="shared" si="69"/>
        <v>26666.666666666672</v>
      </c>
    </row>
    <row r="592" spans="1:16" x14ac:dyDescent="0.2">
      <c r="A592" s="10">
        <v>587</v>
      </c>
      <c r="B592" t="s">
        <v>1261</v>
      </c>
      <c r="C592" t="s">
        <v>1262</v>
      </c>
      <c r="D592" t="str">
        <f t="shared" si="63"/>
        <v>Local</v>
      </c>
      <c r="E592" t="s">
        <v>70</v>
      </c>
      <c r="F592" t="s">
        <v>120</v>
      </c>
      <c r="G592" t="s">
        <v>121</v>
      </c>
      <c r="H592" s="10">
        <v>4</v>
      </c>
      <c r="I592" s="10">
        <f t="shared" si="64"/>
        <v>12</v>
      </c>
      <c r="J592" s="11">
        <v>42843</v>
      </c>
      <c r="K592" s="10">
        <f t="shared" si="65"/>
        <v>2021</v>
      </c>
      <c r="L592" s="12">
        <f>INDEX([1]List!$I$3:$S$8,MATCH('[1]Student Data'!G588,[1]List!$K$3:$K$8,0),MATCH('[1]Student Data'!D588,[1]List!$I$2:$S$2,0))*H592</f>
        <v>100000</v>
      </c>
      <c r="M592" s="13">
        <f t="shared" si="66"/>
        <v>8333.3333333333339</v>
      </c>
      <c r="N592" s="14">
        <f t="shared" si="67"/>
        <v>8.3333333333333339</v>
      </c>
      <c r="O592" s="13">
        <f t="shared" si="68"/>
        <v>69444.444444444453</v>
      </c>
      <c r="P592" s="13">
        <f t="shared" si="69"/>
        <v>30555.555555555547</v>
      </c>
    </row>
    <row r="593" spans="1:16" x14ac:dyDescent="0.2">
      <c r="A593" s="10">
        <v>588</v>
      </c>
      <c r="B593" t="s">
        <v>1263</v>
      </c>
      <c r="C593" t="s">
        <v>1264</v>
      </c>
      <c r="D593" t="str">
        <f t="shared" si="63"/>
        <v>International</v>
      </c>
      <c r="E593" t="s">
        <v>53</v>
      </c>
      <c r="F593" t="s">
        <v>85</v>
      </c>
      <c r="G593" t="s">
        <v>135</v>
      </c>
      <c r="H593" s="10">
        <v>3</v>
      </c>
      <c r="I593" s="10">
        <f t="shared" si="64"/>
        <v>9</v>
      </c>
      <c r="J593" s="11">
        <v>43300</v>
      </c>
      <c r="K593" s="10">
        <f t="shared" si="65"/>
        <v>2021</v>
      </c>
      <c r="L593" s="12">
        <f>INDEX([1]List!$I$3:$S$8,MATCH('[1]Student Data'!G589,[1]List!$K$3:$K$8,0),MATCH('[1]Student Data'!D589,[1]List!$I$2:$S$2,0))*H593</f>
        <v>75000</v>
      </c>
      <c r="M593" s="13">
        <f t="shared" si="66"/>
        <v>8333.3333333333339</v>
      </c>
      <c r="N593" s="14">
        <f t="shared" si="67"/>
        <v>3.3333333333333335</v>
      </c>
      <c r="O593" s="13">
        <f t="shared" si="68"/>
        <v>27777.777777777781</v>
      </c>
      <c r="P593" s="13">
        <f t="shared" si="69"/>
        <v>47222.222222222219</v>
      </c>
    </row>
    <row r="594" spans="1:16" x14ac:dyDescent="0.2">
      <c r="A594" s="10">
        <v>589</v>
      </c>
      <c r="B594" t="s">
        <v>1265</v>
      </c>
      <c r="C594" t="s">
        <v>1266</v>
      </c>
      <c r="D594" t="str">
        <f t="shared" si="63"/>
        <v>Local</v>
      </c>
      <c r="E594" t="s">
        <v>70</v>
      </c>
      <c r="F594" t="s">
        <v>129</v>
      </c>
      <c r="G594" t="s">
        <v>130</v>
      </c>
      <c r="H594" s="10">
        <v>3</v>
      </c>
      <c r="I594" s="10">
        <f t="shared" si="64"/>
        <v>9</v>
      </c>
      <c r="J594" s="11">
        <v>42806</v>
      </c>
      <c r="K594" s="10">
        <f t="shared" si="65"/>
        <v>2020</v>
      </c>
      <c r="L594" s="12">
        <f>INDEX([1]List!$I$3:$S$8,MATCH('[1]Student Data'!G590,[1]List!$K$3:$K$8,0),MATCH('[1]Student Data'!D590,[1]List!$I$2:$S$2,0))*H594</f>
        <v>72000</v>
      </c>
      <c r="M594" s="13">
        <f t="shared" si="66"/>
        <v>8000</v>
      </c>
      <c r="N594" s="14">
        <f t="shared" si="67"/>
        <v>8.6666666666666661</v>
      </c>
      <c r="O594" s="13">
        <f t="shared" si="68"/>
        <v>69333.333333333328</v>
      </c>
      <c r="P594" s="13">
        <f t="shared" si="69"/>
        <v>2666.6666666666715</v>
      </c>
    </row>
    <row r="595" spans="1:16" x14ac:dyDescent="0.2">
      <c r="A595" s="10">
        <v>590</v>
      </c>
      <c r="B595" t="s">
        <v>1267</v>
      </c>
      <c r="C595" t="s">
        <v>1086</v>
      </c>
      <c r="D595" t="str">
        <f t="shared" si="63"/>
        <v>Local</v>
      </c>
      <c r="E595" t="s">
        <v>70</v>
      </c>
      <c r="F595" t="s">
        <v>129</v>
      </c>
      <c r="G595" t="s">
        <v>130</v>
      </c>
      <c r="H595" s="10">
        <v>3</v>
      </c>
      <c r="I595" s="10">
        <f t="shared" si="64"/>
        <v>9</v>
      </c>
      <c r="J595" s="11">
        <v>43179</v>
      </c>
      <c r="K595" s="10">
        <f t="shared" si="65"/>
        <v>2021</v>
      </c>
      <c r="L595" s="12">
        <f>INDEX([1]List!$I$3:$S$8,MATCH('[1]Student Data'!G591,[1]List!$K$3:$K$8,0),MATCH('[1]Student Data'!D591,[1]List!$I$2:$S$2,0))*H595</f>
        <v>69000</v>
      </c>
      <c r="M595" s="13">
        <f t="shared" si="66"/>
        <v>7666.666666666667</v>
      </c>
      <c r="N595" s="14">
        <f t="shared" si="67"/>
        <v>4.666666666666667</v>
      </c>
      <c r="O595" s="13">
        <f t="shared" si="68"/>
        <v>35777.777777777781</v>
      </c>
      <c r="P595" s="13">
        <f t="shared" si="69"/>
        <v>33222.222222222219</v>
      </c>
    </row>
    <row r="596" spans="1:16" x14ac:dyDescent="0.2">
      <c r="A596" s="10">
        <v>591</v>
      </c>
      <c r="B596" t="s">
        <v>1268</v>
      </c>
      <c r="C596" t="s">
        <v>1269</v>
      </c>
      <c r="D596" t="str">
        <f t="shared" si="63"/>
        <v>Local</v>
      </c>
      <c r="E596" t="s">
        <v>70</v>
      </c>
      <c r="F596" t="s">
        <v>148</v>
      </c>
      <c r="G596" t="s">
        <v>149</v>
      </c>
      <c r="H596" s="10">
        <v>4</v>
      </c>
      <c r="I596" s="10">
        <f t="shared" si="64"/>
        <v>12</v>
      </c>
      <c r="J596" s="11">
        <v>42936</v>
      </c>
      <c r="K596" s="10">
        <f t="shared" si="65"/>
        <v>2021</v>
      </c>
      <c r="L596" s="12">
        <f>INDEX([1]List!$I$3:$S$8,MATCH('[1]Student Data'!G592,[1]List!$K$3:$K$8,0),MATCH('[1]Student Data'!D592,[1]List!$I$2:$S$2,0))*H596</f>
        <v>92000</v>
      </c>
      <c r="M596" s="13">
        <f t="shared" si="66"/>
        <v>7666.666666666667</v>
      </c>
      <c r="N596" s="14">
        <f t="shared" si="67"/>
        <v>7.333333333333333</v>
      </c>
      <c r="O596" s="13">
        <f t="shared" si="68"/>
        <v>56222.222222222219</v>
      </c>
      <c r="P596" s="13">
        <f t="shared" si="69"/>
        <v>35777.777777777781</v>
      </c>
    </row>
    <row r="597" spans="1:16" x14ac:dyDescent="0.2">
      <c r="A597" s="10">
        <v>592</v>
      </c>
      <c r="B597" t="s">
        <v>1270</v>
      </c>
      <c r="C597" t="s">
        <v>1271</v>
      </c>
      <c r="D597" t="str">
        <f t="shared" si="63"/>
        <v>Local</v>
      </c>
      <c r="E597" t="s">
        <v>70</v>
      </c>
      <c r="F597" t="s">
        <v>129</v>
      </c>
      <c r="G597" t="s">
        <v>130</v>
      </c>
      <c r="H597" s="10">
        <v>3</v>
      </c>
      <c r="I597" s="10">
        <f t="shared" si="64"/>
        <v>9</v>
      </c>
      <c r="J597" s="11">
        <v>43178</v>
      </c>
      <c r="K597" s="10">
        <f t="shared" si="65"/>
        <v>2021</v>
      </c>
      <c r="L597" s="12">
        <f>INDEX([1]List!$I$3:$S$8,MATCH('[1]Student Data'!G593,[1]List!$K$3:$K$8,0),MATCH('[1]Student Data'!D593,[1]List!$I$2:$S$2,0))*H597</f>
        <v>75000</v>
      </c>
      <c r="M597" s="13">
        <f t="shared" si="66"/>
        <v>8333.3333333333339</v>
      </c>
      <c r="N597" s="14">
        <f t="shared" si="67"/>
        <v>4.666666666666667</v>
      </c>
      <c r="O597" s="13">
        <f t="shared" si="68"/>
        <v>38888.888888888898</v>
      </c>
      <c r="P597" s="13">
        <f t="shared" si="69"/>
        <v>36111.111111111102</v>
      </c>
    </row>
    <row r="598" spans="1:16" x14ac:dyDescent="0.2">
      <c r="A598" s="10">
        <v>593</v>
      </c>
      <c r="B598" t="s">
        <v>1272</v>
      </c>
      <c r="C598" t="s">
        <v>1273</v>
      </c>
      <c r="D598" t="str">
        <f t="shared" si="63"/>
        <v>International</v>
      </c>
      <c r="E598" t="s">
        <v>38</v>
      </c>
      <c r="F598" t="s">
        <v>84</v>
      </c>
      <c r="G598" t="s">
        <v>117</v>
      </c>
      <c r="H598" s="10">
        <v>4</v>
      </c>
      <c r="I598" s="10">
        <f t="shared" si="64"/>
        <v>12</v>
      </c>
      <c r="J598" s="11">
        <v>43230</v>
      </c>
      <c r="K598" s="10">
        <f t="shared" si="65"/>
        <v>2022</v>
      </c>
      <c r="L598" s="12">
        <f>INDEX([1]List!$I$3:$S$8,MATCH('[1]Student Data'!G594,[1]List!$K$3:$K$8,0),MATCH('[1]Student Data'!D594,[1]List!$I$2:$S$2,0))*H598</f>
        <v>92000</v>
      </c>
      <c r="M598" s="13">
        <f t="shared" si="66"/>
        <v>7666.666666666667</v>
      </c>
      <c r="N598" s="14">
        <f t="shared" si="67"/>
        <v>4</v>
      </c>
      <c r="O598" s="13">
        <f t="shared" si="68"/>
        <v>30666.666666666668</v>
      </c>
      <c r="P598" s="13">
        <f t="shared" si="69"/>
        <v>61333.333333333328</v>
      </c>
    </row>
    <row r="599" spans="1:16" x14ac:dyDescent="0.2">
      <c r="A599" s="10">
        <v>594</v>
      </c>
      <c r="B599" t="s">
        <v>1274</v>
      </c>
      <c r="C599" t="s">
        <v>1275</v>
      </c>
      <c r="D599" t="str">
        <f t="shared" si="63"/>
        <v>International</v>
      </c>
      <c r="E599" t="s">
        <v>76</v>
      </c>
      <c r="F599" t="s">
        <v>85</v>
      </c>
      <c r="G599" t="s">
        <v>135</v>
      </c>
      <c r="H599" s="10">
        <v>3</v>
      </c>
      <c r="I599" s="10">
        <f t="shared" si="64"/>
        <v>9</v>
      </c>
      <c r="J599" s="11">
        <v>42905</v>
      </c>
      <c r="K599" s="10">
        <f t="shared" si="65"/>
        <v>2020</v>
      </c>
      <c r="L599" s="12">
        <f>INDEX([1]List!$I$3:$S$8,MATCH('[1]Student Data'!G595,[1]List!$K$3:$K$8,0),MATCH('[1]Student Data'!D595,[1]List!$I$2:$S$2,0))*H599</f>
        <v>78000</v>
      </c>
      <c r="M599" s="13">
        <f t="shared" si="66"/>
        <v>8666.6666666666661</v>
      </c>
      <c r="N599" s="14">
        <f t="shared" si="67"/>
        <v>7.666666666666667</v>
      </c>
      <c r="O599" s="13">
        <f t="shared" si="68"/>
        <v>66444.444444444438</v>
      </c>
      <c r="P599" s="13">
        <f t="shared" si="69"/>
        <v>11555.555555555562</v>
      </c>
    </row>
    <row r="600" spans="1:16" x14ac:dyDescent="0.2">
      <c r="A600" s="10">
        <v>595</v>
      </c>
      <c r="B600" t="s">
        <v>1276</v>
      </c>
      <c r="C600" t="s">
        <v>737</v>
      </c>
      <c r="D600" t="str">
        <f t="shared" si="63"/>
        <v>Local</v>
      </c>
      <c r="E600" t="s">
        <v>70</v>
      </c>
      <c r="F600" t="s">
        <v>85</v>
      </c>
      <c r="G600" t="s">
        <v>135</v>
      </c>
      <c r="H600" s="10">
        <v>3</v>
      </c>
      <c r="I600" s="10">
        <f t="shared" si="64"/>
        <v>9</v>
      </c>
      <c r="J600" s="11">
        <v>42968</v>
      </c>
      <c r="K600" s="10">
        <f t="shared" si="65"/>
        <v>2020</v>
      </c>
      <c r="L600" s="12">
        <f>INDEX([1]List!$I$3:$S$8,MATCH('[1]Student Data'!G596,[1]List!$K$3:$K$8,0),MATCH('[1]Student Data'!D596,[1]List!$I$2:$S$2,0))*H600</f>
        <v>72000</v>
      </c>
      <c r="M600" s="13">
        <f t="shared" si="66"/>
        <v>8000</v>
      </c>
      <c r="N600" s="14">
        <f t="shared" si="67"/>
        <v>7</v>
      </c>
      <c r="O600" s="13">
        <f t="shared" si="68"/>
        <v>56000</v>
      </c>
      <c r="P600" s="13">
        <f t="shared" si="69"/>
        <v>16000</v>
      </c>
    </row>
    <row r="601" spans="1:16" x14ac:dyDescent="0.2">
      <c r="A601" s="10">
        <v>596</v>
      </c>
      <c r="B601" t="s">
        <v>1277</v>
      </c>
      <c r="C601" t="s">
        <v>1278</v>
      </c>
      <c r="D601" t="str">
        <f t="shared" si="63"/>
        <v>Local</v>
      </c>
      <c r="E601" t="s">
        <v>70</v>
      </c>
      <c r="F601" t="s">
        <v>84</v>
      </c>
      <c r="G601" t="s">
        <v>117</v>
      </c>
      <c r="H601" s="10">
        <v>4</v>
      </c>
      <c r="I601" s="10">
        <f t="shared" si="64"/>
        <v>12</v>
      </c>
      <c r="J601" s="11">
        <v>42837</v>
      </c>
      <c r="K601" s="10">
        <f t="shared" si="65"/>
        <v>2021</v>
      </c>
      <c r="L601" s="12">
        <f>INDEX([1]List!$I$3:$S$8,MATCH('[1]Student Data'!G597,[1]List!$K$3:$K$8,0),MATCH('[1]Student Data'!D597,[1]List!$I$2:$S$2,0))*H601</f>
        <v>92000</v>
      </c>
      <c r="M601" s="13">
        <f t="shared" si="66"/>
        <v>7666.666666666667</v>
      </c>
      <c r="N601" s="14">
        <f t="shared" si="67"/>
        <v>8.3333333333333339</v>
      </c>
      <c r="O601" s="13">
        <f t="shared" si="68"/>
        <v>63888.888888888898</v>
      </c>
      <c r="P601" s="13">
        <f t="shared" si="69"/>
        <v>28111.111111111102</v>
      </c>
    </row>
    <row r="602" spans="1:16" x14ac:dyDescent="0.2">
      <c r="A602" s="10">
        <v>597</v>
      </c>
      <c r="B602" t="s">
        <v>1279</v>
      </c>
      <c r="C602" t="s">
        <v>1280</v>
      </c>
      <c r="D602" t="str">
        <f t="shared" si="63"/>
        <v>Local</v>
      </c>
      <c r="E602" t="s">
        <v>70</v>
      </c>
      <c r="F602" t="s">
        <v>83</v>
      </c>
      <c r="G602" t="s">
        <v>126</v>
      </c>
      <c r="H602" s="10">
        <v>3</v>
      </c>
      <c r="I602" s="10">
        <f t="shared" si="64"/>
        <v>9</v>
      </c>
      <c r="J602" s="11">
        <v>42938</v>
      </c>
      <c r="K602" s="10">
        <f t="shared" si="65"/>
        <v>2020</v>
      </c>
      <c r="L602" s="12">
        <f>INDEX([1]List!$I$3:$S$8,MATCH('[1]Student Data'!G598,[1]List!$K$3:$K$8,0),MATCH('[1]Student Data'!D598,[1]List!$I$2:$S$2,0))*H602</f>
        <v>75000</v>
      </c>
      <c r="M602" s="13">
        <f t="shared" si="66"/>
        <v>8333.3333333333339</v>
      </c>
      <c r="N602" s="14">
        <f t="shared" si="67"/>
        <v>7.333333333333333</v>
      </c>
      <c r="O602" s="13">
        <f t="shared" si="68"/>
        <v>61111.111111111109</v>
      </c>
      <c r="P602" s="13">
        <f t="shared" si="69"/>
        <v>13888.888888888891</v>
      </c>
    </row>
    <row r="603" spans="1:16" x14ac:dyDescent="0.2">
      <c r="A603" s="10">
        <v>598</v>
      </c>
      <c r="B603" t="s">
        <v>1281</v>
      </c>
      <c r="C603" t="s">
        <v>1282</v>
      </c>
      <c r="D603" t="str">
        <f t="shared" si="63"/>
        <v>Local</v>
      </c>
      <c r="E603" t="s">
        <v>70</v>
      </c>
      <c r="F603" t="s">
        <v>120</v>
      </c>
      <c r="G603" t="s">
        <v>121</v>
      </c>
      <c r="H603" s="10">
        <v>4</v>
      </c>
      <c r="I603" s="10">
        <f t="shared" si="64"/>
        <v>12</v>
      </c>
      <c r="J603" s="11">
        <v>42867</v>
      </c>
      <c r="K603" s="10">
        <f t="shared" si="65"/>
        <v>2021</v>
      </c>
      <c r="L603" s="12">
        <f>INDEX([1]List!$I$3:$S$8,MATCH('[1]Student Data'!G599,[1]List!$K$3:$K$8,0),MATCH('[1]Student Data'!D599,[1]List!$I$2:$S$2,0))*H603</f>
        <v>96000</v>
      </c>
      <c r="M603" s="13">
        <f t="shared" si="66"/>
        <v>8000</v>
      </c>
      <c r="N603" s="14">
        <f t="shared" si="67"/>
        <v>8</v>
      </c>
      <c r="O603" s="13">
        <f t="shared" si="68"/>
        <v>64000</v>
      </c>
      <c r="P603" s="13">
        <f t="shared" si="69"/>
        <v>32000</v>
      </c>
    </row>
    <row r="604" spans="1:16" x14ac:dyDescent="0.2">
      <c r="A604" s="10">
        <v>599</v>
      </c>
      <c r="B604" t="s">
        <v>1283</v>
      </c>
      <c r="C604" t="s">
        <v>1284</v>
      </c>
      <c r="D604" t="str">
        <f t="shared" si="63"/>
        <v>Local</v>
      </c>
      <c r="E604" t="s">
        <v>70</v>
      </c>
      <c r="F604" t="s">
        <v>120</v>
      </c>
      <c r="G604" t="s">
        <v>121</v>
      </c>
      <c r="H604" s="10">
        <v>4</v>
      </c>
      <c r="I604" s="10">
        <f t="shared" si="64"/>
        <v>12</v>
      </c>
      <c r="J604" s="11">
        <v>43361</v>
      </c>
      <c r="K604" s="10">
        <f t="shared" si="65"/>
        <v>2022</v>
      </c>
      <c r="L604" s="12">
        <f>INDEX([1]List!$I$3:$S$8,MATCH('[1]Student Data'!G600,[1]List!$K$3:$K$8,0),MATCH('[1]Student Data'!D600,[1]List!$I$2:$S$2,0))*H604</f>
        <v>100000</v>
      </c>
      <c r="M604" s="13">
        <f t="shared" si="66"/>
        <v>8333.3333333333339</v>
      </c>
      <c r="N604" s="14">
        <f t="shared" si="67"/>
        <v>2.6666666666666665</v>
      </c>
      <c r="O604" s="13">
        <f t="shared" si="68"/>
        <v>22222.222222222223</v>
      </c>
      <c r="P604" s="13">
        <f t="shared" si="69"/>
        <v>77777.777777777781</v>
      </c>
    </row>
    <row r="605" spans="1:16" x14ac:dyDescent="0.2">
      <c r="A605" s="10">
        <v>600</v>
      </c>
      <c r="B605" t="s">
        <v>1285</v>
      </c>
      <c r="C605" t="s">
        <v>1286</v>
      </c>
      <c r="D605" t="str">
        <f t="shared" si="63"/>
        <v>International</v>
      </c>
      <c r="E605" t="s">
        <v>69</v>
      </c>
      <c r="F605" t="s">
        <v>85</v>
      </c>
      <c r="G605" t="s">
        <v>135</v>
      </c>
      <c r="H605" s="10">
        <v>3</v>
      </c>
      <c r="I605" s="10">
        <f t="shared" si="64"/>
        <v>9</v>
      </c>
      <c r="J605" s="11">
        <v>42868</v>
      </c>
      <c r="K605" s="10">
        <f t="shared" si="65"/>
        <v>2020</v>
      </c>
      <c r="L605" s="12">
        <f>INDEX([1]List!$I$3:$S$8,MATCH('[1]Student Data'!G601,[1]List!$K$3:$K$8,0),MATCH('[1]Student Data'!D601,[1]List!$I$2:$S$2,0))*H605</f>
        <v>75000</v>
      </c>
      <c r="M605" s="13">
        <f t="shared" si="66"/>
        <v>8333.3333333333339</v>
      </c>
      <c r="N605" s="14">
        <f t="shared" si="67"/>
        <v>8</v>
      </c>
      <c r="O605" s="13">
        <f t="shared" si="68"/>
        <v>66666.666666666672</v>
      </c>
      <c r="P605" s="13">
        <f t="shared" si="69"/>
        <v>8333.3333333333285</v>
      </c>
    </row>
    <row r="606" spans="1:16" x14ac:dyDescent="0.2">
      <c r="A606" s="10">
        <v>601</v>
      </c>
      <c r="B606" t="s">
        <v>1287</v>
      </c>
      <c r="C606" t="s">
        <v>1288</v>
      </c>
      <c r="D606" t="str">
        <f t="shared" si="63"/>
        <v>International</v>
      </c>
      <c r="E606" t="s">
        <v>35</v>
      </c>
      <c r="F606" t="s">
        <v>129</v>
      </c>
      <c r="G606" t="s">
        <v>130</v>
      </c>
      <c r="H606" s="10">
        <v>3</v>
      </c>
      <c r="I606" s="10">
        <f t="shared" si="64"/>
        <v>9</v>
      </c>
      <c r="J606" s="11">
        <v>43333</v>
      </c>
      <c r="K606" s="10">
        <f t="shared" si="65"/>
        <v>2021</v>
      </c>
      <c r="L606" s="12">
        <f>INDEX([1]List!$I$3:$S$8,MATCH('[1]Student Data'!G602,[1]List!$K$3:$K$8,0),MATCH('[1]Student Data'!D602,[1]List!$I$2:$S$2,0))*H606</f>
        <v>72000</v>
      </c>
      <c r="M606" s="13">
        <f t="shared" si="66"/>
        <v>8000</v>
      </c>
      <c r="N606" s="14">
        <f t="shared" si="67"/>
        <v>3</v>
      </c>
      <c r="O606" s="13">
        <f t="shared" si="68"/>
        <v>24000</v>
      </c>
      <c r="P606" s="13">
        <f t="shared" si="69"/>
        <v>48000</v>
      </c>
    </row>
    <row r="607" spans="1:16" x14ac:dyDescent="0.2">
      <c r="A607" s="10">
        <v>602</v>
      </c>
      <c r="B607" t="s">
        <v>1289</v>
      </c>
      <c r="C607" t="s">
        <v>1290</v>
      </c>
      <c r="D607" t="str">
        <f t="shared" si="63"/>
        <v>International</v>
      </c>
      <c r="E607" t="s">
        <v>64</v>
      </c>
      <c r="F607" t="s">
        <v>85</v>
      </c>
      <c r="G607" t="s">
        <v>135</v>
      </c>
      <c r="H607" s="10">
        <v>3</v>
      </c>
      <c r="I607" s="10">
        <f t="shared" si="64"/>
        <v>9</v>
      </c>
      <c r="J607" s="11">
        <v>43271</v>
      </c>
      <c r="K607" s="10">
        <f t="shared" si="65"/>
        <v>2021</v>
      </c>
      <c r="L607" s="12">
        <f>INDEX([1]List!$I$3:$S$8,MATCH('[1]Student Data'!G603,[1]List!$K$3:$K$8,0),MATCH('[1]Student Data'!D603,[1]List!$I$2:$S$2,0))*H607</f>
        <v>72000</v>
      </c>
      <c r="M607" s="13">
        <f t="shared" si="66"/>
        <v>8000</v>
      </c>
      <c r="N607" s="14">
        <f t="shared" si="67"/>
        <v>3.6666666666666665</v>
      </c>
      <c r="O607" s="13">
        <f t="shared" si="68"/>
        <v>29333.333333333332</v>
      </c>
      <c r="P607" s="13">
        <f t="shared" si="69"/>
        <v>42666.666666666672</v>
      </c>
    </row>
    <row r="608" spans="1:16" x14ac:dyDescent="0.2">
      <c r="A608" s="10">
        <v>603</v>
      </c>
      <c r="B608" t="s">
        <v>1291</v>
      </c>
      <c r="C608" t="s">
        <v>1292</v>
      </c>
      <c r="D608" t="str">
        <f t="shared" si="63"/>
        <v>Local</v>
      </c>
      <c r="E608" t="s">
        <v>70</v>
      </c>
      <c r="F608" t="s">
        <v>129</v>
      </c>
      <c r="G608" t="s">
        <v>130</v>
      </c>
      <c r="H608" s="10">
        <v>3</v>
      </c>
      <c r="I608" s="10">
        <f t="shared" si="64"/>
        <v>9</v>
      </c>
      <c r="J608" s="11">
        <v>43329</v>
      </c>
      <c r="K608" s="10">
        <f t="shared" si="65"/>
        <v>2021</v>
      </c>
      <c r="L608" s="12">
        <f>INDEX([1]List!$I$3:$S$8,MATCH('[1]Student Data'!G604,[1]List!$K$3:$K$8,0),MATCH('[1]Student Data'!D604,[1]List!$I$2:$S$2,0))*H608</f>
        <v>72000</v>
      </c>
      <c r="M608" s="13">
        <f t="shared" si="66"/>
        <v>8000</v>
      </c>
      <c r="N608" s="14">
        <f t="shared" si="67"/>
        <v>3</v>
      </c>
      <c r="O608" s="13">
        <f t="shared" si="68"/>
        <v>24000</v>
      </c>
      <c r="P608" s="13">
        <f t="shared" si="69"/>
        <v>48000</v>
      </c>
    </row>
    <row r="609" spans="1:16" x14ac:dyDescent="0.2">
      <c r="A609" s="10">
        <v>604</v>
      </c>
      <c r="B609" t="s">
        <v>1293</v>
      </c>
      <c r="C609" t="s">
        <v>1294</v>
      </c>
      <c r="D609" t="str">
        <f t="shared" si="63"/>
        <v>Local</v>
      </c>
      <c r="E609" t="s">
        <v>70</v>
      </c>
      <c r="F609" t="s">
        <v>84</v>
      </c>
      <c r="G609" t="s">
        <v>117</v>
      </c>
      <c r="H609" s="10">
        <v>4</v>
      </c>
      <c r="I609" s="10">
        <f t="shared" si="64"/>
        <v>12</v>
      </c>
      <c r="J609" s="11">
        <v>42843</v>
      </c>
      <c r="K609" s="10">
        <f t="shared" si="65"/>
        <v>2021</v>
      </c>
      <c r="L609" s="12">
        <f>INDEX([1]List!$I$3:$S$8,MATCH('[1]Student Data'!G605,[1]List!$K$3:$K$8,0),MATCH('[1]Student Data'!D605,[1]List!$I$2:$S$2,0))*H609</f>
        <v>92000</v>
      </c>
      <c r="M609" s="13">
        <f t="shared" si="66"/>
        <v>7666.666666666667</v>
      </c>
      <c r="N609" s="14">
        <f t="shared" si="67"/>
        <v>8.3333333333333339</v>
      </c>
      <c r="O609" s="13">
        <f t="shared" si="68"/>
        <v>63888.888888888898</v>
      </c>
      <c r="P609" s="13">
        <f t="shared" si="69"/>
        <v>28111.111111111102</v>
      </c>
    </row>
    <row r="610" spans="1:16" x14ac:dyDescent="0.2">
      <c r="A610" s="10">
        <v>605</v>
      </c>
      <c r="B610" t="s">
        <v>1295</v>
      </c>
      <c r="C610" t="s">
        <v>1206</v>
      </c>
      <c r="D610" t="str">
        <f t="shared" si="63"/>
        <v>Local</v>
      </c>
      <c r="E610" t="s">
        <v>70</v>
      </c>
      <c r="F610" t="s">
        <v>85</v>
      </c>
      <c r="G610" t="s">
        <v>135</v>
      </c>
      <c r="H610" s="10">
        <v>3</v>
      </c>
      <c r="I610" s="10">
        <f t="shared" si="64"/>
        <v>9</v>
      </c>
      <c r="J610" s="11">
        <v>42991</v>
      </c>
      <c r="K610" s="10">
        <f t="shared" si="65"/>
        <v>2020</v>
      </c>
      <c r="L610" s="12">
        <f>INDEX([1]List!$I$3:$S$8,MATCH('[1]Student Data'!G606,[1]List!$K$3:$K$8,0),MATCH('[1]Student Data'!D606,[1]List!$I$2:$S$2,0))*H610</f>
        <v>75000</v>
      </c>
      <c r="M610" s="13">
        <f t="shared" si="66"/>
        <v>8333.3333333333339</v>
      </c>
      <c r="N610" s="14">
        <f t="shared" si="67"/>
        <v>6.666666666666667</v>
      </c>
      <c r="O610" s="13">
        <f t="shared" si="68"/>
        <v>55555.555555555562</v>
      </c>
      <c r="P610" s="13">
        <f t="shared" si="69"/>
        <v>19444.444444444438</v>
      </c>
    </row>
    <row r="611" spans="1:16" x14ac:dyDescent="0.2">
      <c r="A611" s="10">
        <v>606</v>
      </c>
      <c r="B611" t="s">
        <v>1296</v>
      </c>
      <c r="C611" t="s">
        <v>1297</v>
      </c>
      <c r="D611" t="str">
        <f t="shared" si="63"/>
        <v>International</v>
      </c>
      <c r="E611" t="s">
        <v>35</v>
      </c>
      <c r="F611" t="s">
        <v>148</v>
      </c>
      <c r="G611" t="s">
        <v>149</v>
      </c>
      <c r="H611" s="10">
        <v>4</v>
      </c>
      <c r="I611" s="10">
        <f t="shared" si="64"/>
        <v>12</v>
      </c>
      <c r="J611" s="11">
        <v>43262</v>
      </c>
      <c r="K611" s="10">
        <f t="shared" si="65"/>
        <v>2022</v>
      </c>
      <c r="L611" s="12">
        <f>INDEX([1]List!$I$3:$S$8,MATCH('[1]Student Data'!G607,[1]List!$K$3:$K$8,0),MATCH('[1]Student Data'!D607,[1]List!$I$2:$S$2,0))*H611</f>
        <v>92000</v>
      </c>
      <c r="M611" s="13">
        <f t="shared" si="66"/>
        <v>7666.666666666667</v>
      </c>
      <c r="N611" s="14">
        <f t="shared" si="67"/>
        <v>3.6666666666666665</v>
      </c>
      <c r="O611" s="13">
        <f t="shared" si="68"/>
        <v>28111.111111111109</v>
      </c>
      <c r="P611" s="13">
        <f t="shared" si="69"/>
        <v>63888.888888888891</v>
      </c>
    </row>
    <row r="612" spans="1:16" x14ac:dyDescent="0.2">
      <c r="A612" s="10">
        <v>607</v>
      </c>
      <c r="B612" t="s">
        <v>1298</v>
      </c>
      <c r="C612" t="s">
        <v>1299</v>
      </c>
      <c r="D612" t="str">
        <f t="shared" si="63"/>
        <v>Local</v>
      </c>
      <c r="E612" t="s">
        <v>70</v>
      </c>
      <c r="F612" t="s">
        <v>129</v>
      </c>
      <c r="G612" t="s">
        <v>130</v>
      </c>
      <c r="H612" s="10">
        <v>3</v>
      </c>
      <c r="I612" s="10">
        <f t="shared" si="64"/>
        <v>9</v>
      </c>
      <c r="J612" s="11">
        <v>42869</v>
      </c>
      <c r="K612" s="10">
        <f t="shared" si="65"/>
        <v>2020</v>
      </c>
      <c r="L612" s="12">
        <f>INDEX([1]List!$I$3:$S$8,MATCH('[1]Student Data'!G608,[1]List!$K$3:$K$8,0),MATCH('[1]Student Data'!D608,[1]List!$I$2:$S$2,0))*H612</f>
        <v>78000</v>
      </c>
      <c r="M612" s="13">
        <f t="shared" si="66"/>
        <v>8666.6666666666661</v>
      </c>
      <c r="N612" s="14">
        <f t="shared" si="67"/>
        <v>8</v>
      </c>
      <c r="O612" s="13">
        <f t="shared" si="68"/>
        <v>69333.333333333328</v>
      </c>
      <c r="P612" s="13">
        <f t="shared" si="69"/>
        <v>8666.6666666666715</v>
      </c>
    </row>
    <row r="613" spans="1:16" x14ac:dyDescent="0.2">
      <c r="A613" s="10">
        <v>608</v>
      </c>
      <c r="B613" t="s">
        <v>1300</v>
      </c>
      <c r="C613" t="s">
        <v>1301</v>
      </c>
      <c r="D613" t="str">
        <f t="shared" si="63"/>
        <v>Local</v>
      </c>
      <c r="E613" t="s">
        <v>70</v>
      </c>
      <c r="F613" t="s">
        <v>148</v>
      </c>
      <c r="G613" t="s">
        <v>149</v>
      </c>
      <c r="H613" s="10">
        <v>4</v>
      </c>
      <c r="I613" s="10">
        <f t="shared" si="64"/>
        <v>12</v>
      </c>
      <c r="J613" s="11">
        <v>43231</v>
      </c>
      <c r="K613" s="10">
        <f t="shared" si="65"/>
        <v>2022</v>
      </c>
      <c r="L613" s="12">
        <f>INDEX([1]List!$I$3:$S$8,MATCH('[1]Student Data'!G609,[1]List!$K$3:$K$8,0),MATCH('[1]Student Data'!D609,[1]List!$I$2:$S$2,0))*H613</f>
        <v>92000</v>
      </c>
      <c r="M613" s="13">
        <f t="shared" si="66"/>
        <v>7666.666666666667</v>
      </c>
      <c r="N613" s="14">
        <f t="shared" si="67"/>
        <v>4</v>
      </c>
      <c r="O613" s="13">
        <f t="shared" si="68"/>
        <v>30666.666666666668</v>
      </c>
      <c r="P613" s="13">
        <f t="shared" si="69"/>
        <v>61333.333333333328</v>
      </c>
    </row>
    <row r="614" spans="1:16" x14ac:dyDescent="0.2">
      <c r="A614" s="10">
        <v>609</v>
      </c>
      <c r="B614" t="s">
        <v>1302</v>
      </c>
      <c r="C614" t="s">
        <v>1303</v>
      </c>
      <c r="D614" t="str">
        <f t="shared" si="63"/>
        <v>International</v>
      </c>
      <c r="E614" t="s">
        <v>52</v>
      </c>
      <c r="F614" t="s">
        <v>120</v>
      </c>
      <c r="G614" t="s">
        <v>121</v>
      </c>
      <c r="H614" s="10">
        <v>4</v>
      </c>
      <c r="I614" s="10">
        <f t="shared" si="64"/>
        <v>12</v>
      </c>
      <c r="J614" s="11">
        <v>42843</v>
      </c>
      <c r="K614" s="10">
        <f t="shared" si="65"/>
        <v>2021</v>
      </c>
      <c r="L614" s="12">
        <f>INDEX([1]List!$I$3:$S$8,MATCH('[1]Student Data'!G610,[1]List!$K$3:$K$8,0),MATCH('[1]Student Data'!D610,[1]List!$I$2:$S$2,0))*H614</f>
        <v>100000</v>
      </c>
      <c r="M614" s="13">
        <f t="shared" si="66"/>
        <v>8333.3333333333339</v>
      </c>
      <c r="N614" s="14">
        <f t="shared" si="67"/>
        <v>8.3333333333333339</v>
      </c>
      <c r="O614" s="13">
        <f t="shared" si="68"/>
        <v>69444.444444444453</v>
      </c>
      <c r="P614" s="13">
        <f t="shared" si="69"/>
        <v>30555.555555555547</v>
      </c>
    </row>
    <row r="615" spans="1:16" x14ac:dyDescent="0.2">
      <c r="A615" s="10">
        <v>610</v>
      </c>
      <c r="B615" t="s">
        <v>1304</v>
      </c>
      <c r="C615" t="s">
        <v>1305</v>
      </c>
      <c r="D615" t="str">
        <f t="shared" si="63"/>
        <v>International</v>
      </c>
      <c r="E615" t="s">
        <v>23</v>
      </c>
      <c r="F615" t="s">
        <v>120</v>
      </c>
      <c r="G615" t="s">
        <v>121</v>
      </c>
      <c r="H615" s="10">
        <v>4</v>
      </c>
      <c r="I615" s="10">
        <f t="shared" si="64"/>
        <v>12</v>
      </c>
      <c r="J615" s="11">
        <v>42839</v>
      </c>
      <c r="K615" s="10">
        <f t="shared" si="65"/>
        <v>2021</v>
      </c>
      <c r="L615" s="12">
        <f>INDEX([1]List!$I$3:$S$8,MATCH('[1]Student Data'!G611,[1]List!$K$3:$K$8,0),MATCH('[1]Student Data'!D611,[1]List!$I$2:$S$2,0))*H615</f>
        <v>104000</v>
      </c>
      <c r="M615" s="13">
        <f t="shared" si="66"/>
        <v>8666.6666666666661</v>
      </c>
      <c r="N615" s="14">
        <f t="shared" si="67"/>
        <v>8.3333333333333339</v>
      </c>
      <c r="O615" s="13">
        <f t="shared" si="68"/>
        <v>72222.222222222219</v>
      </c>
      <c r="P615" s="13">
        <f t="shared" si="69"/>
        <v>31777.777777777781</v>
      </c>
    </row>
    <row r="616" spans="1:16" x14ac:dyDescent="0.2">
      <c r="A616" s="10">
        <v>611</v>
      </c>
      <c r="B616" t="s">
        <v>1306</v>
      </c>
      <c r="C616" t="s">
        <v>1307</v>
      </c>
      <c r="D616" t="str">
        <f t="shared" si="63"/>
        <v>International</v>
      </c>
      <c r="E616" t="s">
        <v>6</v>
      </c>
      <c r="F616" t="s">
        <v>83</v>
      </c>
      <c r="G616" t="s">
        <v>126</v>
      </c>
      <c r="H616" s="10">
        <v>3</v>
      </c>
      <c r="I616" s="10">
        <f t="shared" si="64"/>
        <v>9</v>
      </c>
      <c r="J616" s="11">
        <v>43202</v>
      </c>
      <c r="K616" s="10">
        <f t="shared" si="65"/>
        <v>2021</v>
      </c>
      <c r="L616" s="12">
        <f>INDEX([1]List!$I$3:$S$8,MATCH('[1]Student Data'!G612,[1]List!$K$3:$K$8,0),MATCH('[1]Student Data'!D612,[1]List!$I$2:$S$2,0))*H616</f>
        <v>78000</v>
      </c>
      <c r="M616" s="13">
        <f t="shared" si="66"/>
        <v>8666.6666666666661</v>
      </c>
      <c r="N616" s="14">
        <f t="shared" si="67"/>
        <v>4.333333333333333</v>
      </c>
      <c r="O616" s="13">
        <f t="shared" si="68"/>
        <v>37555.555555555547</v>
      </c>
      <c r="P616" s="13">
        <f t="shared" si="69"/>
        <v>40444.444444444453</v>
      </c>
    </row>
    <row r="617" spans="1:16" x14ac:dyDescent="0.2">
      <c r="A617" s="10">
        <v>612</v>
      </c>
      <c r="B617" t="s">
        <v>1308</v>
      </c>
      <c r="C617" t="s">
        <v>1309</v>
      </c>
      <c r="D617" t="str">
        <f t="shared" si="63"/>
        <v>Local</v>
      </c>
      <c r="E617" t="s">
        <v>70</v>
      </c>
      <c r="F617" t="s">
        <v>83</v>
      </c>
      <c r="G617" t="s">
        <v>126</v>
      </c>
      <c r="H617" s="10">
        <v>3</v>
      </c>
      <c r="I617" s="10">
        <f t="shared" si="64"/>
        <v>9</v>
      </c>
      <c r="J617" s="11">
        <v>42812</v>
      </c>
      <c r="K617" s="10">
        <f t="shared" si="65"/>
        <v>2020</v>
      </c>
      <c r="L617" s="12">
        <f>INDEX([1]List!$I$3:$S$8,MATCH('[1]Student Data'!G613,[1]List!$K$3:$K$8,0),MATCH('[1]Student Data'!D613,[1]List!$I$2:$S$2,0))*H617</f>
        <v>75000</v>
      </c>
      <c r="M617" s="13">
        <f t="shared" si="66"/>
        <v>8333.3333333333339</v>
      </c>
      <c r="N617" s="14">
        <f t="shared" si="67"/>
        <v>8.6666666666666661</v>
      </c>
      <c r="O617" s="13">
        <f t="shared" si="68"/>
        <v>72222.222222222219</v>
      </c>
      <c r="P617" s="13">
        <f t="shared" si="69"/>
        <v>2777.777777777781</v>
      </c>
    </row>
    <row r="618" spans="1:16" x14ac:dyDescent="0.2">
      <c r="A618" s="10">
        <v>613</v>
      </c>
      <c r="B618" t="s">
        <v>1310</v>
      </c>
      <c r="C618" t="s">
        <v>1311</v>
      </c>
      <c r="D618" t="str">
        <f t="shared" si="63"/>
        <v>Local</v>
      </c>
      <c r="E618" t="s">
        <v>70</v>
      </c>
      <c r="F618" t="s">
        <v>120</v>
      </c>
      <c r="G618" t="s">
        <v>121</v>
      </c>
      <c r="H618" s="10">
        <v>4</v>
      </c>
      <c r="I618" s="10">
        <f t="shared" si="64"/>
        <v>12</v>
      </c>
      <c r="J618" s="11">
        <v>42902</v>
      </c>
      <c r="K618" s="10">
        <f t="shared" si="65"/>
        <v>2021</v>
      </c>
      <c r="L618" s="12">
        <f>INDEX([1]List!$I$3:$S$8,MATCH('[1]Student Data'!G614,[1]List!$K$3:$K$8,0),MATCH('[1]Student Data'!D614,[1]List!$I$2:$S$2,0))*H618</f>
        <v>96000</v>
      </c>
      <c r="M618" s="13">
        <f t="shared" si="66"/>
        <v>8000</v>
      </c>
      <c r="N618" s="14">
        <f t="shared" si="67"/>
        <v>7.666666666666667</v>
      </c>
      <c r="O618" s="13">
        <f t="shared" si="68"/>
        <v>61333.333333333336</v>
      </c>
      <c r="P618" s="13">
        <f t="shared" si="69"/>
        <v>34666.666666666664</v>
      </c>
    </row>
    <row r="619" spans="1:16" x14ac:dyDescent="0.2">
      <c r="A619" s="10">
        <v>614</v>
      </c>
      <c r="B619" t="s">
        <v>1312</v>
      </c>
      <c r="C619" t="s">
        <v>463</v>
      </c>
      <c r="D619" t="str">
        <f t="shared" si="63"/>
        <v>Local</v>
      </c>
      <c r="E619" t="s">
        <v>70</v>
      </c>
      <c r="F619" t="s">
        <v>120</v>
      </c>
      <c r="G619" t="s">
        <v>121</v>
      </c>
      <c r="H619" s="10">
        <v>4</v>
      </c>
      <c r="I619" s="10">
        <f t="shared" si="64"/>
        <v>12</v>
      </c>
      <c r="J619" s="11">
        <v>43268</v>
      </c>
      <c r="K619" s="10">
        <f t="shared" si="65"/>
        <v>2022</v>
      </c>
      <c r="L619" s="12">
        <f>INDEX([1]List!$I$3:$S$8,MATCH('[1]Student Data'!G615,[1]List!$K$3:$K$8,0),MATCH('[1]Student Data'!D615,[1]List!$I$2:$S$2,0))*H619</f>
        <v>100000</v>
      </c>
      <c r="M619" s="13">
        <f t="shared" si="66"/>
        <v>8333.3333333333339</v>
      </c>
      <c r="N619" s="14">
        <f t="shared" si="67"/>
        <v>3.6666666666666665</v>
      </c>
      <c r="O619" s="13">
        <f t="shared" si="68"/>
        <v>30555.555555555555</v>
      </c>
      <c r="P619" s="13">
        <f t="shared" si="69"/>
        <v>69444.444444444438</v>
      </c>
    </row>
    <row r="620" spans="1:16" x14ac:dyDescent="0.2">
      <c r="A620" s="10">
        <v>615</v>
      </c>
      <c r="B620" t="s">
        <v>1313</v>
      </c>
      <c r="C620" t="s">
        <v>1314</v>
      </c>
      <c r="D620" t="str">
        <f t="shared" si="63"/>
        <v>International</v>
      </c>
      <c r="E620" t="s">
        <v>43</v>
      </c>
      <c r="F620" t="s">
        <v>83</v>
      </c>
      <c r="G620" t="s">
        <v>126</v>
      </c>
      <c r="H620" s="10">
        <v>3</v>
      </c>
      <c r="I620" s="10">
        <f t="shared" si="64"/>
        <v>9</v>
      </c>
      <c r="J620" s="11">
        <v>42811</v>
      </c>
      <c r="K620" s="10">
        <f t="shared" si="65"/>
        <v>2020</v>
      </c>
      <c r="L620" s="12">
        <f>INDEX([1]List!$I$3:$S$8,MATCH('[1]Student Data'!G616,[1]List!$K$3:$K$8,0),MATCH('[1]Student Data'!D616,[1]List!$I$2:$S$2,0))*H620</f>
        <v>75000</v>
      </c>
      <c r="M620" s="13">
        <f t="shared" si="66"/>
        <v>8333.3333333333339</v>
      </c>
      <c r="N620" s="14">
        <f t="shared" si="67"/>
        <v>8.6666666666666661</v>
      </c>
      <c r="O620" s="13">
        <f t="shared" si="68"/>
        <v>72222.222222222219</v>
      </c>
      <c r="P620" s="13">
        <f t="shared" si="69"/>
        <v>2777.777777777781</v>
      </c>
    </row>
    <row r="621" spans="1:16" x14ac:dyDescent="0.2">
      <c r="A621" s="10">
        <v>616</v>
      </c>
      <c r="B621" t="s">
        <v>1315</v>
      </c>
      <c r="C621" t="s">
        <v>1316</v>
      </c>
      <c r="D621" t="str">
        <f t="shared" si="63"/>
        <v>International</v>
      </c>
      <c r="E621" t="s">
        <v>77</v>
      </c>
      <c r="F621" t="s">
        <v>85</v>
      </c>
      <c r="G621" t="s">
        <v>135</v>
      </c>
      <c r="H621" s="10">
        <v>3</v>
      </c>
      <c r="I621" s="10">
        <f t="shared" si="64"/>
        <v>9</v>
      </c>
      <c r="J621" s="11">
        <v>43172</v>
      </c>
      <c r="K621" s="10">
        <f t="shared" si="65"/>
        <v>2021</v>
      </c>
      <c r="L621" s="12">
        <f>INDEX([1]List!$I$3:$S$8,MATCH('[1]Student Data'!G617,[1]List!$K$3:$K$8,0),MATCH('[1]Student Data'!D617,[1]List!$I$2:$S$2,0))*H621</f>
        <v>75000</v>
      </c>
      <c r="M621" s="13">
        <f t="shared" si="66"/>
        <v>8333.3333333333339</v>
      </c>
      <c r="N621" s="14">
        <f t="shared" si="67"/>
        <v>4.666666666666667</v>
      </c>
      <c r="O621" s="13">
        <f t="shared" si="68"/>
        <v>38888.888888888898</v>
      </c>
      <c r="P621" s="13">
        <f t="shared" si="69"/>
        <v>36111.111111111102</v>
      </c>
    </row>
    <row r="622" spans="1:16" x14ac:dyDescent="0.2">
      <c r="A622" s="10">
        <v>617</v>
      </c>
      <c r="B622" t="s">
        <v>1317</v>
      </c>
      <c r="C622" t="s">
        <v>1318</v>
      </c>
      <c r="D622" t="str">
        <f t="shared" si="63"/>
        <v>Local</v>
      </c>
      <c r="E622" t="s">
        <v>70</v>
      </c>
      <c r="F622" t="s">
        <v>84</v>
      </c>
      <c r="G622" t="s">
        <v>117</v>
      </c>
      <c r="H622" s="10">
        <v>4</v>
      </c>
      <c r="I622" s="10">
        <f t="shared" si="64"/>
        <v>12</v>
      </c>
      <c r="J622" s="11">
        <v>43176</v>
      </c>
      <c r="K622" s="10">
        <f t="shared" si="65"/>
        <v>2022</v>
      </c>
      <c r="L622" s="12">
        <f>INDEX([1]List!$I$3:$S$8,MATCH('[1]Student Data'!G618,[1]List!$K$3:$K$8,0),MATCH('[1]Student Data'!D618,[1]List!$I$2:$S$2,0))*H622</f>
        <v>96000</v>
      </c>
      <c r="M622" s="13">
        <f t="shared" si="66"/>
        <v>8000</v>
      </c>
      <c r="N622" s="14">
        <f t="shared" si="67"/>
        <v>4.666666666666667</v>
      </c>
      <c r="O622" s="13">
        <f t="shared" si="68"/>
        <v>37333.333333333336</v>
      </c>
      <c r="P622" s="13">
        <f t="shared" si="69"/>
        <v>58666.666666666664</v>
      </c>
    </row>
    <row r="623" spans="1:16" x14ac:dyDescent="0.2">
      <c r="A623" s="10">
        <v>618</v>
      </c>
      <c r="B623" t="s">
        <v>1319</v>
      </c>
      <c r="C623" t="s">
        <v>1320</v>
      </c>
      <c r="D623" t="str">
        <f t="shared" si="63"/>
        <v>International</v>
      </c>
      <c r="E623" t="s">
        <v>11</v>
      </c>
      <c r="F623" t="s">
        <v>148</v>
      </c>
      <c r="G623" t="s">
        <v>149</v>
      </c>
      <c r="H623" s="10">
        <v>4</v>
      </c>
      <c r="I623" s="10">
        <f t="shared" si="64"/>
        <v>12</v>
      </c>
      <c r="J623" s="11">
        <v>42965</v>
      </c>
      <c r="K623" s="10">
        <f t="shared" si="65"/>
        <v>2021</v>
      </c>
      <c r="L623" s="12">
        <f>INDEX([1]List!$I$3:$S$8,MATCH('[1]Student Data'!G619,[1]List!$K$3:$K$8,0),MATCH('[1]Student Data'!D619,[1]List!$I$2:$S$2,0))*H623</f>
        <v>100000</v>
      </c>
      <c r="M623" s="13">
        <f t="shared" si="66"/>
        <v>8333.3333333333339</v>
      </c>
      <c r="N623" s="14">
        <f t="shared" si="67"/>
        <v>7</v>
      </c>
      <c r="O623" s="13">
        <f t="shared" si="68"/>
        <v>58333.333333333336</v>
      </c>
      <c r="P623" s="13">
        <f t="shared" si="69"/>
        <v>41666.666666666664</v>
      </c>
    </row>
    <row r="624" spans="1:16" x14ac:dyDescent="0.2">
      <c r="A624" s="10">
        <v>619</v>
      </c>
      <c r="B624" t="s">
        <v>1321</v>
      </c>
      <c r="C624" t="s">
        <v>1322</v>
      </c>
      <c r="D624" t="str">
        <f t="shared" si="63"/>
        <v>Local</v>
      </c>
      <c r="E624" t="s">
        <v>70</v>
      </c>
      <c r="F624" t="s">
        <v>148</v>
      </c>
      <c r="G624" t="s">
        <v>149</v>
      </c>
      <c r="H624" s="10">
        <v>4</v>
      </c>
      <c r="I624" s="10">
        <f t="shared" si="64"/>
        <v>12</v>
      </c>
      <c r="J624" s="11">
        <v>42840</v>
      </c>
      <c r="K624" s="10">
        <f t="shared" si="65"/>
        <v>2021</v>
      </c>
      <c r="L624" s="12">
        <f>INDEX([1]List!$I$3:$S$8,MATCH('[1]Student Data'!G620,[1]List!$K$3:$K$8,0),MATCH('[1]Student Data'!D620,[1]List!$I$2:$S$2,0))*H624</f>
        <v>104000</v>
      </c>
      <c r="M624" s="13">
        <f t="shared" si="66"/>
        <v>8666.6666666666661</v>
      </c>
      <c r="N624" s="14">
        <f t="shared" si="67"/>
        <v>8.3333333333333339</v>
      </c>
      <c r="O624" s="13">
        <f t="shared" si="68"/>
        <v>72222.222222222219</v>
      </c>
      <c r="P624" s="13">
        <f t="shared" si="69"/>
        <v>31777.777777777781</v>
      </c>
    </row>
    <row r="625" spans="1:16" x14ac:dyDescent="0.2">
      <c r="A625" s="10">
        <v>620</v>
      </c>
      <c r="B625" t="s">
        <v>1323</v>
      </c>
      <c r="C625" t="s">
        <v>1070</v>
      </c>
      <c r="D625" t="str">
        <f t="shared" si="63"/>
        <v>Local</v>
      </c>
      <c r="E625" t="s">
        <v>70</v>
      </c>
      <c r="F625" t="s">
        <v>129</v>
      </c>
      <c r="G625" t="s">
        <v>130</v>
      </c>
      <c r="H625" s="10">
        <v>3</v>
      </c>
      <c r="I625" s="10">
        <f t="shared" si="64"/>
        <v>9</v>
      </c>
      <c r="J625" s="11">
        <v>42874</v>
      </c>
      <c r="K625" s="10">
        <f t="shared" si="65"/>
        <v>2020</v>
      </c>
      <c r="L625" s="12">
        <f>INDEX([1]List!$I$3:$S$8,MATCH('[1]Student Data'!G621,[1]List!$K$3:$K$8,0),MATCH('[1]Student Data'!D621,[1]List!$I$2:$S$2,0))*H625</f>
        <v>75000</v>
      </c>
      <c r="M625" s="13">
        <f t="shared" si="66"/>
        <v>8333.3333333333339</v>
      </c>
      <c r="N625" s="14">
        <f t="shared" si="67"/>
        <v>8</v>
      </c>
      <c r="O625" s="13">
        <f t="shared" si="68"/>
        <v>66666.666666666672</v>
      </c>
      <c r="P625" s="13">
        <f t="shared" si="69"/>
        <v>8333.3333333333285</v>
      </c>
    </row>
    <row r="626" spans="1:16" x14ac:dyDescent="0.2">
      <c r="A626" s="10">
        <v>621</v>
      </c>
      <c r="B626" t="s">
        <v>1324</v>
      </c>
      <c r="C626" t="s">
        <v>648</v>
      </c>
      <c r="D626" t="str">
        <f t="shared" si="63"/>
        <v>International</v>
      </c>
      <c r="E626" t="s">
        <v>57</v>
      </c>
      <c r="F626" t="s">
        <v>120</v>
      </c>
      <c r="G626" t="s">
        <v>121</v>
      </c>
      <c r="H626" s="10">
        <v>4</v>
      </c>
      <c r="I626" s="10">
        <f t="shared" si="64"/>
        <v>12</v>
      </c>
      <c r="J626" s="11">
        <v>43203</v>
      </c>
      <c r="K626" s="10">
        <f t="shared" si="65"/>
        <v>2022</v>
      </c>
      <c r="L626" s="12">
        <f>INDEX([1]List!$I$3:$S$8,MATCH('[1]Student Data'!G622,[1]List!$K$3:$K$8,0),MATCH('[1]Student Data'!D622,[1]List!$I$2:$S$2,0))*H626</f>
        <v>92000</v>
      </c>
      <c r="M626" s="13">
        <f t="shared" si="66"/>
        <v>7666.666666666667</v>
      </c>
      <c r="N626" s="14">
        <f t="shared" si="67"/>
        <v>4.333333333333333</v>
      </c>
      <c r="O626" s="13">
        <f t="shared" si="68"/>
        <v>33222.222222222219</v>
      </c>
      <c r="P626" s="13">
        <f t="shared" si="69"/>
        <v>58777.777777777781</v>
      </c>
    </row>
    <row r="627" spans="1:16" x14ac:dyDescent="0.2">
      <c r="A627" s="10">
        <v>622</v>
      </c>
      <c r="B627" t="s">
        <v>1325</v>
      </c>
      <c r="C627" t="s">
        <v>1014</v>
      </c>
      <c r="D627" t="str">
        <f t="shared" si="63"/>
        <v>International</v>
      </c>
      <c r="E627" t="s">
        <v>5</v>
      </c>
      <c r="F627" t="s">
        <v>85</v>
      </c>
      <c r="G627" t="s">
        <v>135</v>
      </c>
      <c r="H627" s="10">
        <v>3</v>
      </c>
      <c r="I627" s="10">
        <f t="shared" si="64"/>
        <v>9</v>
      </c>
      <c r="J627" s="11">
        <v>42840</v>
      </c>
      <c r="K627" s="10">
        <f t="shared" si="65"/>
        <v>2020</v>
      </c>
      <c r="L627" s="12">
        <f>INDEX([1]List!$I$3:$S$8,MATCH('[1]Student Data'!G623,[1]List!$K$3:$K$8,0),MATCH('[1]Student Data'!D623,[1]List!$I$2:$S$2,0))*H627</f>
        <v>78000</v>
      </c>
      <c r="M627" s="13">
        <f t="shared" si="66"/>
        <v>8666.6666666666661</v>
      </c>
      <c r="N627" s="14">
        <f t="shared" si="67"/>
        <v>8.3333333333333339</v>
      </c>
      <c r="O627" s="13">
        <f t="shared" si="68"/>
        <v>72222.222222222219</v>
      </c>
      <c r="P627" s="13">
        <f t="shared" si="69"/>
        <v>5777.777777777781</v>
      </c>
    </row>
    <row r="628" spans="1:16" x14ac:dyDescent="0.2">
      <c r="A628" s="10">
        <v>623</v>
      </c>
      <c r="B628" t="s">
        <v>1326</v>
      </c>
      <c r="C628" t="s">
        <v>1327</v>
      </c>
      <c r="D628" t="str">
        <f t="shared" si="63"/>
        <v>Local</v>
      </c>
      <c r="E628" t="s">
        <v>70</v>
      </c>
      <c r="F628" t="s">
        <v>120</v>
      </c>
      <c r="G628" t="s">
        <v>121</v>
      </c>
      <c r="H628" s="10">
        <v>4</v>
      </c>
      <c r="I628" s="10">
        <f t="shared" si="64"/>
        <v>12</v>
      </c>
      <c r="J628" s="11">
        <v>43357</v>
      </c>
      <c r="K628" s="10">
        <f t="shared" si="65"/>
        <v>2022</v>
      </c>
      <c r="L628" s="12">
        <f>INDEX([1]List!$I$3:$S$8,MATCH('[1]Student Data'!G624,[1]List!$K$3:$K$8,0),MATCH('[1]Student Data'!D624,[1]List!$I$2:$S$2,0))*H628</f>
        <v>96000</v>
      </c>
      <c r="M628" s="13">
        <f t="shared" si="66"/>
        <v>8000</v>
      </c>
      <c r="N628" s="14">
        <f t="shared" si="67"/>
        <v>2.6666666666666665</v>
      </c>
      <c r="O628" s="13">
        <f t="shared" si="68"/>
        <v>21333.333333333332</v>
      </c>
      <c r="P628" s="13">
        <f t="shared" si="69"/>
        <v>74666.666666666672</v>
      </c>
    </row>
    <row r="629" spans="1:16" x14ac:dyDescent="0.2">
      <c r="A629" s="10">
        <v>624</v>
      </c>
      <c r="B629" t="s">
        <v>1328</v>
      </c>
      <c r="C629" t="s">
        <v>1329</v>
      </c>
      <c r="D629" t="str">
        <f t="shared" si="63"/>
        <v>International</v>
      </c>
      <c r="E629" t="s">
        <v>66</v>
      </c>
      <c r="F629" t="s">
        <v>83</v>
      </c>
      <c r="G629" t="s">
        <v>126</v>
      </c>
      <c r="H629" s="10">
        <v>3</v>
      </c>
      <c r="I629" s="10">
        <f t="shared" si="64"/>
        <v>9</v>
      </c>
      <c r="J629" s="11">
        <v>43205</v>
      </c>
      <c r="K629" s="10">
        <f t="shared" si="65"/>
        <v>2021</v>
      </c>
      <c r="L629" s="12">
        <f>INDEX([1]List!$I$3:$S$8,MATCH('[1]Student Data'!G625,[1]List!$K$3:$K$8,0),MATCH('[1]Student Data'!D625,[1]List!$I$2:$S$2,0))*H629</f>
        <v>75000</v>
      </c>
      <c r="M629" s="13">
        <f t="shared" si="66"/>
        <v>8333.3333333333339</v>
      </c>
      <c r="N629" s="14">
        <f t="shared" si="67"/>
        <v>4.333333333333333</v>
      </c>
      <c r="O629" s="13">
        <f t="shared" si="68"/>
        <v>36111.111111111109</v>
      </c>
      <c r="P629" s="13">
        <f t="shared" si="69"/>
        <v>38888.888888888891</v>
      </c>
    </row>
    <row r="630" spans="1:16" x14ac:dyDescent="0.2">
      <c r="A630" s="10">
        <v>625</v>
      </c>
      <c r="B630" t="s">
        <v>1330</v>
      </c>
      <c r="C630" t="s">
        <v>1331</v>
      </c>
      <c r="D630" t="str">
        <f t="shared" si="63"/>
        <v>International</v>
      </c>
      <c r="E630" t="s">
        <v>55</v>
      </c>
      <c r="F630" t="s">
        <v>84</v>
      </c>
      <c r="G630" t="s">
        <v>117</v>
      </c>
      <c r="H630" s="10">
        <v>4</v>
      </c>
      <c r="I630" s="10">
        <f t="shared" si="64"/>
        <v>12</v>
      </c>
      <c r="J630" s="11">
        <v>42908</v>
      </c>
      <c r="K630" s="10">
        <f t="shared" si="65"/>
        <v>2021</v>
      </c>
      <c r="L630" s="12">
        <f>INDEX([1]List!$I$3:$S$8,MATCH('[1]Student Data'!G626,[1]List!$K$3:$K$8,0),MATCH('[1]Student Data'!D626,[1]List!$I$2:$S$2,0))*H630</f>
        <v>100000</v>
      </c>
      <c r="M630" s="13">
        <f t="shared" si="66"/>
        <v>8333.3333333333339</v>
      </c>
      <c r="N630" s="14">
        <f t="shared" si="67"/>
        <v>7.666666666666667</v>
      </c>
      <c r="O630" s="13">
        <f t="shared" si="68"/>
        <v>63888.888888888898</v>
      </c>
      <c r="P630" s="13">
        <f t="shared" si="69"/>
        <v>36111.111111111102</v>
      </c>
    </row>
    <row r="631" spans="1:16" x14ac:dyDescent="0.2">
      <c r="A631" s="10">
        <v>626</v>
      </c>
      <c r="B631" t="s">
        <v>1332</v>
      </c>
      <c r="C631" t="s">
        <v>388</v>
      </c>
      <c r="D631" t="str">
        <f t="shared" si="63"/>
        <v>International</v>
      </c>
      <c r="E631" t="s">
        <v>56</v>
      </c>
      <c r="F631" t="s">
        <v>120</v>
      </c>
      <c r="G631" t="s">
        <v>121</v>
      </c>
      <c r="H631" s="10">
        <v>4</v>
      </c>
      <c r="I631" s="10">
        <f t="shared" si="64"/>
        <v>12</v>
      </c>
      <c r="J631" s="11">
        <v>42815</v>
      </c>
      <c r="K631" s="10">
        <f t="shared" si="65"/>
        <v>2021</v>
      </c>
      <c r="L631" s="12">
        <f>INDEX([1]List!$I$3:$S$8,MATCH('[1]Student Data'!G627,[1]List!$K$3:$K$8,0),MATCH('[1]Student Data'!D627,[1]List!$I$2:$S$2,0))*H631</f>
        <v>104000</v>
      </c>
      <c r="M631" s="13">
        <f t="shared" si="66"/>
        <v>8666.6666666666661</v>
      </c>
      <c r="N631" s="14">
        <f t="shared" si="67"/>
        <v>8.6666666666666661</v>
      </c>
      <c r="O631" s="13">
        <f t="shared" si="68"/>
        <v>75111.111111111095</v>
      </c>
      <c r="P631" s="13">
        <f t="shared" si="69"/>
        <v>28888.888888888905</v>
      </c>
    </row>
    <row r="632" spans="1:16" x14ac:dyDescent="0.2">
      <c r="A632" s="10">
        <v>627</v>
      </c>
      <c r="B632" t="s">
        <v>1333</v>
      </c>
      <c r="C632" t="s">
        <v>1334</v>
      </c>
      <c r="D632" t="str">
        <f t="shared" si="63"/>
        <v>International</v>
      </c>
      <c r="E632" t="s">
        <v>41</v>
      </c>
      <c r="F632" t="s">
        <v>148</v>
      </c>
      <c r="G632" t="s">
        <v>149</v>
      </c>
      <c r="H632" s="10">
        <v>4</v>
      </c>
      <c r="I632" s="10">
        <f t="shared" si="64"/>
        <v>12</v>
      </c>
      <c r="J632" s="11">
        <v>43000</v>
      </c>
      <c r="K632" s="10">
        <f t="shared" si="65"/>
        <v>2021</v>
      </c>
      <c r="L632" s="12">
        <f>INDEX([1]List!$I$3:$S$8,MATCH('[1]Student Data'!G628,[1]List!$K$3:$K$8,0),MATCH('[1]Student Data'!D628,[1]List!$I$2:$S$2,0))*H632</f>
        <v>104000</v>
      </c>
      <c r="M632" s="13">
        <f t="shared" si="66"/>
        <v>8666.6666666666661</v>
      </c>
      <c r="N632" s="14">
        <f t="shared" si="67"/>
        <v>6.666666666666667</v>
      </c>
      <c r="O632" s="13">
        <f t="shared" si="68"/>
        <v>57777.777777777774</v>
      </c>
      <c r="P632" s="13">
        <f t="shared" si="69"/>
        <v>46222.222222222226</v>
      </c>
    </row>
    <row r="633" spans="1:16" x14ac:dyDescent="0.2">
      <c r="A633" s="10">
        <v>628</v>
      </c>
      <c r="B633" t="s">
        <v>1335</v>
      </c>
      <c r="C633" t="s">
        <v>1336</v>
      </c>
      <c r="D633" t="str">
        <f t="shared" si="63"/>
        <v>International</v>
      </c>
      <c r="E633" t="s">
        <v>11</v>
      </c>
      <c r="F633" t="s">
        <v>129</v>
      </c>
      <c r="G633" t="s">
        <v>130</v>
      </c>
      <c r="H633" s="10">
        <v>3</v>
      </c>
      <c r="I633" s="10">
        <f t="shared" si="64"/>
        <v>9</v>
      </c>
      <c r="J633" s="11">
        <v>43206</v>
      </c>
      <c r="K633" s="10">
        <f t="shared" si="65"/>
        <v>2021</v>
      </c>
      <c r="L633" s="12">
        <f>INDEX([1]List!$I$3:$S$8,MATCH('[1]Student Data'!G629,[1]List!$K$3:$K$8,0),MATCH('[1]Student Data'!D629,[1]List!$I$2:$S$2,0))*H633</f>
        <v>78000</v>
      </c>
      <c r="M633" s="13">
        <f t="shared" si="66"/>
        <v>8666.6666666666661</v>
      </c>
      <c r="N633" s="14">
        <f t="shared" si="67"/>
        <v>4.333333333333333</v>
      </c>
      <c r="O633" s="13">
        <f t="shared" si="68"/>
        <v>37555.555555555547</v>
      </c>
      <c r="P633" s="13">
        <f t="shared" si="69"/>
        <v>40444.444444444453</v>
      </c>
    </row>
    <row r="634" spans="1:16" x14ac:dyDescent="0.2">
      <c r="A634" s="10">
        <v>629</v>
      </c>
      <c r="B634" t="s">
        <v>1337</v>
      </c>
      <c r="C634" t="s">
        <v>1338</v>
      </c>
      <c r="D634" t="str">
        <f t="shared" si="63"/>
        <v>Local</v>
      </c>
      <c r="E634" t="s">
        <v>70</v>
      </c>
      <c r="F634" t="s">
        <v>148</v>
      </c>
      <c r="G634" t="s">
        <v>149</v>
      </c>
      <c r="H634" s="10">
        <v>4</v>
      </c>
      <c r="I634" s="10">
        <f t="shared" si="64"/>
        <v>12</v>
      </c>
      <c r="J634" s="11">
        <v>43302</v>
      </c>
      <c r="K634" s="10">
        <f t="shared" si="65"/>
        <v>2022</v>
      </c>
      <c r="L634" s="12">
        <f>INDEX([1]List!$I$3:$S$8,MATCH('[1]Student Data'!G630,[1]List!$K$3:$K$8,0),MATCH('[1]Student Data'!D630,[1]List!$I$2:$S$2,0))*H634</f>
        <v>96000</v>
      </c>
      <c r="M634" s="13">
        <f t="shared" si="66"/>
        <v>8000</v>
      </c>
      <c r="N634" s="14">
        <f t="shared" si="67"/>
        <v>3.3333333333333335</v>
      </c>
      <c r="O634" s="13">
        <f t="shared" si="68"/>
        <v>26666.666666666668</v>
      </c>
      <c r="P634" s="13">
        <f t="shared" si="69"/>
        <v>69333.333333333328</v>
      </c>
    </row>
    <row r="635" spans="1:16" x14ac:dyDescent="0.2">
      <c r="A635" s="10">
        <v>630</v>
      </c>
      <c r="B635" t="s">
        <v>1339</v>
      </c>
      <c r="C635" t="s">
        <v>1340</v>
      </c>
      <c r="D635" t="str">
        <f t="shared" si="63"/>
        <v>International</v>
      </c>
      <c r="E635" t="s">
        <v>45</v>
      </c>
      <c r="F635" t="s">
        <v>120</v>
      </c>
      <c r="G635" t="s">
        <v>121</v>
      </c>
      <c r="H635" s="10">
        <v>4</v>
      </c>
      <c r="I635" s="10">
        <f t="shared" si="64"/>
        <v>12</v>
      </c>
      <c r="J635" s="11">
        <v>43233</v>
      </c>
      <c r="K635" s="10">
        <f t="shared" si="65"/>
        <v>2022</v>
      </c>
      <c r="L635" s="12">
        <f>INDEX([1]List!$I$3:$S$8,MATCH('[1]Student Data'!G631,[1]List!$K$3:$K$8,0),MATCH('[1]Student Data'!D631,[1]List!$I$2:$S$2,0))*H635</f>
        <v>100000</v>
      </c>
      <c r="M635" s="13">
        <f t="shared" si="66"/>
        <v>8333.3333333333339</v>
      </c>
      <c r="N635" s="14">
        <f t="shared" si="67"/>
        <v>4</v>
      </c>
      <c r="O635" s="13">
        <f t="shared" si="68"/>
        <v>33333.333333333336</v>
      </c>
      <c r="P635" s="13">
        <f t="shared" si="69"/>
        <v>66666.666666666657</v>
      </c>
    </row>
    <row r="636" spans="1:16" x14ac:dyDescent="0.2">
      <c r="A636" s="10">
        <v>631</v>
      </c>
      <c r="B636" t="s">
        <v>1341</v>
      </c>
      <c r="C636" t="s">
        <v>1342</v>
      </c>
      <c r="D636" t="str">
        <f t="shared" si="63"/>
        <v>International</v>
      </c>
      <c r="E636" t="s">
        <v>62</v>
      </c>
      <c r="F636" t="s">
        <v>84</v>
      </c>
      <c r="G636" t="s">
        <v>117</v>
      </c>
      <c r="H636" s="10">
        <v>4</v>
      </c>
      <c r="I636" s="10">
        <f t="shared" si="64"/>
        <v>12</v>
      </c>
      <c r="J636" s="11">
        <v>42936</v>
      </c>
      <c r="K636" s="10">
        <f t="shared" si="65"/>
        <v>2021</v>
      </c>
      <c r="L636" s="12">
        <f>INDEX([1]List!$I$3:$S$8,MATCH('[1]Student Data'!G632,[1]List!$K$3:$K$8,0),MATCH('[1]Student Data'!D632,[1]List!$I$2:$S$2,0))*H636</f>
        <v>104000</v>
      </c>
      <c r="M636" s="13">
        <f t="shared" si="66"/>
        <v>8666.6666666666661</v>
      </c>
      <c r="N636" s="14">
        <f t="shared" si="67"/>
        <v>7.333333333333333</v>
      </c>
      <c r="O636" s="13">
        <f t="shared" si="68"/>
        <v>63555.555555555547</v>
      </c>
      <c r="P636" s="13">
        <f t="shared" si="69"/>
        <v>40444.444444444453</v>
      </c>
    </row>
    <row r="637" spans="1:16" x14ac:dyDescent="0.2">
      <c r="A637" s="10">
        <v>632</v>
      </c>
      <c r="B637" t="s">
        <v>1343</v>
      </c>
      <c r="C637" t="s">
        <v>1344</v>
      </c>
      <c r="D637" t="str">
        <f t="shared" si="63"/>
        <v>Local</v>
      </c>
      <c r="E637" t="s">
        <v>70</v>
      </c>
      <c r="F637" t="s">
        <v>83</v>
      </c>
      <c r="G637" t="s">
        <v>126</v>
      </c>
      <c r="H637" s="10">
        <v>3</v>
      </c>
      <c r="I637" s="10">
        <f t="shared" si="64"/>
        <v>9</v>
      </c>
      <c r="J637" s="11">
        <v>42989</v>
      </c>
      <c r="K637" s="10">
        <f t="shared" si="65"/>
        <v>2020</v>
      </c>
      <c r="L637" s="12">
        <f>INDEX([1]List!$I$3:$S$8,MATCH('[1]Student Data'!G633,[1]List!$K$3:$K$8,0),MATCH('[1]Student Data'!D633,[1]List!$I$2:$S$2,0))*H637</f>
        <v>78000</v>
      </c>
      <c r="M637" s="13">
        <f t="shared" si="66"/>
        <v>8666.6666666666661</v>
      </c>
      <c r="N637" s="14">
        <f t="shared" si="67"/>
        <v>6.666666666666667</v>
      </c>
      <c r="O637" s="13">
        <f t="shared" si="68"/>
        <v>57777.777777777774</v>
      </c>
      <c r="P637" s="13">
        <f t="shared" si="69"/>
        <v>20222.222222222226</v>
      </c>
    </row>
    <row r="638" spans="1:16" x14ac:dyDescent="0.2">
      <c r="A638" s="10">
        <v>633</v>
      </c>
      <c r="B638" t="s">
        <v>1345</v>
      </c>
      <c r="C638" t="s">
        <v>1346</v>
      </c>
      <c r="D638" t="str">
        <f t="shared" si="63"/>
        <v>International</v>
      </c>
      <c r="E638" t="s">
        <v>44</v>
      </c>
      <c r="F638" t="s">
        <v>148</v>
      </c>
      <c r="G638" t="s">
        <v>149</v>
      </c>
      <c r="H638" s="10">
        <v>4</v>
      </c>
      <c r="I638" s="10">
        <f t="shared" si="64"/>
        <v>12</v>
      </c>
      <c r="J638" s="11">
        <v>43359</v>
      </c>
      <c r="K638" s="10">
        <f t="shared" si="65"/>
        <v>2022</v>
      </c>
      <c r="L638" s="12">
        <f>INDEX([1]List!$I$3:$S$8,MATCH('[1]Student Data'!G634,[1]List!$K$3:$K$8,0),MATCH('[1]Student Data'!D634,[1]List!$I$2:$S$2,0))*H638</f>
        <v>96000</v>
      </c>
      <c r="M638" s="13">
        <f t="shared" si="66"/>
        <v>8000</v>
      </c>
      <c r="N638" s="14">
        <f t="shared" si="67"/>
        <v>2.6666666666666665</v>
      </c>
      <c r="O638" s="13">
        <f t="shared" si="68"/>
        <v>21333.333333333332</v>
      </c>
      <c r="P638" s="13">
        <f t="shared" si="69"/>
        <v>74666.666666666672</v>
      </c>
    </row>
    <row r="639" spans="1:16" x14ac:dyDescent="0.2">
      <c r="A639" s="10">
        <v>634</v>
      </c>
      <c r="B639" t="s">
        <v>1347</v>
      </c>
      <c r="C639" t="s">
        <v>685</v>
      </c>
      <c r="D639" t="str">
        <f t="shared" si="63"/>
        <v>International</v>
      </c>
      <c r="E639" t="s">
        <v>29</v>
      </c>
      <c r="F639" t="s">
        <v>85</v>
      </c>
      <c r="G639" t="s">
        <v>135</v>
      </c>
      <c r="H639" s="10">
        <v>3</v>
      </c>
      <c r="I639" s="10">
        <f t="shared" si="64"/>
        <v>9</v>
      </c>
      <c r="J639" s="11">
        <v>43273</v>
      </c>
      <c r="K639" s="10">
        <f t="shared" si="65"/>
        <v>2021</v>
      </c>
      <c r="L639" s="12">
        <f>INDEX([1]List!$I$3:$S$8,MATCH('[1]Student Data'!G635,[1]List!$K$3:$K$8,0),MATCH('[1]Student Data'!D635,[1]List!$I$2:$S$2,0))*H639</f>
        <v>78000</v>
      </c>
      <c r="M639" s="13">
        <f t="shared" si="66"/>
        <v>8666.6666666666661</v>
      </c>
      <c r="N639" s="14">
        <f t="shared" si="67"/>
        <v>3.6666666666666665</v>
      </c>
      <c r="O639" s="13">
        <f t="shared" si="68"/>
        <v>31777.777777777774</v>
      </c>
      <c r="P639" s="13">
        <f t="shared" si="69"/>
        <v>46222.222222222226</v>
      </c>
    </row>
    <row r="640" spans="1:16" x14ac:dyDescent="0.2">
      <c r="A640" s="10">
        <v>635</v>
      </c>
      <c r="B640" t="s">
        <v>1348</v>
      </c>
      <c r="C640" t="s">
        <v>1349</v>
      </c>
      <c r="D640" t="str">
        <f t="shared" si="63"/>
        <v>Local</v>
      </c>
      <c r="E640" t="s">
        <v>70</v>
      </c>
      <c r="F640" t="s">
        <v>84</v>
      </c>
      <c r="G640" t="s">
        <v>117</v>
      </c>
      <c r="H640" s="10">
        <v>4</v>
      </c>
      <c r="I640" s="10">
        <f t="shared" si="64"/>
        <v>12</v>
      </c>
      <c r="J640" s="11">
        <v>43291</v>
      </c>
      <c r="K640" s="10">
        <f t="shared" si="65"/>
        <v>2022</v>
      </c>
      <c r="L640" s="12">
        <f>INDEX([1]List!$I$3:$S$8,MATCH('[1]Student Data'!G636,[1]List!$K$3:$K$8,0),MATCH('[1]Student Data'!D636,[1]List!$I$2:$S$2,0))*H640</f>
        <v>96000</v>
      </c>
      <c r="M640" s="13">
        <f t="shared" si="66"/>
        <v>8000</v>
      </c>
      <c r="N640" s="14">
        <f t="shared" si="67"/>
        <v>3.3333333333333335</v>
      </c>
      <c r="O640" s="13">
        <f t="shared" si="68"/>
        <v>26666.666666666668</v>
      </c>
      <c r="P640" s="13">
        <f t="shared" si="69"/>
        <v>69333.333333333328</v>
      </c>
    </row>
    <row r="641" spans="1:16" x14ac:dyDescent="0.2">
      <c r="A641" s="10">
        <v>636</v>
      </c>
      <c r="B641" t="s">
        <v>1350</v>
      </c>
      <c r="C641" t="s">
        <v>1351</v>
      </c>
      <c r="D641" t="str">
        <f t="shared" si="63"/>
        <v>Local</v>
      </c>
      <c r="E641" t="s">
        <v>70</v>
      </c>
      <c r="F641" t="s">
        <v>83</v>
      </c>
      <c r="G641" t="s">
        <v>126</v>
      </c>
      <c r="H641" s="10">
        <v>3</v>
      </c>
      <c r="I641" s="10">
        <f t="shared" si="64"/>
        <v>9</v>
      </c>
      <c r="J641" s="11">
        <v>43363</v>
      </c>
      <c r="K641" s="10">
        <f t="shared" si="65"/>
        <v>2021</v>
      </c>
      <c r="L641" s="12">
        <f>INDEX([1]List!$I$3:$S$8,MATCH('[1]Student Data'!G637,[1]List!$K$3:$K$8,0),MATCH('[1]Student Data'!D637,[1]List!$I$2:$S$2,0))*H641</f>
        <v>75000</v>
      </c>
      <c r="M641" s="13">
        <f t="shared" si="66"/>
        <v>8333.3333333333339</v>
      </c>
      <c r="N641" s="14">
        <f t="shared" si="67"/>
        <v>2.6666666666666665</v>
      </c>
      <c r="O641" s="13">
        <f t="shared" si="68"/>
        <v>22222.222222222223</v>
      </c>
      <c r="P641" s="13">
        <f t="shared" si="69"/>
        <v>52777.777777777781</v>
      </c>
    </row>
    <row r="642" spans="1:16" x14ac:dyDescent="0.2">
      <c r="A642" s="10">
        <v>637</v>
      </c>
      <c r="B642" t="s">
        <v>1352</v>
      </c>
      <c r="C642" t="s">
        <v>1353</v>
      </c>
      <c r="D642" t="str">
        <f t="shared" si="63"/>
        <v>Local</v>
      </c>
      <c r="E642" t="s">
        <v>70</v>
      </c>
      <c r="F642" t="s">
        <v>84</v>
      </c>
      <c r="G642" t="s">
        <v>117</v>
      </c>
      <c r="H642" s="10">
        <v>4</v>
      </c>
      <c r="I642" s="10">
        <f t="shared" si="64"/>
        <v>12</v>
      </c>
      <c r="J642" s="11">
        <v>42813</v>
      </c>
      <c r="K642" s="10">
        <f t="shared" si="65"/>
        <v>2021</v>
      </c>
      <c r="L642" s="12">
        <f>INDEX([1]List!$I$3:$S$8,MATCH('[1]Student Data'!G638,[1]List!$K$3:$K$8,0),MATCH('[1]Student Data'!D638,[1]List!$I$2:$S$2,0))*H642</f>
        <v>96000</v>
      </c>
      <c r="M642" s="13">
        <f t="shared" si="66"/>
        <v>8000</v>
      </c>
      <c r="N642" s="14">
        <f t="shared" si="67"/>
        <v>8.6666666666666661</v>
      </c>
      <c r="O642" s="13">
        <f t="shared" si="68"/>
        <v>69333.333333333328</v>
      </c>
      <c r="P642" s="13">
        <f t="shared" si="69"/>
        <v>26666.666666666672</v>
      </c>
    </row>
    <row r="643" spans="1:16" x14ac:dyDescent="0.2">
      <c r="A643" s="10">
        <v>638</v>
      </c>
      <c r="B643" t="s">
        <v>1354</v>
      </c>
      <c r="C643" t="s">
        <v>1355</v>
      </c>
      <c r="D643" t="str">
        <f t="shared" si="63"/>
        <v>Local</v>
      </c>
      <c r="E643" t="s">
        <v>70</v>
      </c>
      <c r="F643" t="s">
        <v>120</v>
      </c>
      <c r="G643" t="s">
        <v>121</v>
      </c>
      <c r="H643" s="10">
        <v>4</v>
      </c>
      <c r="I643" s="10">
        <f t="shared" si="64"/>
        <v>12</v>
      </c>
      <c r="J643" s="11">
        <v>42843</v>
      </c>
      <c r="K643" s="10">
        <f t="shared" si="65"/>
        <v>2021</v>
      </c>
      <c r="L643" s="12">
        <f>INDEX([1]List!$I$3:$S$8,MATCH('[1]Student Data'!G639,[1]List!$K$3:$K$8,0),MATCH('[1]Student Data'!D639,[1]List!$I$2:$S$2,0))*H643</f>
        <v>100000</v>
      </c>
      <c r="M643" s="13">
        <f t="shared" si="66"/>
        <v>8333.3333333333339</v>
      </c>
      <c r="N643" s="14">
        <f t="shared" si="67"/>
        <v>8.3333333333333339</v>
      </c>
      <c r="O643" s="13">
        <f t="shared" si="68"/>
        <v>69444.444444444453</v>
      </c>
      <c r="P643" s="13">
        <f t="shared" si="69"/>
        <v>30555.555555555547</v>
      </c>
    </row>
    <row r="644" spans="1:16" x14ac:dyDescent="0.2">
      <c r="A644" s="10">
        <v>639</v>
      </c>
      <c r="B644" t="s">
        <v>1356</v>
      </c>
      <c r="C644" t="s">
        <v>1084</v>
      </c>
      <c r="D644" t="str">
        <f t="shared" si="63"/>
        <v>Local</v>
      </c>
      <c r="E644" t="s">
        <v>70</v>
      </c>
      <c r="F644" t="s">
        <v>85</v>
      </c>
      <c r="G644" t="s">
        <v>135</v>
      </c>
      <c r="H644" s="10">
        <v>3</v>
      </c>
      <c r="I644" s="10">
        <f t="shared" si="64"/>
        <v>9</v>
      </c>
      <c r="J644" s="11">
        <v>42873</v>
      </c>
      <c r="K644" s="10">
        <f t="shared" si="65"/>
        <v>2020</v>
      </c>
      <c r="L644" s="12">
        <f>INDEX([1]List!$I$3:$S$8,MATCH('[1]Student Data'!G640,[1]List!$K$3:$K$8,0),MATCH('[1]Student Data'!D640,[1]List!$I$2:$S$2,0))*H644</f>
        <v>75000</v>
      </c>
      <c r="M644" s="13">
        <f t="shared" si="66"/>
        <v>8333.3333333333339</v>
      </c>
      <c r="N644" s="14">
        <f t="shared" si="67"/>
        <v>8</v>
      </c>
      <c r="O644" s="13">
        <f t="shared" si="68"/>
        <v>66666.666666666672</v>
      </c>
      <c r="P644" s="13">
        <f t="shared" si="69"/>
        <v>8333.3333333333285</v>
      </c>
    </row>
    <row r="645" spans="1:16" x14ac:dyDescent="0.2">
      <c r="A645" s="10">
        <v>640</v>
      </c>
      <c r="B645" t="s">
        <v>1357</v>
      </c>
      <c r="C645" t="s">
        <v>1358</v>
      </c>
      <c r="D645" t="str">
        <f t="shared" si="63"/>
        <v>Local</v>
      </c>
      <c r="E645" t="s">
        <v>70</v>
      </c>
      <c r="F645" t="s">
        <v>129</v>
      </c>
      <c r="G645" t="s">
        <v>130</v>
      </c>
      <c r="H645" s="10">
        <v>3</v>
      </c>
      <c r="I645" s="10">
        <f t="shared" si="64"/>
        <v>9</v>
      </c>
      <c r="J645" s="11">
        <v>43292</v>
      </c>
      <c r="K645" s="10">
        <f t="shared" si="65"/>
        <v>2021</v>
      </c>
      <c r="L645" s="12">
        <f>INDEX([1]List!$I$3:$S$8,MATCH('[1]Student Data'!G641,[1]List!$K$3:$K$8,0),MATCH('[1]Student Data'!D641,[1]List!$I$2:$S$2,0))*H645</f>
        <v>69000</v>
      </c>
      <c r="M645" s="13">
        <f t="shared" si="66"/>
        <v>7666.666666666667</v>
      </c>
      <c r="N645" s="14">
        <f t="shared" si="67"/>
        <v>3.3333333333333335</v>
      </c>
      <c r="O645" s="13">
        <f t="shared" si="68"/>
        <v>25555.555555555558</v>
      </c>
      <c r="P645" s="13">
        <f t="shared" si="69"/>
        <v>43444.444444444438</v>
      </c>
    </row>
    <row r="646" spans="1:16" x14ac:dyDescent="0.2">
      <c r="A646" s="10">
        <v>641</v>
      </c>
      <c r="B646" t="s">
        <v>1359</v>
      </c>
      <c r="C646" t="s">
        <v>1360</v>
      </c>
      <c r="D646" t="str">
        <f t="shared" si="63"/>
        <v>International</v>
      </c>
      <c r="E646" t="s">
        <v>65</v>
      </c>
      <c r="F646" t="s">
        <v>120</v>
      </c>
      <c r="G646" t="s">
        <v>121</v>
      </c>
      <c r="H646" s="10">
        <v>4</v>
      </c>
      <c r="I646" s="10">
        <f t="shared" si="64"/>
        <v>12</v>
      </c>
      <c r="J646" s="11">
        <v>43300</v>
      </c>
      <c r="K646" s="10">
        <f t="shared" si="65"/>
        <v>2022</v>
      </c>
      <c r="L646" s="12">
        <f>INDEX([1]List!$I$3:$S$8,MATCH('[1]Student Data'!G642,[1]List!$K$3:$K$8,0),MATCH('[1]Student Data'!D642,[1]List!$I$2:$S$2,0))*H646</f>
        <v>92000</v>
      </c>
      <c r="M646" s="13">
        <f t="shared" si="66"/>
        <v>7666.666666666667</v>
      </c>
      <c r="N646" s="14">
        <f t="shared" si="67"/>
        <v>3.3333333333333335</v>
      </c>
      <c r="O646" s="13">
        <f t="shared" si="68"/>
        <v>25555.555555555558</v>
      </c>
      <c r="P646" s="13">
        <f t="shared" si="69"/>
        <v>66444.444444444438</v>
      </c>
    </row>
    <row r="647" spans="1:16" x14ac:dyDescent="0.2">
      <c r="A647" s="10">
        <v>642</v>
      </c>
      <c r="B647" t="s">
        <v>1361</v>
      </c>
      <c r="C647" t="s">
        <v>1362</v>
      </c>
      <c r="D647" t="str">
        <f t="shared" ref="D647:D710" si="70">IF(E647="Malaysia","Local","International")</f>
        <v>Local</v>
      </c>
      <c r="E647" t="s">
        <v>70</v>
      </c>
      <c r="F647" t="s">
        <v>129</v>
      </c>
      <c r="G647" t="s">
        <v>130</v>
      </c>
      <c r="H647" s="10">
        <v>3</v>
      </c>
      <c r="I647" s="10">
        <f t="shared" ref="I647:I710" si="71">H647*3</f>
        <v>9</v>
      </c>
      <c r="J647" s="11">
        <v>43296</v>
      </c>
      <c r="K647" s="10">
        <f t="shared" ref="K647:K710" si="72">YEAR(J647)+H647</f>
        <v>2021</v>
      </c>
      <c r="L647" s="12">
        <f>INDEX([1]List!$I$3:$S$8,MATCH('[1]Student Data'!G643,[1]List!$K$3:$K$8,0),MATCH('[1]Student Data'!D643,[1]List!$I$2:$S$2,0))*H647</f>
        <v>78000</v>
      </c>
      <c r="M647" s="13">
        <f t="shared" ref="M647:M710" si="73">L647/(H647*3)</f>
        <v>8666.6666666666661</v>
      </c>
      <c r="N647" s="14">
        <f t="shared" ref="N647:N710" si="74">DATEDIF($J647,"29/5/2019","M")/3</f>
        <v>3.3333333333333335</v>
      </c>
      <c r="O647" s="13">
        <f t="shared" ref="O647:O710" si="75">M647*N647</f>
        <v>28888.888888888887</v>
      </c>
      <c r="P647" s="13">
        <f t="shared" ref="P647:P710" si="76">L647-O647</f>
        <v>49111.111111111109</v>
      </c>
    </row>
    <row r="648" spans="1:16" x14ac:dyDescent="0.2">
      <c r="A648" s="10">
        <v>643</v>
      </c>
      <c r="B648" t="s">
        <v>1363</v>
      </c>
      <c r="C648" t="s">
        <v>1364</v>
      </c>
      <c r="D648" t="str">
        <f t="shared" si="70"/>
        <v>Local</v>
      </c>
      <c r="E648" t="s">
        <v>70</v>
      </c>
      <c r="F648" t="s">
        <v>85</v>
      </c>
      <c r="G648" t="s">
        <v>135</v>
      </c>
      <c r="H648" s="10">
        <v>3</v>
      </c>
      <c r="I648" s="10">
        <f t="shared" si="71"/>
        <v>9</v>
      </c>
      <c r="J648" s="11">
        <v>43334</v>
      </c>
      <c r="K648" s="10">
        <f t="shared" si="72"/>
        <v>2021</v>
      </c>
      <c r="L648" s="12">
        <f>INDEX([1]List!$I$3:$S$8,MATCH('[1]Student Data'!G644,[1]List!$K$3:$K$8,0),MATCH('[1]Student Data'!D644,[1]List!$I$2:$S$2,0))*H648</f>
        <v>69000</v>
      </c>
      <c r="M648" s="13">
        <f t="shared" si="73"/>
        <v>7666.666666666667</v>
      </c>
      <c r="N648" s="14">
        <f t="shared" si="74"/>
        <v>3</v>
      </c>
      <c r="O648" s="13">
        <f t="shared" si="75"/>
        <v>23000</v>
      </c>
      <c r="P648" s="13">
        <f t="shared" si="76"/>
        <v>46000</v>
      </c>
    </row>
    <row r="649" spans="1:16" x14ac:dyDescent="0.2">
      <c r="A649" s="10">
        <v>644</v>
      </c>
      <c r="B649" t="s">
        <v>1365</v>
      </c>
      <c r="C649" t="s">
        <v>1366</v>
      </c>
      <c r="D649" t="str">
        <f t="shared" si="70"/>
        <v>International</v>
      </c>
      <c r="E649" t="s">
        <v>54</v>
      </c>
      <c r="F649" t="s">
        <v>129</v>
      </c>
      <c r="G649" t="s">
        <v>130</v>
      </c>
      <c r="H649" s="10">
        <v>3</v>
      </c>
      <c r="I649" s="10">
        <f t="shared" si="71"/>
        <v>9</v>
      </c>
      <c r="J649" s="11">
        <v>43328</v>
      </c>
      <c r="K649" s="10">
        <f t="shared" si="72"/>
        <v>2021</v>
      </c>
      <c r="L649" s="12">
        <f>INDEX([1]List!$I$3:$S$8,MATCH('[1]Student Data'!G645,[1]List!$K$3:$K$8,0),MATCH('[1]Student Data'!D645,[1]List!$I$2:$S$2,0))*H649</f>
        <v>69000</v>
      </c>
      <c r="M649" s="13">
        <f t="shared" si="73"/>
        <v>7666.666666666667</v>
      </c>
      <c r="N649" s="14">
        <f t="shared" si="74"/>
        <v>3</v>
      </c>
      <c r="O649" s="13">
        <f t="shared" si="75"/>
        <v>23000</v>
      </c>
      <c r="P649" s="13">
        <f t="shared" si="76"/>
        <v>46000</v>
      </c>
    </row>
    <row r="650" spans="1:16" x14ac:dyDescent="0.2">
      <c r="A650" s="10">
        <v>645</v>
      </c>
      <c r="B650" t="s">
        <v>1367</v>
      </c>
      <c r="C650" t="s">
        <v>1368</v>
      </c>
      <c r="D650" t="str">
        <f t="shared" si="70"/>
        <v>Local</v>
      </c>
      <c r="E650" t="s">
        <v>70</v>
      </c>
      <c r="F650" t="s">
        <v>85</v>
      </c>
      <c r="G650" t="s">
        <v>135</v>
      </c>
      <c r="H650" s="10">
        <v>3</v>
      </c>
      <c r="I650" s="10">
        <f t="shared" si="71"/>
        <v>9</v>
      </c>
      <c r="J650" s="11">
        <v>42870</v>
      </c>
      <c r="K650" s="10">
        <f t="shared" si="72"/>
        <v>2020</v>
      </c>
      <c r="L650" s="12">
        <f>INDEX([1]List!$I$3:$S$8,MATCH('[1]Student Data'!G646,[1]List!$K$3:$K$8,0),MATCH('[1]Student Data'!D646,[1]List!$I$2:$S$2,0))*H650</f>
        <v>72000</v>
      </c>
      <c r="M650" s="13">
        <f t="shared" si="73"/>
        <v>8000</v>
      </c>
      <c r="N650" s="14">
        <f t="shared" si="74"/>
        <v>8</v>
      </c>
      <c r="O650" s="13">
        <f t="shared" si="75"/>
        <v>64000</v>
      </c>
      <c r="P650" s="13">
        <f t="shared" si="76"/>
        <v>8000</v>
      </c>
    </row>
    <row r="651" spans="1:16" x14ac:dyDescent="0.2">
      <c r="A651" s="10">
        <v>646</v>
      </c>
      <c r="B651" t="s">
        <v>1369</v>
      </c>
      <c r="C651" t="s">
        <v>1370</v>
      </c>
      <c r="D651" t="str">
        <f t="shared" si="70"/>
        <v>International</v>
      </c>
      <c r="E651" t="s">
        <v>72</v>
      </c>
      <c r="F651" t="s">
        <v>129</v>
      </c>
      <c r="G651" t="s">
        <v>130</v>
      </c>
      <c r="H651" s="10">
        <v>3</v>
      </c>
      <c r="I651" s="10">
        <f t="shared" si="71"/>
        <v>9</v>
      </c>
      <c r="J651" s="11">
        <v>42808</v>
      </c>
      <c r="K651" s="10">
        <f t="shared" si="72"/>
        <v>2020</v>
      </c>
      <c r="L651" s="12">
        <f>INDEX([1]List!$I$3:$S$8,MATCH('[1]Student Data'!G647,[1]List!$K$3:$K$8,0),MATCH('[1]Student Data'!D647,[1]List!$I$2:$S$2,0))*H651</f>
        <v>69000</v>
      </c>
      <c r="M651" s="13">
        <f t="shared" si="73"/>
        <v>7666.666666666667</v>
      </c>
      <c r="N651" s="14">
        <f t="shared" si="74"/>
        <v>8.6666666666666661</v>
      </c>
      <c r="O651" s="13">
        <f t="shared" si="75"/>
        <v>66444.444444444438</v>
      </c>
      <c r="P651" s="13">
        <f t="shared" si="76"/>
        <v>2555.555555555562</v>
      </c>
    </row>
    <row r="652" spans="1:16" x14ac:dyDescent="0.2">
      <c r="A652" s="10">
        <v>647</v>
      </c>
      <c r="B652" t="s">
        <v>1371</v>
      </c>
      <c r="C652" t="s">
        <v>303</v>
      </c>
      <c r="D652" t="str">
        <f t="shared" si="70"/>
        <v>Local</v>
      </c>
      <c r="E652" t="s">
        <v>70</v>
      </c>
      <c r="F652" t="s">
        <v>120</v>
      </c>
      <c r="G652" t="s">
        <v>121</v>
      </c>
      <c r="H652" s="10">
        <v>4</v>
      </c>
      <c r="I652" s="10">
        <f t="shared" si="71"/>
        <v>12</v>
      </c>
      <c r="J652" s="11">
        <v>42896</v>
      </c>
      <c r="K652" s="10">
        <f t="shared" si="72"/>
        <v>2021</v>
      </c>
      <c r="L652" s="12">
        <f>INDEX([1]List!$I$3:$S$8,MATCH('[1]Student Data'!G648,[1]List!$K$3:$K$8,0),MATCH('[1]Student Data'!D648,[1]List!$I$2:$S$2,0))*H652</f>
        <v>96000</v>
      </c>
      <c r="M652" s="13">
        <f t="shared" si="73"/>
        <v>8000</v>
      </c>
      <c r="N652" s="14">
        <f t="shared" si="74"/>
        <v>7.666666666666667</v>
      </c>
      <c r="O652" s="13">
        <f t="shared" si="75"/>
        <v>61333.333333333336</v>
      </c>
      <c r="P652" s="13">
        <f t="shared" si="76"/>
        <v>34666.666666666664</v>
      </c>
    </row>
    <row r="653" spans="1:16" x14ac:dyDescent="0.2">
      <c r="A653" s="10">
        <v>648</v>
      </c>
      <c r="B653" t="s">
        <v>1372</v>
      </c>
      <c r="C653" t="s">
        <v>1373</v>
      </c>
      <c r="D653" t="str">
        <f t="shared" si="70"/>
        <v>Local</v>
      </c>
      <c r="E653" t="s">
        <v>70</v>
      </c>
      <c r="F653" t="s">
        <v>85</v>
      </c>
      <c r="G653" t="s">
        <v>135</v>
      </c>
      <c r="H653" s="10">
        <v>3</v>
      </c>
      <c r="I653" s="10">
        <f t="shared" si="71"/>
        <v>9</v>
      </c>
      <c r="J653" s="11">
        <v>43233</v>
      </c>
      <c r="K653" s="10">
        <f t="shared" si="72"/>
        <v>2021</v>
      </c>
      <c r="L653" s="12">
        <f>INDEX([1]List!$I$3:$S$8,MATCH('[1]Student Data'!G649,[1]List!$K$3:$K$8,0),MATCH('[1]Student Data'!D649,[1]List!$I$2:$S$2,0))*H653</f>
        <v>75000</v>
      </c>
      <c r="M653" s="13">
        <f t="shared" si="73"/>
        <v>8333.3333333333339</v>
      </c>
      <c r="N653" s="14">
        <f t="shared" si="74"/>
        <v>4</v>
      </c>
      <c r="O653" s="13">
        <f t="shared" si="75"/>
        <v>33333.333333333336</v>
      </c>
      <c r="P653" s="13">
        <f t="shared" si="76"/>
        <v>41666.666666666664</v>
      </c>
    </row>
    <row r="654" spans="1:16" x14ac:dyDescent="0.2">
      <c r="A654" s="10">
        <v>649</v>
      </c>
      <c r="B654" t="s">
        <v>1374</v>
      </c>
      <c r="C654" t="s">
        <v>354</v>
      </c>
      <c r="D654" t="str">
        <f t="shared" si="70"/>
        <v>International</v>
      </c>
      <c r="E654" t="s">
        <v>64</v>
      </c>
      <c r="F654" t="s">
        <v>129</v>
      </c>
      <c r="G654" t="s">
        <v>130</v>
      </c>
      <c r="H654" s="10">
        <v>3</v>
      </c>
      <c r="I654" s="10">
        <f t="shared" si="71"/>
        <v>9</v>
      </c>
      <c r="J654" s="11">
        <v>42870</v>
      </c>
      <c r="K654" s="10">
        <f t="shared" si="72"/>
        <v>2020</v>
      </c>
      <c r="L654" s="12">
        <f>INDEX([1]List!$I$3:$S$8,MATCH('[1]Student Data'!G650,[1]List!$K$3:$K$8,0),MATCH('[1]Student Data'!D650,[1]List!$I$2:$S$2,0))*H654</f>
        <v>69000</v>
      </c>
      <c r="M654" s="13">
        <f t="shared" si="73"/>
        <v>7666.666666666667</v>
      </c>
      <c r="N654" s="14">
        <f t="shared" si="74"/>
        <v>8</v>
      </c>
      <c r="O654" s="13">
        <f t="shared" si="75"/>
        <v>61333.333333333336</v>
      </c>
      <c r="P654" s="13">
        <f t="shared" si="76"/>
        <v>7666.6666666666642</v>
      </c>
    </row>
    <row r="655" spans="1:16" x14ac:dyDescent="0.2">
      <c r="A655" s="10">
        <v>650</v>
      </c>
      <c r="B655" t="s">
        <v>1375</v>
      </c>
      <c r="C655" t="s">
        <v>137</v>
      </c>
      <c r="D655" t="str">
        <f t="shared" si="70"/>
        <v>International</v>
      </c>
      <c r="E655" t="s">
        <v>116</v>
      </c>
      <c r="F655" t="s">
        <v>129</v>
      </c>
      <c r="G655" t="s">
        <v>130</v>
      </c>
      <c r="H655" s="10">
        <v>3</v>
      </c>
      <c r="I655" s="10">
        <f t="shared" si="71"/>
        <v>9</v>
      </c>
      <c r="J655" s="11">
        <v>42988</v>
      </c>
      <c r="K655" s="10">
        <f t="shared" si="72"/>
        <v>2020</v>
      </c>
      <c r="L655" s="12">
        <f>INDEX([1]List!$I$3:$S$8,MATCH('[1]Student Data'!G651,[1]List!$K$3:$K$8,0),MATCH('[1]Student Data'!D651,[1]List!$I$2:$S$2,0))*H655</f>
        <v>72000</v>
      </c>
      <c r="M655" s="13">
        <f t="shared" si="73"/>
        <v>8000</v>
      </c>
      <c r="N655" s="14">
        <f t="shared" si="74"/>
        <v>6.666666666666667</v>
      </c>
      <c r="O655" s="13">
        <f t="shared" si="75"/>
        <v>53333.333333333336</v>
      </c>
      <c r="P655" s="13">
        <f t="shared" si="76"/>
        <v>18666.666666666664</v>
      </c>
    </row>
    <row r="656" spans="1:16" x14ac:dyDescent="0.2">
      <c r="A656" s="10">
        <v>651</v>
      </c>
      <c r="B656" t="s">
        <v>1376</v>
      </c>
      <c r="C656" t="s">
        <v>1377</v>
      </c>
      <c r="D656" t="str">
        <f t="shared" si="70"/>
        <v>Local</v>
      </c>
      <c r="E656" t="s">
        <v>70</v>
      </c>
      <c r="F656" t="s">
        <v>85</v>
      </c>
      <c r="G656" t="s">
        <v>135</v>
      </c>
      <c r="H656" s="10">
        <v>3</v>
      </c>
      <c r="I656" s="10">
        <f t="shared" si="71"/>
        <v>9</v>
      </c>
      <c r="J656" s="11">
        <v>43205</v>
      </c>
      <c r="K656" s="10">
        <f t="shared" si="72"/>
        <v>2021</v>
      </c>
      <c r="L656" s="12">
        <f>INDEX([1]List!$I$3:$S$8,MATCH('[1]Student Data'!G652,[1]List!$K$3:$K$8,0),MATCH('[1]Student Data'!D652,[1]List!$I$2:$S$2,0))*H656</f>
        <v>72000</v>
      </c>
      <c r="M656" s="13">
        <f t="shared" si="73"/>
        <v>8000</v>
      </c>
      <c r="N656" s="14">
        <f t="shared" si="74"/>
        <v>4.333333333333333</v>
      </c>
      <c r="O656" s="13">
        <f t="shared" si="75"/>
        <v>34666.666666666664</v>
      </c>
      <c r="P656" s="13">
        <f t="shared" si="76"/>
        <v>37333.333333333336</v>
      </c>
    </row>
    <row r="657" spans="1:16" x14ac:dyDescent="0.2">
      <c r="A657" s="10">
        <v>652</v>
      </c>
      <c r="B657" t="s">
        <v>1378</v>
      </c>
      <c r="C657" t="s">
        <v>1379</v>
      </c>
      <c r="D657" t="str">
        <f t="shared" si="70"/>
        <v>Local</v>
      </c>
      <c r="E657" t="s">
        <v>70</v>
      </c>
      <c r="F657" t="s">
        <v>148</v>
      </c>
      <c r="G657" t="s">
        <v>149</v>
      </c>
      <c r="H657" s="10">
        <v>4</v>
      </c>
      <c r="I657" s="10">
        <f t="shared" si="71"/>
        <v>12</v>
      </c>
      <c r="J657" s="11">
        <v>42927</v>
      </c>
      <c r="K657" s="10">
        <f t="shared" si="72"/>
        <v>2021</v>
      </c>
      <c r="L657" s="12">
        <f>INDEX([1]List!$I$3:$S$8,MATCH('[1]Student Data'!G653,[1]List!$K$3:$K$8,0),MATCH('[1]Student Data'!D653,[1]List!$I$2:$S$2,0))*H657</f>
        <v>92000</v>
      </c>
      <c r="M657" s="13">
        <f t="shared" si="73"/>
        <v>7666.666666666667</v>
      </c>
      <c r="N657" s="14">
        <f t="shared" si="74"/>
        <v>7.333333333333333</v>
      </c>
      <c r="O657" s="13">
        <f t="shared" si="75"/>
        <v>56222.222222222219</v>
      </c>
      <c r="P657" s="13">
        <f t="shared" si="76"/>
        <v>35777.777777777781</v>
      </c>
    </row>
    <row r="658" spans="1:16" x14ac:dyDescent="0.2">
      <c r="A658" s="10">
        <v>653</v>
      </c>
      <c r="B658" t="s">
        <v>1380</v>
      </c>
      <c r="C658" t="s">
        <v>1020</v>
      </c>
      <c r="D658" t="str">
        <f t="shared" si="70"/>
        <v>Local</v>
      </c>
      <c r="E658" t="s">
        <v>70</v>
      </c>
      <c r="F658" t="s">
        <v>85</v>
      </c>
      <c r="G658" t="s">
        <v>135</v>
      </c>
      <c r="H658" s="10">
        <v>3</v>
      </c>
      <c r="I658" s="10">
        <f t="shared" si="71"/>
        <v>9</v>
      </c>
      <c r="J658" s="11">
        <v>43265</v>
      </c>
      <c r="K658" s="10">
        <f t="shared" si="72"/>
        <v>2021</v>
      </c>
      <c r="L658" s="12">
        <f>INDEX([1]List!$I$3:$S$8,MATCH('[1]Student Data'!G654,[1]List!$K$3:$K$8,0),MATCH('[1]Student Data'!D654,[1]List!$I$2:$S$2,0))*H658</f>
        <v>75000</v>
      </c>
      <c r="M658" s="13">
        <f t="shared" si="73"/>
        <v>8333.3333333333339</v>
      </c>
      <c r="N658" s="14">
        <f t="shared" si="74"/>
        <v>3.6666666666666665</v>
      </c>
      <c r="O658" s="13">
        <f t="shared" si="75"/>
        <v>30555.555555555555</v>
      </c>
      <c r="P658" s="13">
        <f t="shared" si="76"/>
        <v>44444.444444444445</v>
      </c>
    </row>
    <row r="659" spans="1:16" x14ac:dyDescent="0.2">
      <c r="A659" s="10">
        <v>654</v>
      </c>
      <c r="B659" t="s">
        <v>1381</v>
      </c>
      <c r="C659" t="s">
        <v>615</v>
      </c>
      <c r="D659" t="str">
        <f t="shared" si="70"/>
        <v>Local</v>
      </c>
      <c r="E659" t="s">
        <v>70</v>
      </c>
      <c r="F659" t="s">
        <v>85</v>
      </c>
      <c r="G659" t="s">
        <v>135</v>
      </c>
      <c r="H659" s="10">
        <v>3</v>
      </c>
      <c r="I659" s="10">
        <f t="shared" si="71"/>
        <v>9</v>
      </c>
      <c r="J659" s="11">
        <v>43169</v>
      </c>
      <c r="K659" s="10">
        <f t="shared" si="72"/>
        <v>2021</v>
      </c>
      <c r="L659" s="12">
        <f>INDEX([1]List!$I$3:$S$8,MATCH('[1]Student Data'!G655,[1]List!$K$3:$K$8,0),MATCH('[1]Student Data'!D655,[1]List!$I$2:$S$2,0))*H659</f>
        <v>69000</v>
      </c>
      <c r="M659" s="13">
        <f t="shared" si="73"/>
        <v>7666.666666666667</v>
      </c>
      <c r="N659" s="14">
        <f t="shared" si="74"/>
        <v>4.666666666666667</v>
      </c>
      <c r="O659" s="13">
        <f t="shared" si="75"/>
        <v>35777.777777777781</v>
      </c>
      <c r="P659" s="13">
        <f t="shared" si="76"/>
        <v>33222.222222222219</v>
      </c>
    </row>
    <row r="660" spans="1:16" x14ac:dyDescent="0.2">
      <c r="A660" s="10">
        <v>655</v>
      </c>
      <c r="B660" t="s">
        <v>1382</v>
      </c>
      <c r="C660" t="s">
        <v>1383</v>
      </c>
      <c r="D660" t="str">
        <f t="shared" si="70"/>
        <v>Local</v>
      </c>
      <c r="E660" t="s">
        <v>70</v>
      </c>
      <c r="F660" t="s">
        <v>120</v>
      </c>
      <c r="G660" t="s">
        <v>121</v>
      </c>
      <c r="H660" s="10">
        <v>4</v>
      </c>
      <c r="I660" s="10">
        <f t="shared" si="71"/>
        <v>12</v>
      </c>
      <c r="J660" s="11">
        <v>42845</v>
      </c>
      <c r="K660" s="10">
        <f t="shared" si="72"/>
        <v>2021</v>
      </c>
      <c r="L660" s="12">
        <f>INDEX([1]List!$I$3:$S$8,MATCH('[1]Student Data'!G656,[1]List!$K$3:$K$8,0),MATCH('[1]Student Data'!D656,[1]List!$I$2:$S$2,0))*H660</f>
        <v>92000</v>
      </c>
      <c r="M660" s="13">
        <f t="shared" si="73"/>
        <v>7666.666666666667</v>
      </c>
      <c r="N660" s="14">
        <f t="shared" si="74"/>
        <v>8.3333333333333339</v>
      </c>
      <c r="O660" s="13">
        <f t="shared" si="75"/>
        <v>63888.888888888898</v>
      </c>
      <c r="P660" s="13">
        <f t="shared" si="76"/>
        <v>28111.111111111102</v>
      </c>
    </row>
    <row r="661" spans="1:16" x14ac:dyDescent="0.2">
      <c r="A661" s="10">
        <v>656</v>
      </c>
      <c r="B661" t="s">
        <v>1384</v>
      </c>
      <c r="C661" t="s">
        <v>1385</v>
      </c>
      <c r="D661" t="str">
        <f t="shared" si="70"/>
        <v>International</v>
      </c>
      <c r="E661" t="s">
        <v>28</v>
      </c>
      <c r="F661" t="s">
        <v>129</v>
      </c>
      <c r="G661" t="s">
        <v>130</v>
      </c>
      <c r="H661" s="10">
        <v>3</v>
      </c>
      <c r="I661" s="10">
        <f t="shared" si="71"/>
        <v>9</v>
      </c>
      <c r="J661" s="11">
        <v>43174</v>
      </c>
      <c r="K661" s="10">
        <f t="shared" si="72"/>
        <v>2021</v>
      </c>
      <c r="L661" s="12">
        <f>INDEX([1]List!$I$3:$S$8,MATCH('[1]Student Data'!G657,[1]List!$K$3:$K$8,0),MATCH('[1]Student Data'!D657,[1]List!$I$2:$S$2,0))*H661</f>
        <v>75000</v>
      </c>
      <c r="M661" s="13">
        <f t="shared" si="73"/>
        <v>8333.3333333333339</v>
      </c>
      <c r="N661" s="14">
        <f t="shared" si="74"/>
        <v>4.666666666666667</v>
      </c>
      <c r="O661" s="13">
        <f t="shared" si="75"/>
        <v>38888.888888888898</v>
      </c>
      <c r="P661" s="13">
        <f t="shared" si="76"/>
        <v>36111.111111111102</v>
      </c>
    </row>
    <row r="662" spans="1:16" x14ac:dyDescent="0.2">
      <c r="A662" s="10">
        <v>657</v>
      </c>
      <c r="B662" t="s">
        <v>1386</v>
      </c>
      <c r="C662" t="s">
        <v>1387</v>
      </c>
      <c r="D662" t="str">
        <f t="shared" si="70"/>
        <v>Local</v>
      </c>
      <c r="E662" t="s">
        <v>70</v>
      </c>
      <c r="F662" t="s">
        <v>129</v>
      </c>
      <c r="G662" t="s">
        <v>130</v>
      </c>
      <c r="H662" s="10">
        <v>3</v>
      </c>
      <c r="I662" s="10">
        <f t="shared" si="71"/>
        <v>9</v>
      </c>
      <c r="J662" s="11">
        <v>42969</v>
      </c>
      <c r="K662" s="10">
        <f t="shared" si="72"/>
        <v>2020</v>
      </c>
      <c r="L662" s="12">
        <f>INDEX([1]List!$I$3:$S$8,MATCH('[1]Student Data'!G658,[1]List!$K$3:$K$8,0),MATCH('[1]Student Data'!D658,[1]List!$I$2:$S$2,0))*H662</f>
        <v>72000</v>
      </c>
      <c r="M662" s="13">
        <f t="shared" si="73"/>
        <v>8000</v>
      </c>
      <c r="N662" s="14">
        <f t="shared" si="74"/>
        <v>7</v>
      </c>
      <c r="O662" s="13">
        <f t="shared" si="75"/>
        <v>56000</v>
      </c>
      <c r="P662" s="13">
        <f t="shared" si="76"/>
        <v>16000</v>
      </c>
    </row>
    <row r="663" spans="1:16" x14ac:dyDescent="0.2">
      <c r="A663" s="10">
        <v>658</v>
      </c>
      <c r="B663" t="s">
        <v>1388</v>
      </c>
      <c r="C663" t="s">
        <v>1389</v>
      </c>
      <c r="D663" t="str">
        <f t="shared" si="70"/>
        <v>International</v>
      </c>
      <c r="E663" t="s">
        <v>46</v>
      </c>
      <c r="F663" t="s">
        <v>120</v>
      </c>
      <c r="G663" t="s">
        <v>121</v>
      </c>
      <c r="H663" s="10">
        <v>4</v>
      </c>
      <c r="I663" s="10">
        <f t="shared" si="71"/>
        <v>12</v>
      </c>
      <c r="J663" s="11">
        <v>42839</v>
      </c>
      <c r="K663" s="10">
        <f t="shared" si="72"/>
        <v>2021</v>
      </c>
      <c r="L663" s="12">
        <f>INDEX([1]List!$I$3:$S$8,MATCH('[1]Student Data'!G659,[1]List!$K$3:$K$8,0),MATCH('[1]Student Data'!D659,[1]List!$I$2:$S$2,0))*H663</f>
        <v>92000</v>
      </c>
      <c r="M663" s="13">
        <f t="shared" si="73"/>
        <v>7666.666666666667</v>
      </c>
      <c r="N663" s="14">
        <f t="shared" si="74"/>
        <v>8.3333333333333339</v>
      </c>
      <c r="O663" s="13">
        <f t="shared" si="75"/>
        <v>63888.888888888898</v>
      </c>
      <c r="P663" s="13">
        <f t="shared" si="76"/>
        <v>28111.111111111102</v>
      </c>
    </row>
    <row r="664" spans="1:16" x14ac:dyDescent="0.2">
      <c r="A664" s="10">
        <v>659</v>
      </c>
      <c r="B664" t="s">
        <v>1390</v>
      </c>
      <c r="C664" t="s">
        <v>1391</v>
      </c>
      <c r="D664" t="str">
        <f t="shared" si="70"/>
        <v>International</v>
      </c>
      <c r="E664" t="s">
        <v>44</v>
      </c>
      <c r="F664" t="s">
        <v>129</v>
      </c>
      <c r="G664" t="s">
        <v>130</v>
      </c>
      <c r="H664" s="10">
        <v>3</v>
      </c>
      <c r="I664" s="10">
        <f t="shared" si="71"/>
        <v>9</v>
      </c>
      <c r="J664" s="11">
        <v>43268</v>
      </c>
      <c r="K664" s="10">
        <f t="shared" si="72"/>
        <v>2021</v>
      </c>
      <c r="L664" s="12">
        <f>INDEX([1]List!$I$3:$S$8,MATCH('[1]Student Data'!G660,[1]List!$K$3:$K$8,0),MATCH('[1]Student Data'!D660,[1]List!$I$2:$S$2,0))*H664</f>
        <v>78000</v>
      </c>
      <c r="M664" s="13">
        <f t="shared" si="73"/>
        <v>8666.6666666666661</v>
      </c>
      <c r="N664" s="14">
        <f t="shared" si="74"/>
        <v>3.6666666666666665</v>
      </c>
      <c r="O664" s="13">
        <f t="shared" si="75"/>
        <v>31777.777777777774</v>
      </c>
      <c r="P664" s="13">
        <f t="shared" si="76"/>
        <v>46222.222222222226</v>
      </c>
    </row>
    <row r="665" spans="1:16" x14ac:dyDescent="0.2">
      <c r="A665" s="10">
        <v>660</v>
      </c>
      <c r="B665" t="s">
        <v>1392</v>
      </c>
      <c r="C665" t="s">
        <v>1393</v>
      </c>
      <c r="D665" t="str">
        <f t="shared" si="70"/>
        <v>International</v>
      </c>
      <c r="E665" t="s">
        <v>78</v>
      </c>
      <c r="F665" t="s">
        <v>120</v>
      </c>
      <c r="G665" t="s">
        <v>121</v>
      </c>
      <c r="H665" s="10">
        <v>4</v>
      </c>
      <c r="I665" s="10">
        <f t="shared" si="71"/>
        <v>12</v>
      </c>
      <c r="J665" s="11">
        <v>42812</v>
      </c>
      <c r="K665" s="10">
        <f t="shared" si="72"/>
        <v>2021</v>
      </c>
      <c r="L665" s="12">
        <f>INDEX([1]List!$I$3:$S$8,MATCH('[1]Student Data'!G661,[1]List!$K$3:$K$8,0),MATCH('[1]Student Data'!D661,[1]List!$I$2:$S$2,0))*H665</f>
        <v>96000</v>
      </c>
      <c r="M665" s="13">
        <f t="shared" si="73"/>
        <v>8000</v>
      </c>
      <c r="N665" s="14">
        <f t="shared" si="74"/>
        <v>8.6666666666666661</v>
      </c>
      <c r="O665" s="13">
        <f t="shared" si="75"/>
        <v>69333.333333333328</v>
      </c>
      <c r="P665" s="13">
        <f t="shared" si="76"/>
        <v>26666.666666666672</v>
      </c>
    </row>
    <row r="666" spans="1:16" x14ac:dyDescent="0.2">
      <c r="A666" s="10">
        <v>661</v>
      </c>
      <c r="B666" t="s">
        <v>1394</v>
      </c>
      <c r="C666" t="s">
        <v>1395</v>
      </c>
      <c r="D666" t="str">
        <f t="shared" si="70"/>
        <v>Local</v>
      </c>
      <c r="E666" t="s">
        <v>70</v>
      </c>
      <c r="F666" t="s">
        <v>84</v>
      </c>
      <c r="G666" t="s">
        <v>117</v>
      </c>
      <c r="H666" s="10">
        <v>4</v>
      </c>
      <c r="I666" s="10">
        <f t="shared" si="71"/>
        <v>12</v>
      </c>
      <c r="J666" s="11">
        <v>42959</v>
      </c>
      <c r="K666" s="10">
        <f t="shared" si="72"/>
        <v>2021</v>
      </c>
      <c r="L666" s="12">
        <f>INDEX([1]List!$I$3:$S$8,MATCH('[1]Student Data'!G662,[1]List!$K$3:$K$8,0),MATCH('[1]Student Data'!D662,[1]List!$I$2:$S$2,0))*H666</f>
        <v>104000</v>
      </c>
      <c r="M666" s="13">
        <f t="shared" si="73"/>
        <v>8666.6666666666661</v>
      </c>
      <c r="N666" s="14">
        <f t="shared" si="74"/>
        <v>7</v>
      </c>
      <c r="O666" s="13">
        <f t="shared" si="75"/>
        <v>60666.666666666664</v>
      </c>
      <c r="P666" s="13">
        <f t="shared" si="76"/>
        <v>43333.333333333336</v>
      </c>
    </row>
    <row r="667" spans="1:16" x14ac:dyDescent="0.2">
      <c r="A667" s="10">
        <v>662</v>
      </c>
      <c r="B667" t="s">
        <v>1396</v>
      </c>
      <c r="C667" t="s">
        <v>1368</v>
      </c>
      <c r="D667" t="str">
        <f t="shared" si="70"/>
        <v>International</v>
      </c>
      <c r="E667" t="s">
        <v>61</v>
      </c>
      <c r="F667" t="s">
        <v>148</v>
      </c>
      <c r="G667" t="s">
        <v>149</v>
      </c>
      <c r="H667" s="10">
        <v>4</v>
      </c>
      <c r="I667" s="10">
        <f t="shared" si="71"/>
        <v>12</v>
      </c>
      <c r="J667" s="11">
        <v>42928</v>
      </c>
      <c r="K667" s="10">
        <f t="shared" si="72"/>
        <v>2021</v>
      </c>
      <c r="L667" s="12">
        <f>INDEX([1]List!$I$3:$S$8,MATCH('[1]Student Data'!G663,[1]List!$K$3:$K$8,0),MATCH('[1]Student Data'!D663,[1]List!$I$2:$S$2,0))*H667</f>
        <v>100000</v>
      </c>
      <c r="M667" s="13">
        <f t="shared" si="73"/>
        <v>8333.3333333333339</v>
      </c>
      <c r="N667" s="14">
        <f t="shared" si="74"/>
        <v>7.333333333333333</v>
      </c>
      <c r="O667" s="13">
        <f t="shared" si="75"/>
        <v>61111.111111111109</v>
      </c>
      <c r="P667" s="13">
        <f t="shared" si="76"/>
        <v>38888.888888888891</v>
      </c>
    </row>
    <row r="668" spans="1:16" x14ac:dyDescent="0.2">
      <c r="A668" s="10">
        <v>663</v>
      </c>
      <c r="B668" t="s">
        <v>1397</v>
      </c>
      <c r="C668" t="s">
        <v>1398</v>
      </c>
      <c r="D668" t="str">
        <f t="shared" si="70"/>
        <v>International</v>
      </c>
      <c r="E668" t="s">
        <v>162</v>
      </c>
      <c r="F668" t="s">
        <v>85</v>
      </c>
      <c r="G668" t="s">
        <v>135</v>
      </c>
      <c r="H668" s="10">
        <v>3</v>
      </c>
      <c r="I668" s="10">
        <f t="shared" si="71"/>
        <v>9</v>
      </c>
      <c r="J668" s="11">
        <v>43362</v>
      </c>
      <c r="K668" s="10">
        <f t="shared" si="72"/>
        <v>2021</v>
      </c>
      <c r="L668" s="12">
        <f>INDEX([1]List!$I$3:$S$8,MATCH('[1]Student Data'!G664,[1]List!$K$3:$K$8,0),MATCH('[1]Student Data'!D664,[1]List!$I$2:$S$2,0))*H668</f>
        <v>78000</v>
      </c>
      <c r="M668" s="13">
        <f t="shared" si="73"/>
        <v>8666.6666666666661</v>
      </c>
      <c r="N668" s="14">
        <f t="shared" si="74"/>
        <v>2.6666666666666665</v>
      </c>
      <c r="O668" s="13">
        <f t="shared" si="75"/>
        <v>23111.111111111109</v>
      </c>
      <c r="P668" s="13">
        <f t="shared" si="76"/>
        <v>54888.888888888891</v>
      </c>
    </row>
    <row r="669" spans="1:16" x14ac:dyDescent="0.2">
      <c r="A669" s="10">
        <v>664</v>
      </c>
      <c r="B669" t="s">
        <v>1399</v>
      </c>
      <c r="C669" t="s">
        <v>1400</v>
      </c>
      <c r="D669" t="str">
        <f t="shared" si="70"/>
        <v>International</v>
      </c>
      <c r="E669" t="s">
        <v>46</v>
      </c>
      <c r="F669" t="s">
        <v>148</v>
      </c>
      <c r="G669" t="s">
        <v>149</v>
      </c>
      <c r="H669" s="10">
        <v>4</v>
      </c>
      <c r="I669" s="10">
        <f t="shared" si="71"/>
        <v>12</v>
      </c>
      <c r="J669" s="11">
        <v>43210</v>
      </c>
      <c r="K669" s="10">
        <f t="shared" si="72"/>
        <v>2022</v>
      </c>
      <c r="L669" s="12">
        <f>INDEX([1]List!$I$3:$S$8,MATCH('[1]Student Data'!G665,[1]List!$K$3:$K$8,0),MATCH('[1]Student Data'!D665,[1]List!$I$2:$S$2,0))*H669</f>
        <v>96000</v>
      </c>
      <c r="M669" s="13">
        <f t="shared" si="73"/>
        <v>8000</v>
      </c>
      <c r="N669" s="14">
        <f t="shared" si="74"/>
        <v>4.333333333333333</v>
      </c>
      <c r="O669" s="13">
        <f t="shared" si="75"/>
        <v>34666.666666666664</v>
      </c>
      <c r="P669" s="13">
        <f t="shared" si="76"/>
        <v>61333.333333333336</v>
      </c>
    </row>
    <row r="670" spans="1:16" x14ac:dyDescent="0.2">
      <c r="A670" s="10">
        <v>665</v>
      </c>
      <c r="B670" t="s">
        <v>1401</v>
      </c>
      <c r="C670" t="s">
        <v>1402</v>
      </c>
      <c r="D670" t="str">
        <f t="shared" si="70"/>
        <v>International</v>
      </c>
      <c r="E670" t="s">
        <v>25</v>
      </c>
      <c r="F670" t="s">
        <v>85</v>
      </c>
      <c r="G670" t="s">
        <v>135</v>
      </c>
      <c r="H670" s="10">
        <v>3</v>
      </c>
      <c r="I670" s="10">
        <f t="shared" si="71"/>
        <v>9</v>
      </c>
      <c r="J670" s="11">
        <v>42841</v>
      </c>
      <c r="K670" s="10">
        <f t="shared" si="72"/>
        <v>2020</v>
      </c>
      <c r="L670" s="12">
        <f>INDEX([1]List!$I$3:$S$8,MATCH('[1]Student Data'!G666,[1]List!$K$3:$K$8,0),MATCH('[1]Student Data'!D666,[1]List!$I$2:$S$2,0))*H670</f>
        <v>78000</v>
      </c>
      <c r="M670" s="13">
        <f t="shared" si="73"/>
        <v>8666.6666666666661</v>
      </c>
      <c r="N670" s="14">
        <f t="shared" si="74"/>
        <v>8.3333333333333339</v>
      </c>
      <c r="O670" s="13">
        <f t="shared" si="75"/>
        <v>72222.222222222219</v>
      </c>
      <c r="P670" s="13">
        <f t="shared" si="76"/>
        <v>5777.777777777781</v>
      </c>
    </row>
    <row r="671" spans="1:16" x14ac:dyDescent="0.2">
      <c r="A671" s="10">
        <v>666</v>
      </c>
      <c r="B671" t="s">
        <v>1403</v>
      </c>
      <c r="C671" t="s">
        <v>1404</v>
      </c>
      <c r="D671" t="str">
        <f t="shared" si="70"/>
        <v>Local</v>
      </c>
      <c r="E671" t="s">
        <v>70</v>
      </c>
      <c r="F671" t="s">
        <v>148</v>
      </c>
      <c r="G671" t="s">
        <v>149</v>
      </c>
      <c r="H671" s="10">
        <v>4</v>
      </c>
      <c r="I671" s="10">
        <f t="shared" si="71"/>
        <v>12</v>
      </c>
      <c r="J671" s="11">
        <v>43360</v>
      </c>
      <c r="K671" s="10">
        <f t="shared" si="72"/>
        <v>2022</v>
      </c>
      <c r="L671" s="12">
        <f>INDEX([1]List!$I$3:$S$8,MATCH('[1]Student Data'!G667,[1]List!$K$3:$K$8,0),MATCH('[1]Student Data'!D667,[1]List!$I$2:$S$2,0))*H671</f>
        <v>96000</v>
      </c>
      <c r="M671" s="13">
        <f t="shared" si="73"/>
        <v>8000</v>
      </c>
      <c r="N671" s="14">
        <f t="shared" si="74"/>
        <v>2.6666666666666665</v>
      </c>
      <c r="O671" s="13">
        <f t="shared" si="75"/>
        <v>21333.333333333332</v>
      </c>
      <c r="P671" s="13">
        <f t="shared" si="76"/>
        <v>74666.666666666672</v>
      </c>
    </row>
    <row r="672" spans="1:16" x14ac:dyDescent="0.2">
      <c r="A672" s="10">
        <v>667</v>
      </c>
      <c r="B672" t="s">
        <v>1405</v>
      </c>
      <c r="C672" t="s">
        <v>1406</v>
      </c>
      <c r="D672" t="str">
        <f t="shared" si="70"/>
        <v>International</v>
      </c>
      <c r="E672" t="s">
        <v>47</v>
      </c>
      <c r="F672" t="s">
        <v>148</v>
      </c>
      <c r="G672" t="s">
        <v>149</v>
      </c>
      <c r="H672" s="10">
        <v>4</v>
      </c>
      <c r="I672" s="10">
        <f t="shared" si="71"/>
        <v>12</v>
      </c>
      <c r="J672" s="11">
        <v>43203</v>
      </c>
      <c r="K672" s="10">
        <f t="shared" si="72"/>
        <v>2022</v>
      </c>
      <c r="L672" s="12">
        <f>INDEX([1]List!$I$3:$S$8,MATCH('[1]Student Data'!G668,[1]List!$K$3:$K$8,0),MATCH('[1]Student Data'!D668,[1]List!$I$2:$S$2,0))*H672</f>
        <v>100000</v>
      </c>
      <c r="M672" s="13">
        <f t="shared" si="73"/>
        <v>8333.3333333333339</v>
      </c>
      <c r="N672" s="14">
        <f t="shared" si="74"/>
        <v>4.333333333333333</v>
      </c>
      <c r="O672" s="13">
        <f t="shared" si="75"/>
        <v>36111.111111111109</v>
      </c>
      <c r="P672" s="13">
        <f t="shared" si="76"/>
        <v>63888.888888888891</v>
      </c>
    </row>
    <row r="673" spans="1:16" x14ac:dyDescent="0.2">
      <c r="A673" s="10">
        <v>668</v>
      </c>
      <c r="B673" t="s">
        <v>1407</v>
      </c>
      <c r="C673" t="s">
        <v>1408</v>
      </c>
      <c r="D673" t="str">
        <f t="shared" si="70"/>
        <v>International</v>
      </c>
      <c r="E673" t="s">
        <v>162</v>
      </c>
      <c r="F673" t="s">
        <v>83</v>
      </c>
      <c r="G673" t="s">
        <v>126</v>
      </c>
      <c r="H673" s="10">
        <v>3</v>
      </c>
      <c r="I673" s="10">
        <f t="shared" si="71"/>
        <v>9</v>
      </c>
      <c r="J673" s="11">
        <v>42999</v>
      </c>
      <c r="K673" s="10">
        <f t="shared" si="72"/>
        <v>2020</v>
      </c>
      <c r="L673" s="12">
        <f>INDEX([1]List!$I$3:$S$8,MATCH('[1]Student Data'!G669,[1]List!$K$3:$K$8,0),MATCH('[1]Student Data'!D669,[1]List!$I$2:$S$2,0))*H673</f>
        <v>78000</v>
      </c>
      <c r="M673" s="13">
        <f t="shared" si="73"/>
        <v>8666.6666666666661</v>
      </c>
      <c r="N673" s="14">
        <f t="shared" si="74"/>
        <v>6.666666666666667</v>
      </c>
      <c r="O673" s="13">
        <f t="shared" si="75"/>
        <v>57777.777777777774</v>
      </c>
      <c r="P673" s="13">
        <f t="shared" si="76"/>
        <v>20222.222222222226</v>
      </c>
    </row>
    <row r="674" spans="1:16" x14ac:dyDescent="0.2">
      <c r="A674" s="10">
        <v>669</v>
      </c>
      <c r="B674" t="s">
        <v>1409</v>
      </c>
      <c r="C674" t="s">
        <v>1410</v>
      </c>
      <c r="D674" t="str">
        <f t="shared" si="70"/>
        <v>International</v>
      </c>
      <c r="E674" t="s">
        <v>22</v>
      </c>
      <c r="F674" t="s">
        <v>129</v>
      </c>
      <c r="G674" t="s">
        <v>130</v>
      </c>
      <c r="H674" s="10">
        <v>3</v>
      </c>
      <c r="I674" s="10">
        <f t="shared" si="71"/>
        <v>9</v>
      </c>
      <c r="J674" s="11">
        <v>42870</v>
      </c>
      <c r="K674" s="10">
        <f t="shared" si="72"/>
        <v>2020</v>
      </c>
      <c r="L674" s="12">
        <f>INDEX([1]List!$I$3:$S$8,MATCH('[1]Student Data'!G670,[1]List!$K$3:$K$8,0),MATCH('[1]Student Data'!D670,[1]List!$I$2:$S$2,0))*H674</f>
        <v>75000</v>
      </c>
      <c r="M674" s="13">
        <f t="shared" si="73"/>
        <v>8333.3333333333339</v>
      </c>
      <c r="N674" s="14">
        <f t="shared" si="74"/>
        <v>8</v>
      </c>
      <c r="O674" s="13">
        <f t="shared" si="75"/>
        <v>66666.666666666672</v>
      </c>
      <c r="P674" s="13">
        <f t="shared" si="76"/>
        <v>8333.3333333333285</v>
      </c>
    </row>
    <row r="675" spans="1:16" x14ac:dyDescent="0.2">
      <c r="A675" s="10">
        <v>670</v>
      </c>
      <c r="B675" t="s">
        <v>1411</v>
      </c>
      <c r="C675" t="s">
        <v>1412</v>
      </c>
      <c r="D675" t="str">
        <f t="shared" si="70"/>
        <v>International</v>
      </c>
      <c r="E675" t="s">
        <v>78</v>
      </c>
      <c r="F675" t="s">
        <v>129</v>
      </c>
      <c r="G675" t="s">
        <v>130</v>
      </c>
      <c r="H675" s="10">
        <v>3</v>
      </c>
      <c r="I675" s="10">
        <f t="shared" si="71"/>
        <v>9</v>
      </c>
      <c r="J675" s="11">
        <v>42932</v>
      </c>
      <c r="K675" s="10">
        <f t="shared" si="72"/>
        <v>2020</v>
      </c>
      <c r="L675" s="12">
        <f>INDEX([1]List!$I$3:$S$8,MATCH('[1]Student Data'!G671,[1]List!$K$3:$K$8,0),MATCH('[1]Student Data'!D671,[1]List!$I$2:$S$2,0))*H675</f>
        <v>72000</v>
      </c>
      <c r="M675" s="13">
        <f t="shared" si="73"/>
        <v>8000</v>
      </c>
      <c r="N675" s="14">
        <f t="shared" si="74"/>
        <v>7.333333333333333</v>
      </c>
      <c r="O675" s="13">
        <f t="shared" si="75"/>
        <v>58666.666666666664</v>
      </c>
      <c r="P675" s="13">
        <f t="shared" si="76"/>
        <v>13333.333333333336</v>
      </c>
    </row>
    <row r="676" spans="1:16" x14ac:dyDescent="0.2">
      <c r="A676" s="10">
        <v>671</v>
      </c>
      <c r="B676" t="s">
        <v>1413</v>
      </c>
      <c r="C676" t="s">
        <v>1414</v>
      </c>
      <c r="D676" t="str">
        <f t="shared" si="70"/>
        <v>Local</v>
      </c>
      <c r="E676" t="s">
        <v>70</v>
      </c>
      <c r="F676" t="s">
        <v>85</v>
      </c>
      <c r="G676" t="s">
        <v>135</v>
      </c>
      <c r="H676" s="10">
        <v>3</v>
      </c>
      <c r="I676" s="10">
        <f t="shared" si="71"/>
        <v>9</v>
      </c>
      <c r="J676" s="11">
        <v>42898</v>
      </c>
      <c r="K676" s="10">
        <f t="shared" si="72"/>
        <v>2020</v>
      </c>
      <c r="L676" s="12">
        <f>INDEX([1]List!$I$3:$S$8,MATCH('[1]Student Data'!G672,[1]List!$K$3:$K$8,0),MATCH('[1]Student Data'!D672,[1]List!$I$2:$S$2,0))*H676</f>
        <v>72000</v>
      </c>
      <c r="M676" s="13">
        <f t="shared" si="73"/>
        <v>8000</v>
      </c>
      <c r="N676" s="14">
        <f t="shared" si="74"/>
        <v>7.666666666666667</v>
      </c>
      <c r="O676" s="13">
        <f t="shared" si="75"/>
        <v>61333.333333333336</v>
      </c>
      <c r="P676" s="13">
        <f t="shared" si="76"/>
        <v>10666.666666666664</v>
      </c>
    </row>
    <row r="677" spans="1:16" x14ac:dyDescent="0.2">
      <c r="A677" s="10">
        <v>672</v>
      </c>
      <c r="B677" t="s">
        <v>1415</v>
      </c>
      <c r="C677" t="s">
        <v>1416</v>
      </c>
      <c r="D677" t="str">
        <f t="shared" si="70"/>
        <v>Local</v>
      </c>
      <c r="E677" t="s">
        <v>70</v>
      </c>
      <c r="F677" t="s">
        <v>120</v>
      </c>
      <c r="G677" t="s">
        <v>121</v>
      </c>
      <c r="H677" s="10">
        <v>4</v>
      </c>
      <c r="I677" s="10">
        <f t="shared" si="71"/>
        <v>12</v>
      </c>
      <c r="J677" s="11">
        <v>43329</v>
      </c>
      <c r="K677" s="10">
        <f t="shared" si="72"/>
        <v>2022</v>
      </c>
      <c r="L677" s="12">
        <f>INDEX([1]List!$I$3:$S$8,MATCH('[1]Student Data'!G673,[1]List!$K$3:$K$8,0),MATCH('[1]Student Data'!D673,[1]List!$I$2:$S$2,0))*H677</f>
        <v>92000</v>
      </c>
      <c r="M677" s="13">
        <f t="shared" si="73"/>
        <v>7666.666666666667</v>
      </c>
      <c r="N677" s="14">
        <f t="shared" si="74"/>
        <v>3</v>
      </c>
      <c r="O677" s="13">
        <f t="shared" si="75"/>
        <v>23000</v>
      </c>
      <c r="P677" s="13">
        <f t="shared" si="76"/>
        <v>69000</v>
      </c>
    </row>
    <row r="678" spans="1:16" x14ac:dyDescent="0.2">
      <c r="A678" s="10">
        <v>673</v>
      </c>
      <c r="B678" t="s">
        <v>1417</v>
      </c>
      <c r="C678" t="s">
        <v>1418</v>
      </c>
      <c r="D678" t="str">
        <f t="shared" si="70"/>
        <v>International</v>
      </c>
      <c r="E678" t="s">
        <v>231</v>
      </c>
      <c r="F678" t="s">
        <v>120</v>
      </c>
      <c r="G678" t="s">
        <v>121</v>
      </c>
      <c r="H678" s="10">
        <v>4</v>
      </c>
      <c r="I678" s="10">
        <f t="shared" si="71"/>
        <v>12</v>
      </c>
      <c r="J678" s="11">
        <v>42870</v>
      </c>
      <c r="K678" s="10">
        <f t="shared" si="72"/>
        <v>2021</v>
      </c>
      <c r="L678" s="12">
        <f>INDEX([1]List!$I$3:$S$8,MATCH('[1]Student Data'!G674,[1]List!$K$3:$K$8,0),MATCH('[1]Student Data'!D674,[1]List!$I$2:$S$2,0))*H678</f>
        <v>100000</v>
      </c>
      <c r="M678" s="13">
        <f t="shared" si="73"/>
        <v>8333.3333333333339</v>
      </c>
      <c r="N678" s="14">
        <f t="shared" si="74"/>
        <v>8</v>
      </c>
      <c r="O678" s="13">
        <f t="shared" si="75"/>
        <v>66666.666666666672</v>
      </c>
      <c r="P678" s="13">
        <f t="shared" si="76"/>
        <v>33333.333333333328</v>
      </c>
    </row>
    <row r="679" spans="1:16" x14ac:dyDescent="0.2">
      <c r="A679" s="10">
        <v>674</v>
      </c>
      <c r="B679" t="s">
        <v>1419</v>
      </c>
      <c r="C679" t="s">
        <v>1420</v>
      </c>
      <c r="D679" t="str">
        <f t="shared" si="70"/>
        <v>Local</v>
      </c>
      <c r="E679" t="s">
        <v>70</v>
      </c>
      <c r="F679" t="s">
        <v>129</v>
      </c>
      <c r="G679" t="s">
        <v>130</v>
      </c>
      <c r="H679" s="10">
        <v>3</v>
      </c>
      <c r="I679" s="10">
        <f t="shared" si="71"/>
        <v>9</v>
      </c>
      <c r="J679" s="11">
        <v>43179</v>
      </c>
      <c r="K679" s="10">
        <f t="shared" si="72"/>
        <v>2021</v>
      </c>
      <c r="L679" s="12">
        <f>INDEX([1]List!$I$3:$S$8,MATCH('[1]Student Data'!G675,[1]List!$K$3:$K$8,0),MATCH('[1]Student Data'!D675,[1]List!$I$2:$S$2,0))*H679</f>
        <v>78000</v>
      </c>
      <c r="M679" s="13">
        <f t="shared" si="73"/>
        <v>8666.6666666666661</v>
      </c>
      <c r="N679" s="14">
        <f t="shared" si="74"/>
        <v>4.666666666666667</v>
      </c>
      <c r="O679" s="13">
        <f t="shared" si="75"/>
        <v>40444.444444444445</v>
      </c>
      <c r="P679" s="13">
        <f t="shared" si="76"/>
        <v>37555.555555555555</v>
      </c>
    </row>
    <row r="680" spans="1:16" x14ac:dyDescent="0.2">
      <c r="A680" s="10">
        <v>675</v>
      </c>
      <c r="B680" t="s">
        <v>1421</v>
      </c>
      <c r="C680" t="s">
        <v>1422</v>
      </c>
      <c r="D680" t="str">
        <f t="shared" si="70"/>
        <v>International</v>
      </c>
      <c r="E680" t="s">
        <v>45</v>
      </c>
      <c r="F680" t="s">
        <v>85</v>
      </c>
      <c r="G680" t="s">
        <v>135</v>
      </c>
      <c r="H680" s="10">
        <v>3</v>
      </c>
      <c r="I680" s="10">
        <f t="shared" si="71"/>
        <v>9</v>
      </c>
      <c r="J680" s="11">
        <v>42933</v>
      </c>
      <c r="K680" s="10">
        <f t="shared" si="72"/>
        <v>2020</v>
      </c>
      <c r="L680" s="12">
        <f>INDEX([1]List!$I$3:$S$8,MATCH('[1]Student Data'!G676,[1]List!$K$3:$K$8,0),MATCH('[1]Student Data'!D676,[1]List!$I$2:$S$2,0))*H680</f>
        <v>69000</v>
      </c>
      <c r="M680" s="13">
        <f t="shared" si="73"/>
        <v>7666.666666666667</v>
      </c>
      <c r="N680" s="14">
        <f t="shared" si="74"/>
        <v>7.333333333333333</v>
      </c>
      <c r="O680" s="13">
        <f t="shared" si="75"/>
        <v>56222.222222222219</v>
      </c>
      <c r="P680" s="13">
        <f t="shared" si="76"/>
        <v>12777.777777777781</v>
      </c>
    </row>
    <row r="681" spans="1:16" x14ac:dyDescent="0.2">
      <c r="A681" s="10">
        <v>676</v>
      </c>
      <c r="B681" t="s">
        <v>1423</v>
      </c>
      <c r="C681" t="s">
        <v>1424</v>
      </c>
      <c r="D681" t="str">
        <f t="shared" si="70"/>
        <v>Local</v>
      </c>
      <c r="E681" t="s">
        <v>70</v>
      </c>
      <c r="F681" t="s">
        <v>83</v>
      </c>
      <c r="G681" t="s">
        <v>126</v>
      </c>
      <c r="H681" s="10">
        <v>3</v>
      </c>
      <c r="I681" s="10">
        <f t="shared" si="71"/>
        <v>9</v>
      </c>
      <c r="J681" s="11">
        <v>43303</v>
      </c>
      <c r="K681" s="10">
        <f t="shared" si="72"/>
        <v>2021</v>
      </c>
      <c r="L681" s="12">
        <f>INDEX([1]List!$I$3:$S$8,MATCH('[1]Student Data'!G677,[1]List!$K$3:$K$8,0),MATCH('[1]Student Data'!D677,[1]List!$I$2:$S$2,0))*H681</f>
        <v>72000</v>
      </c>
      <c r="M681" s="13">
        <f t="shared" si="73"/>
        <v>8000</v>
      </c>
      <c r="N681" s="14">
        <f t="shared" si="74"/>
        <v>3.3333333333333335</v>
      </c>
      <c r="O681" s="13">
        <f t="shared" si="75"/>
        <v>26666.666666666668</v>
      </c>
      <c r="P681" s="13">
        <f t="shared" si="76"/>
        <v>45333.333333333328</v>
      </c>
    </row>
    <row r="682" spans="1:16" x14ac:dyDescent="0.2">
      <c r="A682" s="10">
        <v>677</v>
      </c>
      <c r="B682" t="s">
        <v>1425</v>
      </c>
      <c r="C682" t="s">
        <v>1426</v>
      </c>
      <c r="D682" t="str">
        <f t="shared" si="70"/>
        <v>Local</v>
      </c>
      <c r="E682" t="s">
        <v>70</v>
      </c>
      <c r="F682" t="s">
        <v>148</v>
      </c>
      <c r="G682" t="s">
        <v>149</v>
      </c>
      <c r="H682" s="10">
        <v>4</v>
      </c>
      <c r="I682" s="10">
        <f t="shared" si="71"/>
        <v>12</v>
      </c>
      <c r="J682" s="11">
        <v>43357</v>
      </c>
      <c r="K682" s="10">
        <f t="shared" si="72"/>
        <v>2022</v>
      </c>
      <c r="L682" s="12">
        <f>INDEX([1]List!$I$3:$S$8,MATCH('[1]Student Data'!G678,[1]List!$K$3:$K$8,0),MATCH('[1]Student Data'!D678,[1]List!$I$2:$S$2,0))*H682</f>
        <v>96000</v>
      </c>
      <c r="M682" s="13">
        <f t="shared" si="73"/>
        <v>8000</v>
      </c>
      <c r="N682" s="14">
        <f t="shared" si="74"/>
        <v>2.6666666666666665</v>
      </c>
      <c r="O682" s="13">
        <f t="shared" si="75"/>
        <v>21333.333333333332</v>
      </c>
      <c r="P682" s="13">
        <f t="shared" si="76"/>
        <v>74666.666666666672</v>
      </c>
    </row>
    <row r="683" spans="1:16" x14ac:dyDescent="0.2">
      <c r="A683" s="10">
        <v>678</v>
      </c>
      <c r="B683" t="s">
        <v>1427</v>
      </c>
      <c r="C683" t="s">
        <v>1428</v>
      </c>
      <c r="D683" t="str">
        <f t="shared" si="70"/>
        <v>Local</v>
      </c>
      <c r="E683" t="s">
        <v>70</v>
      </c>
      <c r="F683" t="s">
        <v>129</v>
      </c>
      <c r="G683" t="s">
        <v>130</v>
      </c>
      <c r="H683" s="10">
        <v>3</v>
      </c>
      <c r="I683" s="10">
        <f t="shared" si="71"/>
        <v>9</v>
      </c>
      <c r="J683" s="11">
        <v>42936</v>
      </c>
      <c r="K683" s="10">
        <f t="shared" si="72"/>
        <v>2020</v>
      </c>
      <c r="L683" s="12">
        <f>INDEX([1]List!$I$3:$S$8,MATCH('[1]Student Data'!G679,[1]List!$K$3:$K$8,0),MATCH('[1]Student Data'!D679,[1]List!$I$2:$S$2,0))*H683</f>
        <v>75000</v>
      </c>
      <c r="M683" s="13">
        <f t="shared" si="73"/>
        <v>8333.3333333333339</v>
      </c>
      <c r="N683" s="14">
        <f t="shared" si="74"/>
        <v>7.333333333333333</v>
      </c>
      <c r="O683" s="13">
        <f t="shared" si="75"/>
        <v>61111.111111111109</v>
      </c>
      <c r="P683" s="13">
        <f t="shared" si="76"/>
        <v>13888.888888888891</v>
      </c>
    </row>
    <row r="684" spans="1:16" x14ac:dyDescent="0.2">
      <c r="A684" s="10">
        <v>679</v>
      </c>
      <c r="B684" t="s">
        <v>1429</v>
      </c>
      <c r="C684" t="s">
        <v>1076</v>
      </c>
      <c r="D684" t="str">
        <f t="shared" si="70"/>
        <v>Local</v>
      </c>
      <c r="E684" t="s">
        <v>70</v>
      </c>
      <c r="F684" t="s">
        <v>85</v>
      </c>
      <c r="G684" t="s">
        <v>135</v>
      </c>
      <c r="H684" s="10">
        <v>3</v>
      </c>
      <c r="I684" s="10">
        <f t="shared" si="71"/>
        <v>9</v>
      </c>
      <c r="J684" s="11">
        <v>43301</v>
      </c>
      <c r="K684" s="10">
        <f t="shared" si="72"/>
        <v>2021</v>
      </c>
      <c r="L684" s="12">
        <f>INDEX([1]List!$I$3:$S$8,MATCH('[1]Student Data'!G680,[1]List!$K$3:$K$8,0),MATCH('[1]Student Data'!D680,[1]List!$I$2:$S$2,0))*H684</f>
        <v>69000</v>
      </c>
      <c r="M684" s="13">
        <f t="shared" si="73"/>
        <v>7666.666666666667</v>
      </c>
      <c r="N684" s="14">
        <f t="shared" si="74"/>
        <v>3.3333333333333335</v>
      </c>
      <c r="O684" s="13">
        <f t="shared" si="75"/>
        <v>25555.555555555558</v>
      </c>
      <c r="P684" s="13">
        <f t="shared" si="76"/>
        <v>43444.444444444438</v>
      </c>
    </row>
    <row r="685" spans="1:16" x14ac:dyDescent="0.2">
      <c r="A685" s="10">
        <v>680</v>
      </c>
      <c r="B685" t="s">
        <v>1430</v>
      </c>
      <c r="C685" t="s">
        <v>1431</v>
      </c>
      <c r="D685" t="str">
        <f t="shared" si="70"/>
        <v>International</v>
      </c>
      <c r="E685" t="s">
        <v>66</v>
      </c>
      <c r="F685" t="s">
        <v>83</v>
      </c>
      <c r="G685" t="s">
        <v>126</v>
      </c>
      <c r="H685" s="10">
        <v>3</v>
      </c>
      <c r="I685" s="10">
        <f t="shared" si="71"/>
        <v>9</v>
      </c>
      <c r="J685" s="11">
        <v>43177</v>
      </c>
      <c r="K685" s="10">
        <f t="shared" si="72"/>
        <v>2021</v>
      </c>
      <c r="L685" s="12">
        <f>INDEX([1]List!$I$3:$S$8,MATCH('[1]Student Data'!G681,[1]List!$K$3:$K$8,0),MATCH('[1]Student Data'!D681,[1]List!$I$2:$S$2,0))*H685</f>
        <v>69000</v>
      </c>
      <c r="M685" s="13">
        <f t="shared" si="73"/>
        <v>7666.666666666667</v>
      </c>
      <c r="N685" s="14">
        <f t="shared" si="74"/>
        <v>4.666666666666667</v>
      </c>
      <c r="O685" s="13">
        <f t="shared" si="75"/>
        <v>35777.777777777781</v>
      </c>
      <c r="P685" s="13">
        <f t="shared" si="76"/>
        <v>33222.222222222219</v>
      </c>
    </row>
    <row r="686" spans="1:16" x14ac:dyDescent="0.2">
      <c r="A686" s="10">
        <v>681</v>
      </c>
      <c r="B686" t="s">
        <v>1432</v>
      </c>
      <c r="C686" t="s">
        <v>1433</v>
      </c>
      <c r="D686" t="str">
        <f t="shared" si="70"/>
        <v>International</v>
      </c>
      <c r="E686" t="s">
        <v>12</v>
      </c>
      <c r="F686" t="s">
        <v>85</v>
      </c>
      <c r="G686" t="s">
        <v>135</v>
      </c>
      <c r="H686" s="10">
        <v>3</v>
      </c>
      <c r="I686" s="10">
        <f t="shared" si="71"/>
        <v>9</v>
      </c>
      <c r="J686" s="11">
        <v>43178</v>
      </c>
      <c r="K686" s="10">
        <f t="shared" si="72"/>
        <v>2021</v>
      </c>
      <c r="L686" s="12">
        <f>INDEX([1]List!$I$3:$S$8,MATCH('[1]Student Data'!G682,[1]List!$K$3:$K$8,0),MATCH('[1]Student Data'!D682,[1]List!$I$2:$S$2,0))*H686</f>
        <v>75000</v>
      </c>
      <c r="M686" s="13">
        <f t="shared" si="73"/>
        <v>8333.3333333333339</v>
      </c>
      <c r="N686" s="14">
        <f t="shared" si="74"/>
        <v>4.666666666666667</v>
      </c>
      <c r="O686" s="13">
        <f t="shared" si="75"/>
        <v>38888.888888888898</v>
      </c>
      <c r="P686" s="13">
        <f t="shared" si="76"/>
        <v>36111.111111111102</v>
      </c>
    </row>
    <row r="687" spans="1:16" x14ac:dyDescent="0.2">
      <c r="A687" s="10">
        <v>682</v>
      </c>
      <c r="B687" t="s">
        <v>1434</v>
      </c>
      <c r="C687" t="s">
        <v>1435</v>
      </c>
      <c r="D687" t="str">
        <f t="shared" si="70"/>
        <v>Local</v>
      </c>
      <c r="E687" t="s">
        <v>70</v>
      </c>
      <c r="F687" t="s">
        <v>129</v>
      </c>
      <c r="G687" t="s">
        <v>130</v>
      </c>
      <c r="H687" s="10">
        <v>3</v>
      </c>
      <c r="I687" s="10">
        <f t="shared" si="71"/>
        <v>9</v>
      </c>
      <c r="J687" s="11">
        <v>42876</v>
      </c>
      <c r="K687" s="10">
        <f t="shared" si="72"/>
        <v>2020</v>
      </c>
      <c r="L687" s="12">
        <f>INDEX([1]List!$I$3:$S$8,MATCH('[1]Student Data'!G683,[1]List!$K$3:$K$8,0),MATCH('[1]Student Data'!D683,[1]List!$I$2:$S$2,0))*H687</f>
        <v>72000</v>
      </c>
      <c r="M687" s="13">
        <f t="shared" si="73"/>
        <v>8000</v>
      </c>
      <c r="N687" s="14">
        <f t="shared" si="74"/>
        <v>8</v>
      </c>
      <c r="O687" s="13">
        <f t="shared" si="75"/>
        <v>64000</v>
      </c>
      <c r="P687" s="13">
        <f t="shared" si="76"/>
        <v>8000</v>
      </c>
    </row>
    <row r="688" spans="1:16" x14ac:dyDescent="0.2">
      <c r="A688" s="10">
        <v>683</v>
      </c>
      <c r="B688" t="s">
        <v>1436</v>
      </c>
      <c r="C688" t="s">
        <v>1437</v>
      </c>
      <c r="D688" t="str">
        <f t="shared" si="70"/>
        <v>Local</v>
      </c>
      <c r="E688" t="s">
        <v>70</v>
      </c>
      <c r="F688" t="s">
        <v>84</v>
      </c>
      <c r="G688" t="s">
        <v>117</v>
      </c>
      <c r="H688" s="10">
        <v>4</v>
      </c>
      <c r="I688" s="10">
        <f t="shared" si="71"/>
        <v>12</v>
      </c>
      <c r="J688" s="11">
        <v>42933</v>
      </c>
      <c r="K688" s="10">
        <f t="shared" si="72"/>
        <v>2021</v>
      </c>
      <c r="L688" s="12">
        <f>INDEX([1]List!$I$3:$S$8,MATCH('[1]Student Data'!G684,[1]List!$K$3:$K$8,0),MATCH('[1]Student Data'!D684,[1]List!$I$2:$S$2,0))*H688</f>
        <v>92000</v>
      </c>
      <c r="M688" s="13">
        <f t="shared" si="73"/>
        <v>7666.666666666667</v>
      </c>
      <c r="N688" s="14">
        <f t="shared" si="74"/>
        <v>7.333333333333333</v>
      </c>
      <c r="O688" s="13">
        <f t="shared" si="75"/>
        <v>56222.222222222219</v>
      </c>
      <c r="P688" s="13">
        <f t="shared" si="76"/>
        <v>35777.777777777781</v>
      </c>
    </row>
    <row r="689" spans="1:16" x14ac:dyDescent="0.2">
      <c r="A689" s="10">
        <v>684</v>
      </c>
      <c r="B689" t="s">
        <v>1438</v>
      </c>
      <c r="C689" t="s">
        <v>1439</v>
      </c>
      <c r="D689" t="str">
        <f t="shared" si="70"/>
        <v>International</v>
      </c>
      <c r="E689" t="s">
        <v>23</v>
      </c>
      <c r="F689" t="s">
        <v>129</v>
      </c>
      <c r="G689" t="s">
        <v>130</v>
      </c>
      <c r="H689" s="10">
        <v>3</v>
      </c>
      <c r="I689" s="10">
        <f t="shared" si="71"/>
        <v>9</v>
      </c>
      <c r="J689" s="11">
        <v>43212</v>
      </c>
      <c r="K689" s="10">
        <f t="shared" si="72"/>
        <v>2021</v>
      </c>
      <c r="L689" s="12">
        <f>INDEX([1]List!$I$3:$S$8,MATCH('[1]Student Data'!G685,[1]List!$K$3:$K$8,0),MATCH('[1]Student Data'!D685,[1]List!$I$2:$S$2,0))*H689</f>
        <v>75000</v>
      </c>
      <c r="M689" s="13">
        <f t="shared" si="73"/>
        <v>8333.3333333333339</v>
      </c>
      <c r="N689" s="14">
        <f t="shared" si="74"/>
        <v>4.333333333333333</v>
      </c>
      <c r="O689" s="13">
        <f t="shared" si="75"/>
        <v>36111.111111111109</v>
      </c>
      <c r="P689" s="13">
        <f t="shared" si="76"/>
        <v>38888.888888888891</v>
      </c>
    </row>
    <row r="690" spans="1:16" x14ac:dyDescent="0.2">
      <c r="A690" s="10">
        <v>685</v>
      </c>
      <c r="B690" t="s">
        <v>1440</v>
      </c>
      <c r="C690" t="s">
        <v>1441</v>
      </c>
      <c r="D690" t="str">
        <f t="shared" si="70"/>
        <v>Local</v>
      </c>
      <c r="E690" t="s">
        <v>70</v>
      </c>
      <c r="F690" t="s">
        <v>148</v>
      </c>
      <c r="G690" t="s">
        <v>149</v>
      </c>
      <c r="H690" s="10">
        <v>4</v>
      </c>
      <c r="I690" s="10">
        <f t="shared" si="71"/>
        <v>12</v>
      </c>
      <c r="J690" s="11">
        <v>43235</v>
      </c>
      <c r="K690" s="10">
        <f t="shared" si="72"/>
        <v>2022</v>
      </c>
      <c r="L690" s="12">
        <f>INDEX([1]List!$I$3:$S$8,MATCH('[1]Student Data'!G686,[1]List!$K$3:$K$8,0),MATCH('[1]Student Data'!D686,[1]List!$I$2:$S$2,0))*H690</f>
        <v>96000</v>
      </c>
      <c r="M690" s="13">
        <f t="shared" si="73"/>
        <v>8000</v>
      </c>
      <c r="N690" s="14">
        <f t="shared" si="74"/>
        <v>4</v>
      </c>
      <c r="O690" s="13">
        <f t="shared" si="75"/>
        <v>32000</v>
      </c>
      <c r="P690" s="13">
        <f t="shared" si="76"/>
        <v>64000</v>
      </c>
    </row>
    <row r="691" spans="1:16" x14ac:dyDescent="0.2">
      <c r="A691" s="10">
        <v>686</v>
      </c>
      <c r="B691" t="s">
        <v>1442</v>
      </c>
      <c r="C691" t="s">
        <v>593</v>
      </c>
      <c r="D691" t="str">
        <f t="shared" si="70"/>
        <v>Local</v>
      </c>
      <c r="E691" t="s">
        <v>70</v>
      </c>
      <c r="F691" t="s">
        <v>85</v>
      </c>
      <c r="G691" t="s">
        <v>135</v>
      </c>
      <c r="H691" s="10">
        <v>3</v>
      </c>
      <c r="I691" s="10">
        <f t="shared" si="71"/>
        <v>9</v>
      </c>
      <c r="J691" s="11">
        <v>43236</v>
      </c>
      <c r="K691" s="10">
        <f t="shared" si="72"/>
        <v>2021</v>
      </c>
      <c r="L691" s="12">
        <f>INDEX([1]List!$I$3:$S$8,MATCH('[1]Student Data'!G687,[1]List!$K$3:$K$8,0),MATCH('[1]Student Data'!D687,[1]List!$I$2:$S$2,0))*H691</f>
        <v>75000</v>
      </c>
      <c r="M691" s="13">
        <f t="shared" si="73"/>
        <v>8333.3333333333339</v>
      </c>
      <c r="N691" s="14">
        <f t="shared" si="74"/>
        <v>4</v>
      </c>
      <c r="O691" s="13">
        <f t="shared" si="75"/>
        <v>33333.333333333336</v>
      </c>
      <c r="P691" s="13">
        <f t="shared" si="76"/>
        <v>41666.666666666664</v>
      </c>
    </row>
    <row r="692" spans="1:16" x14ac:dyDescent="0.2">
      <c r="A692" s="10">
        <v>687</v>
      </c>
      <c r="B692" t="s">
        <v>1443</v>
      </c>
      <c r="C692" t="s">
        <v>1444</v>
      </c>
      <c r="D692" t="str">
        <f t="shared" si="70"/>
        <v>International</v>
      </c>
      <c r="E692" t="s">
        <v>36</v>
      </c>
      <c r="F692" t="s">
        <v>148</v>
      </c>
      <c r="G692" t="s">
        <v>149</v>
      </c>
      <c r="H692" s="10">
        <v>4</v>
      </c>
      <c r="I692" s="10">
        <f t="shared" si="71"/>
        <v>12</v>
      </c>
      <c r="J692" s="11">
        <v>43270</v>
      </c>
      <c r="K692" s="10">
        <f t="shared" si="72"/>
        <v>2022</v>
      </c>
      <c r="L692" s="12">
        <f>INDEX([1]List!$I$3:$S$8,MATCH('[1]Student Data'!G688,[1]List!$K$3:$K$8,0),MATCH('[1]Student Data'!D688,[1]List!$I$2:$S$2,0))*H692</f>
        <v>92000</v>
      </c>
      <c r="M692" s="13">
        <f t="shared" si="73"/>
        <v>7666.666666666667</v>
      </c>
      <c r="N692" s="14">
        <f t="shared" si="74"/>
        <v>3.6666666666666665</v>
      </c>
      <c r="O692" s="13">
        <f t="shared" si="75"/>
        <v>28111.111111111109</v>
      </c>
      <c r="P692" s="13">
        <f t="shared" si="76"/>
        <v>63888.888888888891</v>
      </c>
    </row>
    <row r="693" spans="1:16" x14ac:dyDescent="0.2">
      <c r="A693" s="10">
        <v>688</v>
      </c>
      <c r="B693" t="s">
        <v>1445</v>
      </c>
      <c r="C693" t="s">
        <v>1446</v>
      </c>
      <c r="D693" t="str">
        <f t="shared" si="70"/>
        <v>International</v>
      </c>
      <c r="E693" t="s">
        <v>27</v>
      </c>
      <c r="F693" t="s">
        <v>83</v>
      </c>
      <c r="G693" t="s">
        <v>126</v>
      </c>
      <c r="H693" s="10">
        <v>3</v>
      </c>
      <c r="I693" s="10">
        <f t="shared" si="71"/>
        <v>9</v>
      </c>
      <c r="J693" s="11">
        <v>42847</v>
      </c>
      <c r="K693" s="10">
        <f t="shared" si="72"/>
        <v>2020</v>
      </c>
      <c r="L693" s="12">
        <f>INDEX([1]List!$I$3:$S$8,MATCH('[1]Student Data'!G689,[1]List!$K$3:$K$8,0),MATCH('[1]Student Data'!D689,[1]List!$I$2:$S$2,0))*H693</f>
        <v>78000</v>
      </c>
      <c r="M693" s="13">
        <f t="shared" si="73"/>
        <v>8666.6666666666661</v>
      </c>
      <c r="N693" s="14">
        <f t="shared" si="74"/>
        <v>8.3333333333333339</v>
      </c>
      <c r="O693" s="13">
        <f t="shared" si="75"/>
        <v>72222.222222222219</v>
      </c>
      <c r="P693" s="13">
        <f t="shared" si="76"/>
        <v>5777.777777777781</v>
      </c>
    </row>
    <row r="694" spans="1:16" x14ac:dyDescent="0.2">
      <c r="A694" s="10">
        <v>689</v>
      </c>
      <c r="B694" t="s">
        <v>1447</v>
      </c>
      <c r="C694" t="s">
        <v>1448</v>
      </c>
      <c r="D694" t="str">
        <f t="shared" si="70"/>
        <v>International</v>
      </c>
      <c r="E694" t="s">
        <v>71</v>
      </c>
      <c r="F694" t="s">
        <v>84</v>
      </c>
      <c r="G694" t="s">
        <v>117</v>
      </c>
      <c r="H694" s="10">
        <v>4</v>
      </c>
      <c r="I694" s="10">
        <f t="shared" si="71"/>
        <v>12</v>
      </c>
      <c r="J694" s="11">
        <v>42808</v>
      </c>
      <c r="K694" s="10">
        <f t="shared" si="72"/>
        <v>2021</v>
      </c>
      <c r="L694" s="12">
        <f>INDEX([1]List!$I$3:$S$8,MATCH('[1]Student Data'!G690,[1]List!$K$3:$K$8,0),MATCH('[1]Student Data'!D690,[1]List!$I$2:$S$2,0))*H694</f>
        <v>100000</v>
      </c>
      <c r="M694" s="13">
        <f t="shared" si="73"/>
        <v>8333.3333333333339</v>
      </c>
      <c r="N694" s="14">
        <f t="shared" si="74"/>
        <v>8.6666666666666661</v>
      </c>
      <c r="O694" s="13">
        <f t="shared" si="75"/>
        <v>72222.222222222219</v>
      </c>
      <c r="P694" s="13">
        <f t="shared" si="76"/>
        <v>27777.777777777781</v>
      </c>
    </row>
    <row r="695" spans="1:16" x14ac:dyDescent="0.2">
      <c r="A695" s="10">
        <v>690</v>
      </c>
      <c r="B695" t="s">
        <v>1449</v>
      </c>
      <c r="C695" t="s">
        <v>1450</v>
      </c>
      <c r="D695" t="str">
        <f t="shared" si="70"/>
        <v>Local</v>
      </c>
      <c r="E695" t="s">
        <v>70</v>
      </c>
      <c r="F695" t="s">
        <v>148</v>
      </c>
      <c r="G695" t="s">
        <v>149</v>
      </c>
      <c r="H695" s="10">
        <v>4</v>
      </c>
      <c r="I695" s="10">
        <f t="shared" si="71"/>
        <v>12</v>
      </c>
      <c r="J695" s="11">
        <v>42815</v>
      </c>
      <c r="K695" s="10">
        <f t="shared" si="72"/>
        <v>2021</v>
      </c>
      <c r="L695" s="12">
        <f>INDEX([1]List!$I$3:$S$8,MATCH('[1]Student Data'!G691,[1]List!$K$3:$K$8,0),MATCH('[1]Student Data'!D691,[1]List!$I$2:$S$2,0))*H695</f>
        <v>104000</v>
      </c>
      <c r="M695" s="13">
        <f t="shared" si="73"/>
        <v>8666.6666666666661</v>
      </c>
      <c r="N695" s="14">
        <f t="shared" si="74"/>
        <v>8.6666666666666661</v>
      </c>
      <c r="O695" s="13">
        <f t="shared" si="75"/>
        <v>75111.111111111095</v>
      </c>
      <c r="P695" s="13">
        <f t="shared" si="76"/>
        <v>28888.888888888905</v>
      </c>
    </row>
    <row r="696" spans="1:16" x14ac:dyDescent="0.2">
      <c r="A696" s="10">
        <v>691</v>
      </c>
      <c r="B696" t="s">
        <v>1451</v>
      </c>
      <c r="C696" t="s">
        <v>1452</v>
      </c>
      <c r="D696" t="str">
        <f t="shared" si="70"/>
        <v>Local</v>
      </c>
      <c r="E696" t="s">
        <v>70</v>
      </c>
      <c r="F696" t="s">
        <v>84</v>
      </c>
      <c r="G696" t="s">
        <v>117</v>
      </c>
      <c r="H696" s="10">
        <v>4</v>
      </c>
      <c r="I696" s="10">
        <f t="shared" si="71"/>
        <v>12</v>
      </c>
      <c r="J696" s="11">
        <v>42902</v>
      </c>
      <c r="K696" s="10">
        <f t="shared" si="72"/>
        <v>2021</v>
      </c>
      <c r="L696" s="12">
        <f>INDEX([1]List!$I$3:$S$8,MATCH('[1]Student Data'!G692,[1]List!$K$3:$K$8,0),MATCH('[1]Student Data'!D692,[1]List!$I$2:$S$2,0))*H696</f>
        <v>100000</v>
      </c>
      <c r="M696" s="13">
        <f t="shared" si="73"/>
        <v>8333.3333333333339</v>
      </c>
      <c r="N696" s="14">
        <f t="shared" si="74"/>
        <v>7.666666666666667</v>
      </c>
      <c r="O696" s="13">
        <f t="shared" si="75"/>
        <v>63888.888888888898</v>
      </c>
      <c r="P696" s="13">
        <f t="shared" si="76"/>
        <v>36111.111111111102</v>
      </c>
    </row>
    <row r="697" spans="1:16" x14ac:dyDescent="0.2">
      <c r="A697" s="10">
        <v>692</v>
      </c>
      <c r="B697" t="s">
        <v>1453</v>
      </c>
      <c r="C697" t="s">
        <v>1454</v>
      </c>
      <c r="D697" t="str">
        <f t="shared" si="70"/>
        <v>International</v>
      </c>
      <c r="E697" t="s">
        <v>21</v>
      </c>
      <c r="F697" t="s">
        <v>83</v>
      </c>
      <c r="G697" t="s">
        <v>126</v>
      </c>
      <c r="H697" s="10">
        <v>3</v>
      </c>
      <c r="I697" s="10">
        <f t="shared" si="71"/>
        <v>9</v>
      </c>
      <c r="J697" s="11">
        <v>42900</v>
      </c>
      <c r="K697" s="10">
        <f t="shared" si="72"/>
        <v>2020</v>
      </c>
      <c r="L697" s="12">
        <f>INDEX([1]List!$I$3:$S$8,MATCH('[1]Student Data'!G693,[1]List!$K$3:$K$8,0),MATCH('[1]Student Data'!D693,[1]List!$I$2:$S$2,0))*H697</f>
        <v>75000</v>
      </c>
      <c r="M697" s="13">
        <f t="shared" si="73"/>
        <v>8333.3333333333339</v>
      </c>
      <c r="N697" s="14">
        <f t="shared" si="74"/>
        <v>7.666666666666667</v>
      </c>
      <c r="O697" s="13">
        <f t="shared" si="75"/>
        <v>63888.888888888898</v>
      </c>
      <c r="P697" s="13">
        <f t="shared" si="76"/>
        <v>11111.111111111102</v>
      </c>
    </row>
    <row r="698" spans="1:16" x14ac:dyDescent="0.2">
      <c r="A698" s="10">
        <v>693</v>
      </c>
      <c r="B698" t="s">
        <v>1455</v>
      </c>
      <c r="C698" t="s">
        <v>1456</v>
      </c>
      <c r="D698" t="str">
        <f t="shared" si="70"/>
        <v>Local</v>
      </c>
      <c r="E698" t="s">
        <v>70</v>
      </c>
      <c r="F698" t="s">
        <v>120</v>
      </c>
      <c r="G698" t="s">
        <v>121</v>
      </c>
      <c r="H698" s="10">
        <v>4</v>
      </c>
      <c r="I698" s="10">
        <f t="shared" si="71"/>
        <v>12</v>
      </c>
      <c r="J698" s="11">
        <v>42965</v>
      </c>
      <c r="K698" s="10">
        <f t="shared" si="72"/>
        <v>2021</v>
      </c>
      <c r="L698" s="12">
        <f>INDEX([1]List!$I$3:$S$8,MATCH('[1]Student Data'!G694,[1]List!$K$3:$K$8,0),MATCH('[1]Student Data'!D694,[1]List!$I$2:$S$2,0))*H698</f>
        <v>100000</v>
      </c>
      <c r="M698" s="13">
        <f t="shared" si="73"/>
        <v>8333.3333333333339</v>
      </c>
      <c r="N698" s="14">
        <f t="shared" si="74"/>
        <v>7</v>
      </c>
      <c r="O698" s="13">
        <f t="shared" si="75"/>
        <v>58333.333333333336</v>
      </c>
      <c r="P698" s="13">
        <f t="shared" si="76"/>
        <v>41666.666666666664</v>
      </c>
    </row>
    <row r="699" spans="1:16" x14ac:dyDescent="0.2">
      <c r="A699" s="10">
        <v>694</v>
      </c>
      <c r="B699" t="s">
        <v>1457</v>
      </c>
      <c r="C699" t="s">
        <v>785</v>
      </c>
      <c r="D699" t="str">
        <f t="shared" si="70"/>
        <v>International</v>
      </c>
      <c r="E699" t="s">
        <v>82</v>
      </c>
      <c r="F699" t="s">
        <v>129</v>
      </c>
      <c r="G699" t="s">
        <v>130</v>
      </c>
      <c r="H699" s="10">
        <v>3</v>
      </c>
      <c r="I699" s="10">
        <f t="shared" si="71"/>
        <v>9</v>
      </c>
      <c r="J699" s="11">
        <v>43295</v>
      </c>
      <c r="K699" s="10">
        <f t="shared" si="72"/>
        <v>2021</v>
      </c>
      <c r="L699" s="12">
        <f>INDEX([1]List!$I$3:$S$8,MATCH('[1]Student Data'!G695,[1]List!$K$3:$K$8,0),MATCH('[1]Student Data'!D695,[1]List!$I$2:$S$2,0))*H699</f>
        <v>75000</v>
      </c>
      <c r="M699" s="13">
        <f t="shared" si="73"/>
        <v>8333.3333333333339</v>
      </c>
      <c r="N699" s="14">
        <f t="shared" si="74"/>
        <v>3.3333333333333335</v>
      </c>
      <c r="O699" s="13">
        <f t="shared" si="75"/>
        <v>27777.777777777781</v>
      </c>
      <c r="P699" s="13">
        <f t="shared" si="76"/>
        <v>47222.222222222219</v>
      </c>
    </row>
    <row r="700" spans="1:16" x14ac:dyDescent="0.2">
      <c r="A700" s="10">
        <v>695</v>
      </c>
      <c r="B700" t="s">
        <v>1458</v>
      </c>
      <c r="C700" t="s">
        <v>579</v>
      </c>
      <c r="D700" t="str">
        <f t="shared" si="70"/>
        <v>Local</v>
      </c>
      <c r="E700" t="s">
        <v>70</v>
      </c>
      <c r="F700" t="s">
        <v>148</v>
      </c>
      <c r="G700" t="s">
        <v>149</v>
      </c>
      <c r="H700" s="10">
        <v>4</v>
      </c>
      <c r="I700" s="10">
        <f t="shared" si="71"/>
        <v>12</v>
      </c>
      <c r="J700" s="11">
        <v>43205</v>
      </c>
      <c r="K700" s="10">
        <f t="shared" si="72"/>
        <v>2022</v>
      </c>
      <c r="L700" s="12">
        <f>INDEX([1]List!$I$3:$S$8,MATCH('[1]Student Data'!G696,[1]List!$K$3:$K$8,0),MATCH('[1]Student Data'!D696,[1]List!$I$2:$S$2,0))*H700</f>
        <v>96000</v>
      </c>
      <c r="M700" s="13">
        <f t="shared" si="73"/>
        <v>8000</v>
      </c>
      <c r="N700" s="14">
        <f t="shared" si="74"/>
        <v>4.333333333333333</v>
      </c>
      <c r="O700" s="13">
        <f t="shared" si="75"/>
        <v>34666.666666666664</v>
      </c>
      <c r="P700" s="13">
        <f t="shared" si="76"/>
        <v>61333.333333333336</v>
      </c>
    </row>
    <row r="701" spans="1:16" x14ac:dyDescent="0.2">
      <c r="A701" s="10">
        <v>696</v>
      </c>
      <c r="B701" t="s">
        <v>1459</v>
      </c>
      <c r="C701" t="s">
        <v>1460</v>
      </c>
      <c r="D701" t="str">
        <f t="shared" si="70"/>
        <v>International</v>
      </c>
      <c r="E701" t="s">
        <v>209</v>
      </c>
      <c r="F701" t="s">
        <v>120</v>
      </c>
      <c r="G701" t="s">
        <v>121</v>
      </c>
      <c r="H701" s="10">
        <v>4</v>
      </c>
      <c r="I701" s="10">
        <f t="shared" si="71"/>
        <v>12</v>
      </c>
      <c r="J701" s="11">
        <v>42808</v>
      </c>
      <c r="K701" s="10">
        <f t="shared" si="72"/>
        <v>2021</v>
      </c>
      <c r="L701" s="12">
        <f>INDEX([1]List!$I$3:$S$8,MATCH('[1]Student Data'!G697,[1]List!$K$3:$K$8,0),MATCH('[1]Student Data'!D697,[1]List!$I$2:$S$2,0))*H701</f>
        <v>100000</v>
      </c>
      <c r="M701" s="13">
        <f t="shared" si="73"/>
        <v>8333.3333333333339</v>
      </c>
      <c r="N701" s="14">
        <f t="shared" si="74"/>
        <v>8.6666666666666661</v>
      </c>
      <c r="O701" s="13">
        <f t="shared" si="75"/>
        <v>72222.222222222219</v>
      </c>
      <c r="P701" s="13">
        <f t="shared" si="76"/>
        <v>27777.777777777781</v>
      </c>
    </row>
    <row r="702" spans="1:16" x14ac:dyDescent="0.2">
      <c r="A702" s="10">
        <v>697</v>
      </c>
      <c r="B702" t="s">
        <v>1461</v>
      </c>
      <c r="C702" t="s">
        <v>1462</v>
      </c>
      <c r="D702" t="str">
        <f t="shared" si="70"/>
        <v>Local</v>
      </c>
      <c r="E702" t="s">
        <v>70</v>
      </c>
      <c r="F702" t="s">
        <v>148</v>
      </c>
      <c r="G702" t="s">
        <v>149</v>
      </c>
      <c r="H702" s="10">
        <v>4</v>
      </c>
      <c r="I702" s="10">
        <f t="shared" si="71"/>
        <v>12</v>
      </c>
      <c r="J702" s="11">
        <v>42812</v>
      </c>
      <c r="K702" s="10">
        <f t="shared" si="72"/>
        <v>2021</v>
      </c>
      <c r="L702" s="12">
        <f>INDEX([1]List!$I$3:$S$8,MATCH('[1]Student Data'!G698,[1]List!$K$3:$K$8,0),MATCH('[1]Student Data'!D698,[1]List!$I$2:$S$2,0))*H702</f>
        <v>104000</v>
      </c>
      <c r="M702" s="13">
        <f t="shared" si="73"/>
        <v>8666.6666666666661</v>
      </c>
      <c r="N702" s="14">
        <f t="shared" si="74"/>
        <v>8.6666666666666661</v>
      </c>
      <c r="O702" s="13">
        <f t="shared" si="75"/>
        <v>75111.111111111095</v>
      </c>
      <c r="P702" s="13">
        <f t="shared" si="76"/>
        <v>28888.888888888905</v>
      </c>
    </row>
    <row r="703" spans="1:16" x14ac:dyDescent="0.2">
      <c r="A703" s="10">
        <v>698</v>
      </c>
      <c r="B703" t="s">
        <v>1463</v>
      </c>
      <c r="C703" t="s">
        <v>1022</v>
      </c>
      <c r="D703" t="str">
        <f t="shared" si="70"/>
        <v>International</v>
      </c>
      <c r="E703" t="s">
        <v>16</v>
      </c>
      <c r="F703" t="s">
        <v>83</v>
      </c>
      <c r="G703" t="s">
        <v>126</v>
      </c>
      <c r="H703" s="10">
        <v>3</v>
      </c>
      <c r="I703" s="10">
        <f t="shared" si="71"/>
        <v>9</v>
      </c>
      <c r="J703" s="11">
        <v>43333</v>
      </c>
      <c r="K703" s="10">
        <f t="shared" si="72"/>
        <v>2021</v>
      </c>
      <c r="L703" s="12">
        <f>INDEX([1]List!$I$3:$S$8,MATCH('[1]Student Data'!G699,[1]List!$K$3:$K$8,0),MATCH('[1]Student Data'!D699,[1]List!$I$2:$S$2,0))*H703</f>
        <v>75000</v>
      </c>
      <c r="M703" s="13">
        <f t="shared" si="73"/>
        <v>8333.3333333333339</v>
      </c>
      <c r="N703" s="14">
        <f t="shared" si="74"/>
        <v>3</v>
      </c>
      <c r="O703" s="13">
        <f t="shared" si="75"/>
        <v>25000</v>
      </c>
      <c r="P703" s="13">
        <f t="shared" si="76"/>
        <v>50000</v>
      </c>
    </row>
    <row r="704" spans="1:16" x14ac:dyDescent="0.2">
      <c r="A704" s="10">
        <v>699</v>
      </c>
      <c r="B704" t="s">
        <v>1464</v>
      </c>
      <c r="C704" t="s">
        <v>1465</v>
      </c>
      <c r="D704" t="str">
        <f t="shared" si="70"/>
        <v>International</v>
      </c>
      <c r="E704" t="s">
        <v>116</v>
      </c>
      <c r="F704" t="s">
        <v>129</v>
      </c>
      <c r="G704" t="s">
        <v>130</v>
      </c>
      <c r="H704" s="10">
        <v>3</v>
      </c>
      <c r="I704" s="10">
        <f t="shared" si="71"/>
        <v>9</v>
      </c>
      <c r="J704" s="11">
        <v>43300</v>
      </c>
      <c r="K704" s="10">
        <f t="shared" si="72"/>
        <v>2021</v>
      </c>
      <c r="L704" s="12">
        <f>INDEX([1]List!$I$3:$S$8,MATCH('[1]Student Data'!G700,[1]List!$K$3:$K$8,0),MATCH('[1]Student Data'!D700,[1]List!$I$2:$S$2,0))*H704</f>
        <v>75000</v>
      </c>
      <c r="M704" s="13">
        <f t="shared" si="73"/>
        <v>8333.3333333333339</v>
      </c>
      <c r="N704" s="14">
        <f t="shared" si="74"/>
        <v>3.3333333333333335</v>
      </c>
      <c r="O704" s="13">
        <f t="shared" si="75"/>
        <v>27777.777777777781</v>
      </c>
      <c r="P704" s="13">
        <f t="shared" si="76"/>
        <v>47222.222222222219</v>
      </c>
    </row>
    <row r="705" spans="1:16" x14ac:dyDescent="0.2">
      <c r="A705" s="10">
        <v>700</v>
      </c>
      <c r="B705" t="s">
        <v>1466</v>
      </c>
      <c r="C705" t="s">
        <v>1467</v>
      </c>
      <c r="D705" t="str">
        <f t="shared" si="70"/>
        <v>International</v>
      </c>
      <c r="E705" t="s">
        <v>231</v>
      </c>
      <c r="F705" t="s">
        <v>148</v>
      </c>
      <c r="G705" t="s">
        <v>149</v>
      </c>
      <c r="H705" s="10">
        <v>4</v>
      </c>
      <c r="I705" s="10">
        <f t="shared" si="71"/>
        <v>12</v>
      </c>
      <c r="J705" s="11">
        <v>43331</v>
      </c>
      <c r="K705" s="10">
        <f t="shared" si="72"/>
        <v>2022</v>
      </c>
      <c r="L705" s="12">
        <f>INDEX([1]List!$I$3:$S$8,MATCH('[1]Student Data'!G701,[1]List!$K$3:$K$8,0),MATCH('[1]Student Data'!D701,[1]List!$I$2:$S$2,0))*H705</f>
        <v>96000</v>
      </c>
      <c r="M705" s="13">
        <f t="shared" si="73"/>
        <v>8000</v>
      </c>
      <c r="N705" s="14">
        <f t="shared" si="74"/>
        <v>3</v>
      </c>
      <c r="O705" s="13">
        <f t="shared" si="75"/>
        <v>24000</v>
      </c>
      <c r="P705" s="13">
        <f t="shared" si="76"/>
        <v>72000</v>
      </c>
    </row>
    <row r="706" spans="1:16" x14ac:dyDescent="0.2">
      <c r="A706" s="10">
        <v>701</v>
      </c>
      <c r="B706" t="s">
        <v>1468</v>
      </c>
      <c r="C706" t="s">
        <v>284</v>
      </c>
      <c r="D706" t="str">
        <f t="shared" si="70"/>
        <v>International</v>
      </c>
      <c r="E706" t="s">
        <v>53</v>
      </c>
      <c r="F706" t="s">
        <v>129</v>
      </c>
      <c r="G706" t="s">
        <v>130</v>
      </c>
      <c r="H706" s="10">
        <v>3</v>
      </c>
      <c r="I706" s="10">
        <f t="shared" si="71"/>
        <v>9</v>
      </c>
      <c r="J706" s="11">
        <v>43240</v>
      </c>
      <c r="K706" s="10">
        <f t="shared" si="72"/>
        <v>2021</v>
      </c>
      <c r="L706" s="12">
        <f>INDEX([1]List!$I$3:$S$8,MATCH('[1]Student Data'!G702,[1]List!$K$3:$K$8,0),MATCH('[1]Student Data'!D702,[1]List!$I$2:$S$2,0))*H706</f>
        <v>78000</v>
      </c>
      <c r="M706" s="13">
        <f t="shared" si="73"/>
        <v>8666.6666666666661</v>
      </c>
      <c r="N706" s="14">
        <f t="shared" si="74"/>
        <v>4</v>
      </c>
      <c r="O706" s="13">
        <f t="shared" si="75"/>
        <v>34666.666666666664</v>
      </c>
      <c r="P706" s="13">
        <f t="shared" si="76"/>
        <v>43333.333333333336</v>
      </c>
    </row>
    <row r="707" spans="1:16" x14ac:dyDescent="0.2">
      <c r="A707" s="10">
        <v>702</v>
      </c>
      <c r="B707" t="s">
        <v>1469</v>
      </c>
      <c r="C707" t="s">
        <v>1470</v>
      </c>
      <c r="D707" t="str">
        <f t="shared" si="70"/>
        <v>International</v>
      </c>
      <c r="E707" t="s">
        <v>49</v>
      </c>
      <c r="F707" t="s">
        <v>129</v>
      </c>
      <c r="G707" t="s">
        <v>130</v>
      </c>
      <c r="H707" s="10">
        <v>3</v>
      </c>
      <c r="I707" s="10">
        <f t="shared" si="71"/>
        <v>9</v>
      </c>
      <c r="J707" s="11">
        <v>42844</v>
      </c>
      <c r="K707" s="10">
        <f t="shared" si="72"/>
        <v>2020</v>
      </c>
      <c r="L707" s="12">
        <f>INDEX([1]List!$I$3:$S$8,MATCH('[1]Student Data'!G703,[1]List!$K$3:$K$8,0),MATCH('[1]Student Data'!D703,[1]List!$I$2:$S$2,0))*H707</f>
        <v>72000</v>
      </c>
      <c r="M707" s="13">
        <f t="shared" si="73"/>
        <v>8000</v>
      </c>
      <c r="N707" s="14">
        <f t="shared" si="74"/>
        <v>8.3333333333333339</v>
      </c>
      <c r="O707" s="13">
        <f t="shared" si="75"/>
        <v>66666.666666666672</v>
      </c>
      <c r="P707" s="13">
        <f t="shared" si="76"/>
        <v>5333.3333333333285</v>
      </c>
    </row>
    <row r="708" spans="1:16" x14ac:dyDescent="0.2">
      <c r="A708" s="10">
        <v>703</v>
      </c>
      <c r="B708" t="s">
        <v>1471</v>
      </c>
      <c r="C708" t="s">
        <v>1472</v>
      </c>
      <c r="D708" t="str">
        <f t="shared" si="70"/>
        <v>Local</v>
      </c>
      <c r="E708" t="s">
        <v>70</v>
      </c>
      <c r="F708" t="s">
        <v>129</v>
      </c>
      <c r="G708" t="s">
        <v>130</v>
      </c>
      <c r="H708" s="10">
        <v>3</v>
      </c>
      <c r="I708" s="10">
        <f t="shared" si="71"/>
        <v>9</v>
      </c>
      <c r="J708" s="11">
        <v>43291</v>
      </c>
      <c r="K708" s="10">
        <f t="shared" si="72"/>
        <v>2021</v>
      </c>
      <c r="L708" s="12">
        <f>INDEX([1]List!$I$3:$S$8,MATCH('[1]Student Data'!G704,[1]List!$K$3:$K$8,0),MATCH('[1]Student Data'!D704,[1]List!$I$2:$S$2,0))*H708</f>
        <v>72000</v>
      </c>
      <c r="M708" s="13">
        <f t="shared" si="73"/>
        <v>8000</v>
      </c>
      <c r="N708" s="14">
        <f t="shared" si="74"/>
        <v>3.3333333333333335</v>
      </c>
      <c r="O708" s="13">
        <f t="shared" si="75"/>
        <v>26666.666666666668</v>
      </c>
      <c r="P708" s="13">
        <f t="shared" si="76"/>
        <v>45333.333333333328</v>
      </c>
    </row>
    <row r="709" spans="1:16" x14ac:dyDescent="0.2">
      <c r="A709" s="10">
        <v>704</v>
      </c>
      <c r="B709" t="s">
        <v>1473</v>
      </c>
      <c r="C709" t="s">
        <v>1474</v>
      </c>
      <c r="D709" t="str">
        <f t="shared" si="70"/>
        <v>Local</v>
      </c>
      <c r="E709" t="s">
        <v>70</v>
      </c>
      <c r="F709" t="s">
        <v>85</v>
      </c>
      <c r="G709" t="s">
        <v>135</v>
      </c>
      <c r="H709" s="10">
        <v>3</v>
      </c>
      <c r="I709" s="10">
        <f t="shared" si="71"/>
        <v>9</v>
      </c>
      <c r="J709" s="11">
        <v>42847</v>
      </c>
      <c r="K709" s="10">
        <f t="shared" si="72"/>
        <v>2020</v>
      </c>
      <c r="L709" s="12">
        <f>INDEX([1]List!$I$3:$S$8,MATCH('[1]Student Data'!G705,[1]List!$K$3:$K$8,0),MATCH('[1]Student Data'!D705,[1]List!$I$2:$S$2,0))*H709</f>
        <v>69000</v>
      </c>
      <c r="M709" s="13">
        <f t="shared" si="73"/>
        <v>7666.666666666667</v>
      </c>
      <c r="N709" s="14">
        <f t="shared" si="74"/>
        <v>8.3333333333333339</v>
      </c>
      <c r="O709" s="13">
        <f t="shared" si="75"/>
        <v>63888.888888888898</v>
      </c>
      <c r="P709" s="13">
        <f t="shared" si="76"/>
        <v>5111.1111111111022</v>
      </c>
    </row>
    <row r="710" spans="1:16" x14ac:dyDescent="0.2">
      <c r="A710" s="10">
        <v>705</v>
      </c>
      <c r="B710" t="s">
        <v>1475</v>
      </c>
      <c r="C710" t="s">
        <v>1476</v>
      </c>
      <c r="D710" t="str">
        <f t="shared" si="70"/>
        <v>Local</v>
      </c>
      <c r="E710" t="s">
        <v>70</v>
      </c>
      <c r="F710" t="s">
        <v>148</v>
      </c>
      <c r="G710" t="s">
        <v>149</v>
      </c>
      <c r="H710" s="10">
        <v>4</v>
      </c>
      <c r="I710" s="10">
        <f t="shared" si="71"/>
        <v>12</v>
      </c>
      <c r="J710" s="11">
        <v>42815</v>
      </c>
      <c r="K710" s="10">
        <f t="shared" si="72"/>
        <v>2021</v>
      </c>
      <c r="L710" s="12">
        <f>INDEX([1]List!$I$3:$S$8,MATCH('[1]Student Data'!G706,[1]List!$K$3:$K$8,0),MATCH('[1]Student Data'!D706,[1]List!$I$2:$S$2,0))*H710</f>
        <v>92000</v>
      </c>
      <c r="M710" s="13">
        <f t="shared" si="73"/>
        <v>7666.666666666667</v>
      </c>
      <c r="N710" s="14">
        <f t="shared" si="74"/>
        <v>8.6666666666666661</v>
      </c>
      <c r="O710" s="13">
        <f t="shared" si="75"/>
        <v>66444.444444444438</v>
      </c>
      <c r="P710" s="13">
        <f t="shared" si="76"/>
        <v>25555.555555555562</v>
      </c>
    </row>
    <row r="711" spans="1:16" x14ac:dyDescent="0.2">
      <c r="A711" s="10">
        <v>706</v>
      </c>
      <c r="B711" t="s">
        <v>1477</v>
      </c>
      <c r="C711" t="s">
        <v>1478</v>
      </c>
      <c r="D711" t="str">
        <f t="shared" ref="D711:D774" si="77">IF(E711="Malaysia","Local","International")</f>
        <v>International</v>
      </c>
      <c r="E711" t="s">
        <v>37</v>
      </c>
      <c r="F711" t="s">
        <v>129</v>
      </c>
      <c r="G711" t="s">
        <v>130</v>
      </c>
      <c r="H711" s="10">
        <v>3</v>
      </c>
      <c r="I711" s="10">
        <f t="shared" ref="I711:I774" si="78">H711*3</f>
        <v>9</v>
      </c>
      <c r="J711" s="11">
        <v>42960</v>
      </c>
      <c r="K711" s="10">
        <f t="shared" ref="K711:K774" si="79">YEAR(J711)+H711</f>
        <v>2020</v>
      </c>
      <c r="L711" s="12">
        <f>INDEX([1]List!$I$3:$S$8,MATCH('[1]Student Data'!G707,[1]List!$K$3:$K$8,0),MATCH('[1]Student Data'!D707,[1]List!$I$2:$S$2,0))*H711</f>
        <v>75000</v>
      </c>
      <c r="M711" s="13">
        <f t="shared" ref="M711:M774" si="80">L711/(H711*3)</f>
        <v>8333.3333333333339</v>
      </c>
      <c r="N711" s="14">
        <f t="shared" ref="N711:N774" si="81">DATEDIF($J711,"29/5/2019","M")/3</f>
        <v>7</v>
      </c>
      <c r="O711" s="13">
        <f t="shared" ref="O711:O774" si="82">M711*N711</f>
        <v>58333.333333333336</v>
      </c>
      <c r="P711" s="13">
        <f t="shared" ref="P711:P774" si="83">L711-O711</f>
        <v>16666.666666666664</v>
      </c>
    </row>
    <row r="712" spans="1:16" x14ac:dyDescent="0.2">
      <c r="A712" s="10">
        <v>707</v>
      </c>
      <c r="B712" t="s">
        <v>1479</v>
      </c>
      <c r="C712" t="s">
        <v>1480</v>
      </c>
      <c r="D712" t="str">
        <f t="shared" si="77"/>
        <v>Local</v>
      </c>
      <c r="E712" t="s">
        <v>70</v>
      </c>
      <c r="F712" t="s">
        <v>85</v>
      </c>
      <c r="G712" t="s">
        <v>135</v>
      </c>
      <c r="H712" s="10">
        <v>3</v>
      </c>
      <c r="I712" s="10">
        <f t="shared" si="78"/>
        <v>9</v>
      </c>
      <c r="J712" s="11">
        <v>42867</v>
      </c>
      <c r="K712" s="10">
        <f t="shared" si="79"/>
        <v>2020</v>
      </c>
      <c r="L712" s="12">
        <f>INDEX([1]List!$I$3:$S$8,MATCH('[1]Student Data'!G708,[1]List!$K$3:$K$8,0),MATCH('[1]Student Data'!D708,[1]List!$I$2:$S$2,0))*H712</f>
        <v>72000</v>
      </c>
      <c r="M712" s="13">
        <f t="shared" si="80"/>
        <v>8000</v>
      </c>
      <c r="N712" s="14">
        <f t="shared" si="81"/>
        <v>8</v>
      </c>
      <c r="O712" s="13">
        <f t="shared" si="82"/>
        <v>64000</v>
      </c>
      <c r="P712" s="13">
        <f t="shared" si="83"/>
        <v>8000</v>
      </c>
    </row>
    <row r="713" spans="1:16" x14ac:dyDescent="0.2">
      <c r="A713" s="10">
        <v>708</v>
      </c>
      <c r="B713" t="s">
        <v>1481</v>
      </c>
      <c r="C713" t="s">
        <v>1482</v>
      </c>
      <c r="D713" t="str">
        <f t="shared" si="77"/>
        <v>International</v>
      </c>
      <c r="E713" t="s">
        <v>19</v>
      </c>
      <c r="F713" t="s">
        <v>120</v>
      </c>
      <c r="G713" t="s">
        <v>121</v>
      </c>
      <c r="H713" s="10">
        <v>4</v>
      </c>
      <c r="I713" s="10">
        <f t="shared" si="78"/>
        <v>12</v>
      </c>
      <c r="J713" s="11">
        <v>43361</v>
      </c>
      <c r="K713" s="10">
        <f t="shared" si="79"/>
        <v>2022</v>
      </c>
      <c r="L713" s="12">
        <f>INDEX([1]List!$I$3:$S$8,MATCH('[1]Student Data'!G709,[1]List!$K$3:$K$8,0),MATCH('[1]Student Data'!D709,[1]List!$I$2:$S$2,0))*H713</f>
        <v>92000</v>
      </c>
      <c r="M713" s="13">
        <f t="shared" si="80"/>
        <v>7666.666666666667</v>
      </c>
      <c r="N713" s="14">
        <f t="shared" si="81"/>
        <v>2.6666666666666665</v>
      </c>
      <c r="O713" s="13">
        <f t="shared" si="82"/>
        <v>20444.444444444445</v>
      </c>
      <c r="P713" s="13">
        <f t="shared" si="83"/>
        <v>71555.555555555562</v>
      </c>
    </row>
    <row r="714" spans="1:16" x14ac:dyDescent="0.2">
      <c r="A714" s="10">
        <v>709</v>
      </c>
      <c r="B714" t="s">
        <v>1483</v>
      </c>
      <c r="C714" t="s">
        <v>1484</v>
      </c>
      <c r="D714" t="str">
        <f t="shared" si="77"/>
        <v>International</v>
      </c>
      <c r="E714" t="s">
        <v>33</v>
      </c>
      <c r="F714" t="s">
        <v>85</v>
      </c>
      <c r="G714" t="s">
        <v>135</v>
      </c>
      <c r="H714" s="10">
        <v>3</v>
      </c>
      <c r="I714" s="10">
        <f t="shared" si="78"/>
        <v>9</v>
      </c>
      <c r="J714" s="11">
        <v>42961</v>
      </c>
      <c r="K714" s="10">
        <f t="shared" si="79"/>
        <v>2020</v>
      </c>
      <c r="L714" s="12">
        <f>INDEX([1]List!$I$3:$S$8,MATCH('[1]Student Data'!G710,[1]List!$K$3:$K$8,0),MATCH('[1]Student Data'!D710,[1]List!$I$2:$S$2,0))*H714</f>
        <v>78000</v>
      </c>
      <c r="M714" s="13">
        <f t="shared" si="80"/>
        <v>8666.6666666666661</v>
      </c>
      <c r="N714" s="14">
        <f t="shared" si="81"/>
        <v>7</v>
      </c>
      <c r="O714" s="13">
        <f t="shared" si="82"/>
        <v>60666.666666666664</v>
      </c>
      <c r="P714" s="13">
        <f t="shared" si="83"/>
        <v>17333.333333333336</v>
      </c>
    </row>
    <row r="715" spans="1:16" x14ac:dyDescent="0.2">
      <c r="A715" s="10">
        <v>710</v>
      </c>
      <c r="B715" t="s">
        <v>1485</v>
      </c>
      <c r="C715" t="s">
        <v>1486</v>
      </c>
      <c r="D715" t="str">
        <f t="shared" si="77"/>
        <v>Local</v>
      </c>
      <c r="E715" t="s">
        <v>70</v>
      </c>
      <c r="F715" t="s">
        <v>84</v>
      </c>
      <c r="G715" t="s">
        <v>117</v>
      </c>
      <c r="H715" s="10">
        <v>4</v>
      </c>
      <c r="I715" s="10">
        <f t="shared" si="78"/>
        <v>12</v>
      </c>
      <c r="J715" s="11">
        <v>43364</v>
      </c>
      <c r="K715" s="10">
        <f t="shared" si="79"/>
        <v>2022</v>
      </c>
      <c r="L715" s="12">
        <f>INDEX([1]List!$I$3:$S$8,MATCH('[1]Student Data'!G711,[1]List!$K$3:$K$8,0),MATCH('[1]Student Data'!D711,[1]List!$I$2:$S$2,0))*H715</f>
        <v>96000</v>
      </c>
      <c r="M715" s="13">
        <f t="shared" si="80"/>
        <v>8000</v>
      </c>
      <c r="N715" s="14">
        <f t="shared" si="81"/>
        <v>2.6666666666666665</v>
      </c>
      <c r="O715" s="13">
        <f t="shared" si="82"/>
        <v>21333.333333333332</v>
      </c>
      <c r="P715" s="13">
        <f t="shared" si="83"/>
        <v>74666.666666666672</v>
      </c>
    </row>
    <row r="716" spans="1:16" x14ac:dyDescent="0.2">
      <c r="A716" s="10">
        <v>711</v>
      </c>
      <c r="B716" t="s">
        <v>1487</v>
      </c>
      <c r="C716" t="s">
        <v>1488</v>
      </c>
      <c r="D716" t="str">
        <f t="shared" si="77"/>
        <v>International</v>
      </c>
      <c r="E716" t="s">
        <v>59</v>
      </c>
      <c r="F716" t="s">
        <v>83</v>
      </c>
      <c r="G716" t="s">
        <v>126</v>
      </c>
      <c r="H716" s="10">
        <v>3</v>
      </c>
      <c r="I716" s="10">
        <f t="shared" si="78"/>
        <v>9</v>
      </c>
      <c r="J716" s="11">
        <v>43236</v>
      </c>
      <c r="K716" s="10">
        <f t="shared" si="79"/>
        <v>2021</v>
      </c>
      <c r="L716" s="12">
        <f>INDEX([1]List!$I$3:$S$8,MATCH('[1]Student Data'!G712,[1]List!$K$3:$K$8,0),MATCH('[1]Student Data'!D712,[1]List!$I$2:$S$2,0))*H716</f>
        <v>75000</v>
      </c>
      <c r="M716" s="13">
        <f t="shared" si="80"/>
        <v>8333.3333333333339</v>
      </c>
      <c r="N716" s="14">
        <f t="shared" si="81"/>
        <v>4</v>
      </c>
      <c r="O716" s="13">
        <f t="shared" si="82"/>
        <v>33333.333333333336</v>
      </c>
      <c r="P716" s="13">
        <f t="shared" si="83"/>
        <v>41666.666666666664</v>
      </c>
    </row>
    <row r="717" spans="1:16" x14ac:dyDescent="0.2">
      <c r="A717" s="10">
        <v>712</v>
      </c>
      <c r="B717" t="s">
        <v>1489</v>
      </c>
      <c r="C717" t="s">
        <v>1490</v>
      </c>
      <c r="D717" t="str">
        <f t="shared" si="77"/>
        <v>International</v>
      </c>
      <c r="E717" t="s">
        <v>73</v>
      </c>
      <c r="F717" t="s">
        <v>148</v>
      </c>
      <c r="G717" t="s">
        <v>149</v>
      </c>
      <c r="H717" s="10">
        <v>4</v>
      </c>
      <c r="I717" s="10">
        <f t="shared" si="78"/>
        <v>12</v>
      </c>
      <c r="J717" s="11">
        <v>42963</v>
      </c>
      <c r="K717" s="10">
        <f t="shared" si="79"/>
        <v>2021</v>
      </c>
      <c r="L717" s="12">
        <f>INDEX([1]List!$I$3:$S$8,MATCH('[1]Student Data'!G713,[1]List!$K$3:$K$8,0),MATCH('[1]Student Data'!D713,[1]List!$I$2:$S$2,0))*H717</f>
        <v>100000</v>
      </c>
      <c r="M717" s="13">
        <f t="shared" si="80"/>
        <v>8333.3333333333339</v>
      </c>
      <c r="N717" s="14">
        <f t="shared" si="81"/>
        <v>7</v>
      </c>
      <c r="O717" s="13">
        <f t="shared" si="82"/>
        <v>58333.333333333336</v>
      </c>
      <c r="P717" s="13">
        <f t="shared" si="83"/>
        <v>41666.666666666664</v>
      </c>
    </row>
    <row r="718" spans="1:16" x14ac:dyDescent="0.2">
      <c r="A718" s="10">
        <v>713</v>
      </c>
      <c r="B718" t="s">
        <v>1491</v>
      </c>
      <c r="C718" t="s">
        <v>1492</v>
      </c>
      <c r="D718" t="str">
        <f t="shared" si="77"/>
        <v>International</v>
      </c>
      <c r="E718" t="s">
        <v>81</v>
      </c>
      <c r="F718" t="s">
        <v>129</v>
      </c>
      <c r="G718" t="s">
        <v>130</v>
      </c>
      <c r="H718" s="10">
        <v>3</v>
      </c>
      <c r="I718" s="10">
        <f t="shared" si="78"/>
        <v>9</v>
      </c>
      <c r="J718" s="11">
        <v>43230</v>
      </c>
      <c r="K718" s="10">
        <f t="shared" si="79"/>
        <v>2021</v>
      </c>
      <c r="L718" s="12">
        <f>INDEX([1]List!$I$3:$S$8,MATCH('[1]Student Data'!G714,[1]List!$K$3:$K$8,0),MATCH('[1]Student Data'!D714,[1]List!$I$2:$S$2,0))*H718</f>
        <v>78000</v>
      </c>
      <c r="M718" s="13">
        <f t="shared" si="80"/>
        <v>8666.6666666666661</v>
      </c>
      <c r="N718" s="14">
        <f t="shared" si="81"/>
        <v>4</v>
      </c>
      <c r="O718" s="13">
        <f t="shared" si="82"/>
        <v>34666.666666666664</v>
      </c>
      <c r="P718" s="13">
        <f t="shared" si="83"/>
        <v>43333.333333333336</v>
      </c>
    </row>
    <row r="719" spans="1:16" x14ac:dyDescent="0.2">
      <c r="A719" s="10">
        <v>714</v>
      </c>
      <c r="B719" t="s">
        <v>1493</v>
      </c>
      <c r="C719" t="s">
        <v>225</v>
      </c>
      <c r="D719" t="str">
        <f t="shared" si="77"/>
        <v>International</v>
      </c>
      <c r="E719" t="s">
        <v>61</v>
      </c>
      <c r="F719" t="s">
        <v>148</v>
      </c>
      <c r="G719" t="s">
        <v>149</v>
      </c>
      <c r="H719" s="10">
        <v>4</v>
      </c>
      <c r="I719" s="10">
        <f t="shared" si="78"/>
        <v>12</v>
      </c>
      <c r="J719" s="11">
        <v>43210</v>
      </c>
      <c r="K719" s="10">
        <f t="shared" si="79"/>
        <v>2022</v>
      </c>
      <c r="L719" s="12">
        <f>INDEX([1]List!$I$3:$S$8,MATCH('[1]Student Data'!G715,[1]List!$K$3:$K$8,0),MATCH('[1]Student Data'!D715,[1]List!$I$2:$S$2,0))*H719</f>
        <v>96000</v>
      </c>
      <c r="M719" s="13">
        <f t="shared" si="80"/>
        <v>8000</v>
      </c>
      <c r="N719" s="14">
        <f t="shared" si="81"/>
        <v>4.333333333333333</v>
      </c>
      <c r="O719" s="13">
        <f t="shared" si="82"/>
        <v>34666.666666666664</v>
      </c>
      <c r="P719" s="13">
        <f t="shared" si="83"/>
        <v>61333.333333333336</v>
      </c>
    </row>
    <row r="720" spans="1:16" x14ac:dyDescent="0.2">
      <c r="A720" s="10">
        <v>715</v>
      </c>
      <c r="B720" t="s">
        <v>1494</v>
      </c>
      <c r="C720" t="s">
        <v>1495</v>
      </c>
      <c r="D720" t="str">
        <f t="shared" si="77"/>
        <v>International</v>
      </c>
      <c r="E720" t="s">
        <v>21</v>
      </c>
      <c r="F720" t="s">
        <v>83</v>
      </c>
      <c r="G720" t="s">
        <v>126</v>
      </c>
      <c r="H720" s="10">
        <v>3</v>
      </c>
      <c r="I720" s="10">
        <f t="shared" si="78"/>
        <v>9</v>
      </c>
      <c r="J720" s="11">
        <v>43333</v>
      </c>
      <c r="K720" s="10">
        <f t="shared" si="79"/>
        <v>2021</v>
      </c>
      <c r="L720" s="12">
        <f>INDEX([1]List!$I$3:$S$8,MATCH('[1]Student Data'!G716,[1]List!$K$3:$K$8,0),MATCH('[1]Student Data'!D716,[1]List!$I$2:$S$2,0))*H720</f>
        <v>78000</v>
      </c>
      <c r="M720" s="13">
        <f t="shared" si="80"/>
        <v>8666.6666666666661</v>
      </c>
      <c r="N720" s="14">
        <f t="shared" si="81"/>
        <v>3</v>
      </c>
      <c r="O720" s="13">
        <f t="shared" si="82"/>
        <v>26000</v>
      </c>
      <c r="P720" s="13">
        <f t="shared" si="83"/>
        <v>52000</v>
      </c>
    </row>
    <row r="721" spans="1:16" x14ac:dyDescent="0.2">
      <c r="A721" s="10">
        <v>716</v>
      </c>
      <c r="B721" t="s">
        <v>1496</v>
      </c>
      <c r="C721" t="s">
        <v>441</v>
      </c>
      <c r="D721" t="str">
        <f t="shared" si="77"/>
        <v>Local</v>
      </c>
      <c r="E721" t="s">
        <v>70</v>
      </c>
      <c r="F721" t="s">
        <v>129</v>
      </c>
      <c r="G721" t="s">
        <v>130</v>
      </c>
      <c r="H721" s="10">
        <v>3</v>
      </c>
      <c r="I721" s="10">
        <f t="shared" si="78"/>
        <v>9</v>
      </c>
      <c r="J721" s="11">
        <v>42815</v>
      </c>
      <c r="K721" s="10">
        <f t="shared" si="79"/>
        <v>2020</v>
      </c>
      <c r="L721" s="12">
        <f>INDEX([1]List!$I$3:$S$8,MATCH('[1]Student Data'!G717,[1]List!$K$3:$K$8,0),MATCH('[1]Student Data'!D717,[1]List!$I$2:$S$2,0))*H721</f>
        <v>75000</v>
      </c>
      <c r="M721" s="13">
        <f t="shared" si="80"/>
        <v>8333.3333333333339</v>
      </c>
      <c r="N721" s="14">
        <f t="shared" si="81"/>
        <v>8.6666666666666661</v>
      </c>
      <c r="O721" s="13">
        <f t="shared" si="82"/>
        <v>72222.222222222219</v>
      </c>
      <c r="P721" s="13">
        <f t="shared" si="83"/>
        <v>2777.777777777781</v>
      </c>
    </row>
    <row r="722" spans="1:16" x14ac:dyDescent="0.2">
      <c r="A722" s="10">
        <v>717</v>
      </c>
      <c r="B722" t="s">
        <v>1497</v>
      </c>
      <c r="C722" t="s">
        <v>1498</v>
      </c>
      <c r="D722" t="str">
        <f t="shared" si="77"/>
        <v>Local</v>
      </c>
      <c r="E722" t="s">
        <v>70</v>
      </c>
      <c r="F722" t="s">
        <v>84</v>
      </c>
      <c r="G722" t="s">
        <v>117</v>
      </c>
      <c r="H722" s="10">
        <v>4</v>
      </c>
      <c r="I722" s="10">
        <f t="shared" si="78"/>
        <v>12</v>
      </c>
      <c r="J722" s="11">
        <v>42900</v>
      </c>
      <c r="K722" s="10">
        <f t="shared" si="79"/>
        <v>2021</v>
      </c>
      <c r="L722" s="12">
        <f>INDEX([1]List!$I$3:$S$8,MATCH('[1]Student Data'!G718,[1]List!$K$3:$K$8,0),MATCH('[1]Student Data'!D718,[1]List!$I$2:$S$2,0))*H722</f>
        <v>92000</v>
      </c>
      <c r="M722" s="13">
        <f t="shared" si="80"/>
        <v>7666.666666666667</v>
      </c>
      <c r="N722" s="14">
        <f t="shared" si="81"/>
        <v>7.666666666666667</v>
      </c>
      <c r="O722" s="13">
        <f t="shared" si="82"/>
        <v>58777.777777777781</v>
      </c>
      <c r="P722" s="13">
        <f t="shared" si="83"/>
        <v>33222.222222222219</v>
      </c>
    </row>
    <row r="723" spans="1:16" x14ac:dyDescent="0.2">
      <c r="A723" s="10">
        <v>718</v>
      </c>
      <c r="B723" t="s">
        <v>1499</v>
      </c>
      <c r="C723" t="s">
        <v>1500</v>
      </c>
      <c r="D723" t="str">
        <f t="shared" si="77"/>
        <v>Local</v>
      </c>
      <c r="E723" t="s">
        <v>70</v>
      </c>
      <c r="F723" t="s">
        <v>84</v>
      </c>
      <c r="G723" t="s">
        <v>117</v>
      </c>
      <c r="H723" s="10">
        <v>4</v>
      </c>
      <c r="I723" s="10">
        <f t="shared" si="78"/>
        <v>12</v>
      </c>
      <c r="J723" s="11">
        <v>43175</v>
      </c>
      <c r="K723" s="10">
        <f t="shared" si="79"/>
        <v>2022</v>
      </c>
      <c r="L723" s="12">
        <f>INDEX([1]List!$I$3:$S$8,MATCH('[1]Student Data'!G719,[1]List!$K$3:$K$8,0),MATCH('[1]Student Data'!D719,[1]List!$I$2:$S$2,0))*H723</f>
        <v>100000</v>
      </c>
      <c r="M723" s="13">
        <f t="shared" si="80"/>
        <v>8333.3333333333339</v>
      </c>
      <c r="N723" s="14">
        <f t="shared" si="81"/>
        <v>4.666666666666667</v>
      </c>
      <c r="O723" s="13">
        <f t="shared" si="82"/>
        <v>38888.888888888898</v>
      </c>
      <c r="P723" s="13">
        <f t="shared" si="83"/>
        <v>61111.111111111102</v>
      </c>
    </row>
    <row r="724" spans="1:16" x14ac:dyDescent="0.2">
      <c r="A724" s="10">
        <v>719</v>
      </c>
      <c r="B724" t="s">
        <v>1501</v>
      </c>
      <c r="C724" t="s">
        <v>1502</v>
      </c>
      <c r="D724" t="str">
        <f t="shared" si="77"/>
        <v>Local</v>
      </c>
      <c r="E724" t="s">
        <v>70</v>
      </c>
      <c r="F724" t="s">
        <v>84</v>
      </c>
      <c r="G724" t="s">
        <v>117</v>
      </c>
      <c r="H724" s="10">
        <v>4</v>
      </c>
      <c r="I724" s="10">
        <f t="shared" si="78"/>
        <v>12</v>
      </c>
      <c r="J724" s="11">
        <v>43268</v>
      </c>
      <c r="K724" s="10">
        <f t="shared" si="79"/>
        <v>2022</v>
      </c>
      <c r="L724" s="12">
        <f>INDEX([1]List!$I$3:$S$8,MATCH('[1]Student Data'!G720,[1]List!$K$3:$K$8,0),MATCH('[1]Student Data'!D720,[1]List!$I$2:$S$2,0))*H724</f>
        <v>100000</v>
      </c>
      <c r="M724" s="13">
        <f t="shared" si="80"/>
        <v>8333.3333333333339</v>
      </c>
      <c r="N724" s="14">
        <f t="shared" si="81"/>
        <v>3.6666666666666665</v>
      </c>
      <c r="O724" s="13">
        <f t="shared" si="82"/>
        <v>30555.555555555555</v>
      </c>
      <c r="P724" s="13">
        <f t="shared" si="83"/>
        <v>69444.444444444438</v>
      </c>
    </row>
    <row r="725" spans="1:16" x14ac:dyDescent="0.2">
      <c r="A725" s="10">
        <v>720</v>
      </c>
      <c r="B725" t="s">
        <v>1503</v>
      </c>
      <c r="C725" t="s">
        <v>273</v>
      </c>
      <c r="D725" t="str">
        <f t="shared" si="77"/>
        <v>Local</v>
      </c>
      <c r="E725" t="s">
        <v>70</v>
      </c>
      <c r="F725" t="s">
        <v>129</v>
      </c>
      <c r="G725" t="s">
        <v>130</v>
      </c>
      <c r="H725" s="10">
        <v>3</v>
      </c>
      <c r="I725" s="10">
        <f t="shared" si="78"/>
        <v>9</v>
      </c>
      <c r="J725" s="11">
        <v>43300</v>
      </c>
      <c r="K725" s="10">
        <f t="shared" si="79"/>
        <v>2021</v>
      </c>
      <c r="L725" s="12">
        <f>INDEX([1]List!$I$3:$S$8,MATCH('[1]Student Data'!G721,[1]List!$K$3:$K$8,0),MATCH('[1]Student Data'!D721,[1]List!$I$2:$S$2,0))*H725</f>
        <v>75000</v>
      </c>
      <c r="M725" s="13">
        <f t="shared" si="80"/>
        <v>8333.3333333333339</v>
      </c>
      <c r="N725" s="14">
        <f t="shared" si="81"/>
        <v>3.3333333333333335</v>
      </c>
      <c r="O725" s="13">
        <f t="shared" si="82"/>
        <v>27777.777777777781</v>
      </c>
      <c r="P725" s="13">
        <f t="shared" si="83"/>
        <v>47222.222222222219</v>
      </c>
    </row>
    <row r="726" spans="1:16" x14ac:dyDescent="0.2">
      <c r="A726" s="10">
        <v>721</v>
      </c>
      <c r="B726" t="s">
        <v>1504</v>
      </c>
      <c r="C726" t="s">
        <v>1505</v>
      </c>
      <c r="D726" t="str">
        <f t="shared" si="77"/>
        <v>Local</v>
      </c>
      <c r="E726" t="s">
        <v>70</v>
      </c>
      <c r="F726" t="s">
        <v>129</v>
      </c>
      <c r="G726" t="s">
        <v>130</v>
      </c>
      <c r="H726" s="10">
        <v>3</v>
      </c>
      <c r="I726" s="10">
        <f t="shared" si="78"/>
        <v>9</v>
      </c>
      <c r="J726" s="11">
        <v>43177</v>
      </c>
      <c r="K726" s="10">
        <f t="shared" si="79"/>
        <v>2021</v>
      </c>
      <c r="L726" s="12">
        <f>INDEX([1]List!$I$3:$S$8,MATCH('[1]Student Data'!G722,[1]List!$K$3:$K$8,0),MATCH('[1]Student Data'!D722,[1]List!$I$2:$S$2,0))*H726</f>
        <v>69000</v>
      </c>
      <c r="M726" s="13">
        <f t="shared" si="80"/>
        <v>7666.666666666667</v>
      </c>
      <c r="N726" s="14">
        <f t="shared" si="81"/>
        <v>4.666666666666667</v>
      </c>
      <c r="O726" s="13">
        <f t="shared" si="82"/>
        <v>35777.777777777781</v>
      </c>
      <c r="P726" s="13">
        <f t="shared" si="83"/>
        <v>33222.222222222219</v>
      </c>
    </row>
    <row r="727" spans="1:16" x14ac:dyDescent="0.2">
      <c r="A727" s="10">
        <v>722</v>
      </c>
      <c r="B727" t="s">
        <v>1506</v>
      </c>
      <c r="C727" t="s">
        <v>1507</v>
      </c>
      <c r="D727" t="str">
        <f t="shared" si="77"/>
        <v>Local</v>
      </c>
      <c r="E727" t="s">
        <v>70</v>
      </c>
      <c r="F727" t="s">
        <v>120</v>
      </c>
      <c r="G727" t="s">
        <v>121</v>
      </c>
      <c r="H727" s="10">
        <v>4</v>
      </c>
      <c r="I727" s="10">
        <f t="shared" si="78"/>
        <v>12</v>
      </c>
      <c r="J727" s="11">
        <v>43230</v>
      </c>
      <c r="K727" s="10">
        <f t="shared" si="79"/>
        <v>2022</v>
      </c>
      <c r="L727" s="12">
        <f>INDEX([1]List!$I$3:$S$8,MATCH('[1]Student Data'!G723,[1]List!$K$3:$K$8,0),MATCH('[1]Student Data'!D723,[1]List!$I$2:$S$2,0))*H727</f>
        <v>92000</v>
      </c>
      <c r="M727" s="13">
        <f t="shared" si="80"/>
        <v>7666.666666666667</v>
      </c>
      <c r="N727" s="14">
        <f t="shared" si="81"/>
        <v>4</v>
      </c>
      <c r="O727" s="13">
        <f t="shared" si="82"/>
        <v>30666.666666666668</v>
      </c>
      <c r="P727" s="13">
        <f t="shared" si="83"/>
        <v>61333.333333333328</v>
      </c>
    </row>
    <row r="728" spans="1:16" x14ac:dyDescent="0.2">
      <c r="A728" s="10">
        <v>723</v>
      </c>
      <c r="B728" t="s">
        <v>1508</v>
      </c>
      <c r="C728" t="s">
        <v>595</v>
      </c>
      <c r="D728" t="str">
        <f t="shared" si="77"/>
        <v>International</v>
      </c>
      <c r="E728" t="s">
        <v>9</v>
      </c>
      <c r="F728" t="s">
        <v>84</v>
      </c>
      <c r="G728" t="s">
        <v>117</v>
      </c>
      <c r="H728" s="10">
        <v>4</v>
      </c>
      <c r="I728" s="10">
        <f t="shared" si="78"/>
        <v>12</v>
      </c>
      <c r="J728" s="11">
        <v>42969</v>
      </c>
      <c r="K728" s="10">
        <f t="shared" si="79"/>
        <v>2021</v>
      </c>
      <c r="L728" s="12">
        <f>INDEX([1]List!$I$3:$S$8,MATCH('[1]Student Data'!G724,[1]List!$K$3:$K$8,0),MATCH('[1]Student Data'!D724,[1]List!$I$2:$S$2,0))*H728</f>
        <v>100000</v>
      </c>
      <c r="M728" s="13">
        <f t="shared" si="80"/>
        <v>8333.3333333333339</v>
      </c>
      <c r="N728" s="14">
        <f t="shared" si="81"/>
        <v>7</v>
      </c>
      <c r="O728" s="13">
        <f t="shared" si="82"/>
        <v>58333.333333333336</v>
      </c>
      <c r="P728" s="13">
        <f t="shared" si="83"/>
        <v>41666.666666666664</v>
      </c>
    </row>
    <row r="729" spans="1:16" x14ac:dyDescent="0.2">
      <c r="A729" s="10">
        <v>724</v>
      </c>
      <c r="B729" t="s">
        <v>1509</v>
      </c>
      <c r="C729" t="s">
        <v>1510</v>
      </c>
      <c r="D729" t="str">
        <f t="shared" si="77"/>
        <v>Local</v>
      </c>
      <c r="E729" t="s">
        <v>70</v>
      </c>
      <c r="F729" t="s">
        <v>129</v>
      </c>
      <c r="G729" t="s">
        <v>130</v>
      </c>
      <c r="H729" s="10">
        <v>3</v>
      </c>
      <c r="I729" s="10">
        <f t="shared" si="78"/>
        <v>9</v>
      </c>
      <c r="J729" s="11">
        <v>42897</v>
      </c>
      <c r="K729" s="10">
        <f t="shared" si="79"/>
        <v>2020</v>
      </c>
      <c r="L729" s="12">
        <f>INDEX([1]List!$I$3:$S$8,MATCH('[1]Student Data'!G725,[1]List!$K$3:$K$8,0),MATCH('[1]Student Data'!D725,[1]List!$I$2:$S$2,0))*H729</f>
        <v>78000</v>
      </c>
      <c r="M729" s="13">
        <f t="shared" si="80"/>
        <v>8666.6666666666661</v>
      </c>
      <c r="N729" s="14">
        <f t="shared" si="81"/>
        <v>7.666666666666667</v>
      </c>
      <c r="O729" s="13">
        <f t="shared" si="82"/>
        <v>66444.444444444438</v>
      </c>
      <c r="P729" s="13">
        <f t="shared" si="83"/>
        <v>11555.555555555562</v>
      </c>
    </row>
    <row r="730" spans="1:16" x14ac:dyDescent="0.2">
      <c r="A730" s="10">
        <v>725</v>
      </c>
      <c r="B730" t="s">
        <v>1511</v>
      </c>
      <c r="C730" t="s">
        <v>1512</v>
      </c>
      <c r="D730" t="str">
        <f t="shared" si="77"/>
        <v>International</v>
      </c>
      <c r="E730" t="s">
        <v>63</v>
      </c>
      <c r="F730" t="s">
        <v>84</v>
      </c>
      <c r="G730" t="s">
        <v>117</v>
      </c>
      <c r="H730" s="10">
        <v>4</v>
      </c>
      <c r="I730" s="10">
        <f t="shared" si="78"/>
        <v>12</v>
      </c>
      <c r="J730" s="11">
        <v>42872</v>
      </c>
      <c r="K730" s="10">
        <f t="shared" si="79"/>
        <v>2021</v>
      </c>
      <c r="L730" s="12">
        <f>INDEX([1]List!$I$3:$S$8,MATCH('[1]Student Data'!G726,[1]List!$K$3:$K$8,0),MATCH('[1]Student Data'!D726,[1]List!$I$2:$S$2,0))*H730</f>
        <v>92000</v>
      </c>
      <c r="M730" s="13">
        <f t="shared" si="80"/>
        <v>7666.666666666667</v>
      </c>
      <c r="N730" s="14">
        <f t="shared" si="81"/>
        <v>8</v>
      </c>
      <c r="O730" s="13">
        <f t="shared" si="82"/>
        <v>61333.333333333336</v>
      </c>
      <c r="P730" s="13">
        <f t="shared" si="83"/>
        <v>30666.666666666664</v>
      </c>
    </row>
    <row r="731" spans="1:16" x14ac:dyDescent="0.2">
      <c r="A731" s="10">
        <v>726</v>
      </c>
      <c r="B731" t="s">
        <v>1513</v>
      </c>
      <c r="C731" t="s">
        <v>1514</v>
      </c>
      <c r="D731" t="str">
        <f t="shared" si="77"/>
        <v>Local</v>
      </c>
      <c r="E731" t="s">
        <v>70</v>
      </c>
      <c r="F731" t="s">
        <v>84</v>
      </c>
      <c r="G731" t="s">
        <v>117</v>
      </c>
      <c r="H731" s="10">
        <v>4</v>
      </c>
      <c r="I731" s="10">
        <f t="shared" si="78"/>
        <v>12</v>
      </c>
      <c r="J731" s="11">
        <v>43210</v>
      </c>
      <c r="K731" s="10">
        <f t="shared" si="79"/>
        <v>2022</v>
      </c>
      <c r="L731" s="12">
        <f>INDEX([1]List!$I$3:$S$8,MATCH('[1]Student Data'!G727,[1]List!$K$3:$K$8,0),MATCH('[1]Student Data'!D727,[1]List!$I$2:$S$2,0))*H731</f>
        <v>104000</v>
      </c>
      <c r="M731" s="13">
        <f t="shared" si="80"/>
        <v>8666.6666666666661</v>
      </c>
      <c r="N731" s="14">
        <f t="shared" si="81"/>
        <v>4.333333333333333</v>
      </c>
      <c r="O731" s="13">
        <f t="shared" si="82"/>
        <v>37555.555555555547</v>
      </c>
      <c r="P731" s="13">
        <f t="shared" si="83"/>
        <v>66444.444444444453</v>
      </c>
    </row>
    <row r="732" spans="1:16" x14ac:dyDescent="0.2">
      <c r="A732" s="10">
        <v>727</v>
      </c>
      <c r="B732" t="s">
        <v>1515</v>
      </c>
      <c r="C732" t="s">
        <v>1516</v>
      </c>
      <c r="D732" t="str">
        <f t="shared" si="77"/>
        <v>International</v>
      </c>
      <c r="E732" t="s">
        <v>40</v>
      </c>
      <c r="F732" t="s">
        <v>85</v>
      </c>
      <c r="G732" t="s">
        <v>135</v>
      </c>
      <c r="H732" s="10">
        <v>3</v>
      </c>
      <c r="I732" s="10">
        <f t="shared" si="78"/>
        <v>9</v>
      </c>
      <c r="J732" s="11">
        <v>43328</v>
      </c>
      <c r="K732" s="10">
        <f t="shared" si="79"/>
        <v>2021</v>
      </c>
      <c r="L732" s="12">
        <f>INDEX([1]List!$I$3:$S$8,MATCH('[1]Student Data'!G728,[1]List!$K$3:$K$8,0),MATCH('[1]Student Data'!D728,[1]List!$I$2:$S$2,0))*H732</f>
        <v>75000</v>
      </c>
      <c r="M732" s="13">
        <f t="shared" si="80"/>
        <v>8333.3333333333339</v>
      </c>
      <c r="N732" s="14">
        <f t="shared" si="81"/>
        <v>3</v>
      </c>
      <c r="O732" s="13">
        <f t="shared" si="82"/>
        <v>25000</v>
      </c>
      <c r="P732" s="13">
        <f t="shared" si="83"/>
        <v>50000</v>
      </c>
    </row>
    <row r="733" spans="1:16" x14ac:dyDescent="0.2">
      <c r="A733" s="10">
        <v>728</v>
      </c>
      <c r="B733" t="s">
        <v>1517</v>
      </c>
      <c r="C733" t="s">
        <v>1518</v>
      </c>
      <c r="D733" t="str">
        <f t="shared" si="77"/>
        <v>Local</v>
      </c>
      <c r="E733" t="s">
        <v>70</v>
      </c>
      <c r="F733" t="s">
        <v>84</v>
      </c>
      <c r="G733" t="s">
        <v>117</v>
      </c>
      <c r="H733" s="10">
        <v>4</v>
      </c>
      <c r="I733" s="10">
        <f t="shared" si="78"/>
        <v>12</v>
      </c>
      <c r="J733" s="11">
        <v>43175</v>
      </c>
      <c r="K733" s="10">
        <f t="shared" si="79"/>
        <v>2022</v>
      </c>
      <c r="L733" s="12">
        <f>INDEX([1]List!$I$3:$S$8,MATCH('[1]Student Data'!G729,[1]List!$K$3:$K$8,0),MATCH('[1]Student Data'!D729,[1]List!$I$2:$S$2,0))*H733</f>
        <v>96000</v>
      </c>
      <c r="M733" s="13">
        <f t="shared" si="80"/>
        <v>8000</v>
      </c>
      <c r="N733" s="14">
        <f t="shared" si="81"/>
        <v>4.666666666666667</v>
      </c>
      <c r="O733" s="13">
        <f t="shared" si="82"/>
        <v>37333.333333333336</v>
      </c>
      <c r="P733" s="13">
        <f t="shared" si="83"/>
        <v>58666.666666666664</v>
      </c>
    </row>
    <row r="734" spans="1:16" x14ac:dyDescent="0.2">
      <c r="A734" s="10">
        <v>729</v>
      </c>
      <c r="B734" t="s">
        <v>1519</v>
      </c>
      <c r="C734" t="s">
        <v>1520</v>
      </c>
      <c r="D734" t="str">
        <f t="shared" si="77"/>
        <v>Local</v>
      </c>
      <c r="E734" t="s">
        <v>70</v>
      </c>
      <c r="F734" t="s">
        <v>120</v>
      </c>
      <c r="G734" t="s">
        <v>121</v>
      </c>
      <c r="H734" s="10">
        <v>4</v>
      </c>
      <c r="I734" s="10">
        <f t="shared" si="78"/>
        <v>12</v>
      </c>
      <c r="J734" s="11">
        <v>42838</v>
      </c>
      <c r="K734" s="10">
        <f t="shared" si="79"/>
        <v>2021</v>
      </c>
      <c r="L734" s="12">
        <f>INDEX([1]List!$I$3:$S$8,MATCH('[1]Student Data'!G730,[1]List!$K$3:$K$8,0),MATCH('[1]Student Data'!D730,[1]List!$I$2:$S$2,0))*H734</f>
        <v>100000</v>
      </c>
      <c r="M734" s="13">
        <f t="shared" si="80"/>
        <v>8333.3333333333339</v>
      </c>
      <c r="N734" s="14">
        <f t="shared" si="81"/>
        <v>8.3333333333333339</v>
      </c>
      <c r="O734" s="13">
        <f t="shared" si="82"/>
        <v>69444.444444444453</v>
      </c>
      <c r="P734" s="13">
        <f t="shared" si="83"/>
        <v>30555.555555555547</v>
      </c>
    </row>
    <row r="735" spans="1:16" x14ac:dyDescent="0.2">
      <c r="A735" s="10">
        <v>730</v>
      </c>
      <c r="B735" t="s">
        <v>1521</v>
      </c>
      <c r="C735" t="s">
        <v>1104</v>
      </c>
      <c r="D735" t="str">
        <f t="shared" si="77"/>
        <v>International</v>
      </c>
      <c r="E735" t="s">
        <v>50</v>
      </c>
      <c r="F735" t="s">
        <v>84</v>
      </c>
      <c r="G735" t="s">
        <v>117</v>
      </c>
      <c r="H735" s="10">
        <v>4</v>
      </c>
      <c r="I735" s="10">
        <f t="shared" si="78"/>
        <v>12</v>
      </c>
      <c r="J735" s="11">
        <v>43329</v>
      </c>
      <c r="K735" s="10">
        <f t="shared" si="79"/>
        <v>2022</v>
      </c>
      <c r="L735" s="12">
        <f>INDEX([1]List!$I$3:$S$8,MATCH('[1]Student Data'!G731,[1]List!$K$3:$K$8,0),MATCH('[1]Student Data'!D731,[1]List!$I$2:$S$2,0))*H735</f>
        <v>100000</v>
      </c>
      <c r="M735" s="13">
        <f t="shared" si="80"/>
        <v>8333.3333333333339</v>
      </c>
      <c r="N735" s="14">
        <f t="shared" si="81"/>
        <v>3</v>
      </c>
      <c r="O735" s="13">
        <f t="shared" si="82"/>
        <v>25000</v>
      </c>
      <c r="P735" s="13">
        <f t="shared" si="83"/>
        <v>75000</v>
      </c>
    </row>
    <row r="736" spans="1:16" x14ac:dyDescent="0.2">
      <c r="A736" s="10">
        <v>731</v>
      </c>
      <c r="B736" t="s">
        <v>1522</v>
      </c>
      <c r="C736" t="s">
        <v>1472</v>
      </c>
      <c r="D736" t="str">
        <f t="shared" si="77"/>
        <v>International</v>
      </c>
      <c r="E736" t="s">
        <v>47</v>
      </c>
      <c r="F736" t="s">
        <v>83</v>
      </c>
      <c r="G736" t="s">
        <v>126</v>
      </c>
      <c r="H736" s="10">
        <v>3</v>
      </c>
      <c r="I736" s="10">
        <f t="shared" si="78"/>
        <v>9</v>
      </c>
      <c r="J736" s="11">
        <v>43178</v>
      </c>
      <c r="K736" s="10">
        <f t="shared" si="79"/>
        <v>2021</v>
      </c>
      <c r="L736" s="12">
        <f>INDEX([1]List!$I$3:$S$8,MATCH('[1]Student Data'!G732,[1]List!$K$3:$K$8,0),MATCH('[1]Student Data'!D732,[1]List!$I$2:$S$2,0))*H736</f>
        <v>78000</v>
      </c>
      <c r="M736" s="13">
        <f t="shared" si="80"/>
        <v>8666.6666666666661</v>
      </c>
      <c r="N736" s="14">
        <f t="shared" si="81"/>
        <v>4.666666666666667</v>
      </c>
      <c r="O736" s="13">
        <f t="shared" si="82"/>
        <v>40444.444444444445</v>
      </c>
      <c r="P736" s="13">
        <f t="shared" si="83"/>
        <v>37555.555555555555</v>
      </c>
    </row>
    <row r="737" spans="1:16" x14ac:dyDescent="0.2">
      <c r="A737" s="10">
        <v>732</v>
      </c>
      <c r="B737" t="s">
        <v>1523</v>
      </c>
      <c r="C737" t="s">
        <v>330</v>
      </c>
      <c r="D737" t="str">
        <f t="shared" si="77"/>
        <v>International</v>
      </c>
      <c r="E737" t="s">
        <v>53</v>
      </c>
      <c r="F737" t="s">
        <v>148</v>
      </c>
      <c r="G737" t="s">
        <v>149</v>
      </c>
      <c r="H737" s="10">
        <v>4</v>
      </c>
      <c r="I737" s="10">
        <f t="shared" si="78"/>
        <v>12</v>
      </c>
      <c r="J737" s="11">
        <v>43240</v>
      </c>
      <c r="K737" s="10">
        <f t="shared" si="79"/>
        <v>2022</v>
      </c>
      <c r="L737" s="12">
        <f>INDEX([1]List!$I$3:$S$8,MATCH('[1]Student Data'!G733,[1]List!$K$3:$K$8,0),MATCH('[1]Student Data'!D733,[1]List!$I$2:$S$2,0))*H737</f>
        <v>100000</v>
      </c>
      <c r="M737" s="13">
        <f t="shared" si="80"/>
        <v>8333.3333333333339</v>
      </c>
      <c r="N737" s="14">
        <f t="shared" si="81"/>
        <v>4</v>
      </c>
      <c r="O737" s="13">
        <f t="shared" si="82"/>
        <v>33333.333333333336</v>
      </c>
      <c r="P737" s="13">
        <f t="shared" si="83"/>
        <v>66666.666666666657</v>
      </c>
    </row>
    <row r="738" spans="1:16" x14ac:dyDescent="0.2">
      <c r="A738" s="10">
        <v>733</v>
      </c>
      <c r="B738" t="s">
        <v>1524</v>
      </c>
      <c r="C738" t="s">
        <v>1525</v>
      </c>
      <c r="D738" t="str">
        <f t="shared" si="77"/>
        <v>Local</v>
      </c>
      <c r="E738" t="s">
        <v>70</v>
      </c>
      <c r="F738" t="s">
        <v>84</v>
      </c>
      <c r="G738" t="s">
        <v>117</v>
      </c>
      <c r="H738" s="10">
        <v>4</v>
      </c>
      <c r="I738" s="10">
        <f t="shared" si="78"/>
        <v>12</v>
      </c>
      <c r="J738" s="11">
        <v>42838</v>
      </c>
      <c r="K738" s="10">
        <f t="shared" si="79"/>
        <v>2021</v>
      </c>
      <c r="L738" s="12">
        <f>INDEX([1]List!$I$3:$S$8,MATCH('[1]Student Data'!G734,[1]List!$K$3:$K$8,0),MATCH('[1]Student Data'!D734,[1]List!$I$2:$S$2,0))*H738</f>
        <v>104000</v>
      </c>
      <c r="M738" s="13">
        <f t="shared" si="80"/>
        <v>8666.6666666666661</v>
      </c>
      <c r="N738" s="14">
        <f t="shared" si="81"/>
        <v>8.3333333333333339</v>
      </c>
      <c r="O738" s="13">
        <f t="shared" si="82"/>
        <v>72222.222222222219</v>
      </c>
      <c r="P738" s="13">
        <f t="shared" si="83"/>
        <v>31777.777777777781</v>
      </c>
    </row>
    <row r="739" spans="1:16" x14ac:dyDescent="0.2">
      <c r="A739" s="10">
        <v>734</v>
      </c>
      <c r="B739" t="s">
        <v>1526</v>
      </c>
      <c r="C739" t="s">
        <v>1527</v>
      </c>
      <c r="D739" t="str">
        <f t="shared" si="77"/>
        <v>International</v>
      </c>
      <c r="E739" t="s">
        <v>12</v>
      </c>
      <c r="F739" t="s">
        <v>148</v>
      </c>
      <c r="G739" t="s">
        <v>149</v>
      </c>
      <c r="H739" s="10">
        <v>4</v>
      </c>
      <c r="I739" s="10">
        <f t="shared" si="78"/>
        <v>12</v>
      </c>
      <c r="J739" s="11">
        <v>43362</v>
      </c>
      <c r="K739" s="10">
        <f t="shared" si="79"/>
        <v>2022</v>
      </c>
      <c r="L739" s="12">
        <f>INDEX([1]List!$I$3:$S$8,MATCH('[1]Student Data'!G735,[1]List!$K$3:$K$8,0),MATCH('[1]Student Data'!D735,[1]List!$I$2:$S$2,0))*H739</f>
        <v>100000</v>
      </c>
      <c r="M739" s="13">
        <f t="shared" si="80"/>
        <v>8333.3333333333339</v>
      </c>
      <c r="N739" s="14">
        <f t="shared" si="81"/>
        <v>2.6666666666666665</v>
      </c>
      <c r="O739" s="13">
        <f t="shared" si="82"/>
        <v>22222.222222222223</v>
      </c>
      <c r="P739" s="13">
        <f t="shared" si="83"/>
        <v>77777.777777777781</v>
      </c>
    </row>
    <row r="740" spans="1:16" x14ac:dyDescent="0.2">
      <c r="A740" s="10">
        <v>735</v>
      </c>
      <c r="B740" t="s">
        <v>1528</v>
      </c>
      <c r="C740" t="s">
        <v>1529</v>
      </c>
      <c r="D740" t="str">
        <f t="shared" si="77"/>
        <v>International</v>
      </c>
      <c r="E740" t="s">
        <v>1530</v>
      </c>
      <c r="F740" t="s">
        <v>120</v>
      </c>
      <c r="G740" t="s">
        <v>121</v>
      </c>
      <c r="H740" s="10">
        <v>4</v>
      </c>
      <c r="I740" s="10">
        <f t="shared" si="78"/>
        <v>12</v>
      </c>
      <c r="J740" s="11">
        <v>43265</v>
      </c>
      <c r="K740" s="10">
        <f t="shared" si="79"/>
        <v>2022</v>
      </c>
      <c r="L740" s="12">
        <f>INDEX([1]List!$I$3:$S$8,MATCH('[1]Student Data'!G736,[1]List!$K$3:$K$8,0),MATCH('[1]Student Data'!D736,[1]List!$I$2:$S$2,0))*H740</f>
        <v>104000</v>
      </c>
      <c r="M740" s="13">
        <f t="shared" si="80"/>
        <v>8666.6666666666661</v>
      </c>
      <c r="N740" s="14">
        <f t="shared" si="81"/>
        <v>3.6666666666666665</v>
      </c>
      <c r="O740" s="13">
        <f t="shared" si="82"/>
        <v>31777.777777777774</v>
      </c>
      <c r="P740" s="13">
        <f t="shared" si="83"/>
        <v>72222.222222222219</v>
      </c>
    </row>
    <row r="741" spans="1:16" x14ac:dyDescent="0.2">
      <c r="A741" s="10">
        <v>736</v>
      </c>
      <c r="B741" t="s">
        <v>1531</v>
      </c>
      <c r="C741" t="s">
        <v>1532</v>
      </c>
      <c r="D741" t="str">
        <f t="shared" si="77"/>
        <v>Local</v>
      </c>
      <c r="E741" t="s">
        <v>70</v>
      </c>
      <c r="F741" t="s">
        <v>83</v>
      </c>
      <c r="G741" t="s">
        <v>126</v>
      </c>
      <c r="H741" s="10">
        <v>3</v>
      </c>
      <c r="I741" s="10">
        <f t="shared" si="78"/>
        <v>9</v>
      </c>
      <c r="J741" s="11">
        <v>42843</v>
      </c>
      <c r="K741" s="10">
        <f t="shared" si="79"/>
        <v>2020</v>
      </c>
      <c r="L741" s="12">
        <f>INDEX([1]List!$I$3:$S$8,MATCH('[1]Student Data'!G737,[1]List!$K$3:$K$8,0),MATCH('[1]Student Data'!D737,[1]List!$I$2:$S$2,0))*H741</f>
        <v>78000</v>
      </c>
      <c r="M741" s="13">
        <f t="shared" si="80"/>
        <v>8666.6666666666661</v>
      </c>
      <c r="N741" s="14">
        <f t="shared" si="81"/>
        <v>8.3333333333333339</v>
      </c>
      <c r="O741" s="13">
        <f t="shared" si="82"/>
        <v>72222.222222222219</v>
      </c>
      <c r="P741" s="13">
        <f t="shared" si="83"/>
        <v>5777.777777777781</v>
      </c>
    </row>
    <row r="742" spans="1:16" x14ac:dyDescent="0.2">
      <c r="A742" s="10">
        <v>737</v>
      </c>
      <c r="B742" t="s">
        <v>1533</v>
      </c>
      <c r="C742" t="s">
        <v>1534</v>
      </c>
      <c r="D742" t="str">
        <f t="shared" si="77"/>
        <v>Local</v>
      </c>
      <c r="E742" t="s">
        <v>70</v>
      </c>
      <c r="F742" t="s">
        <v>85</v>
      </c>
      <c r="G742" t="s">
        <v>135</v>
      </c>
      <c r="H742" s="10">
        <v>3</v>
      </c>
      <c r="I742" s="10">
        <f t="shared" si="78"/>
        <v>9</v>
      </c>
      <c r="J742" s="11">
        <v>43333</v>
      </c>
      <c r="K742" s="10">
        <f t="shared" si="79"/>
        <v>2021</v>
      </c>
      <c r="L742" s="12">
        <f>INDEX([1]List!$I$3:$S$8,MATCH('[1]Student Data'!G738,[1]List!$K$3:$K$8,0),MATCH('[1]Student Data'!D738,[1]List!$I$2:$S$2,0))*H742</f>
        <v>72000</v>
      </c>
      <c r="M742" s="13">
        <f t="shared" si="80"/>
        <v>8000</v>
      </c>
      <c r="N742" s="14">
        <f t="shared" si="81"/>
        <v>3</v>
      </c>
      <c r="O742" s="13">
        <f t="shared" si="82"/>
        <v>24000</v>
      </c>
      <c r="P742" s="13">
        <f t="shared" si="83"/>
        <v>48000</v>
      </c>
    </row>
    <row r="743" spans="1:16" x14ac:dyDescent="0.2">
      <c r="A743" s="10">
        <v>738</v>
      </c>
      <c r="B743" t="s">
        <v>1535</v>
      </c>
      <c r="C743" t="s">
        <v>1536</v>
      </c>
      <c r="D743" t="str">
        <f t="shared" si="77"/>
        <v>Local</v>
      </c>
      <c r="E743" t="s">
        <v>70</v>
      </c>
      <c r="F743" t="s">
        <v>120</v>
      </c>
      <c r="G743" t="s">
        <v>121</v>
      </c>
      <c r="H743" s="10">
        <v>4</v>
      </c>
      <c r="I743" s="10">
        <f t="shared" si="78"/>
        <v>12</v>
      </c>
      <c r="J743" s="11">
        <v>43235</v>
      </c>
      <c r="K743" s="10">
        <f t="shared" si="79"/>
        <v>2022</v>
      </c>
      <c r="L743" s="12">
        <f>INDEX([1]List!$I$3:$S$8,MATCH('[1]Student Data'!G739,[1]List!$K$3:$K$8,0),MATCH('[1]Student Data'!D739,[1]List!$I$2:$S$2,0))*H743</f>
        <v>92000</v>
      </c>
      <c r="M743" s="13">
        <f t="shared" si="80"/>
        <v>7666.666666666667</v>
      </c>
      <c r="N743" s="14">
        <f t="shared" si="81"/>
        <v>4</v>
      </c>
      <c r="O743" s="13">
        <f t="shared" si="82"/>
        <v>30666.666666666668</v>
      </c>
      <c r="P743" s="13">
        <f t="shared" si="83"/>
        <v>61333.333333333328</v>
      </c>
    </row>
    <row r="744" spans="1:16" x14ac:dyDescent="0.2">
      <c r="A744" s="10">
        <v>739</v>
      </c>
      <c r="B744" t="s">
        <v>1537</v>
      </c>
      <c r="C744" t="s">
        <v>989</v>
      </c>
      <c r="D744" t="str">
        <f t="shared" si="77"/>
        <v>Local</v>
      </c>
      <c r="E744" t="s">
        <v>70</v>
      </c>
      <c r="F744" t="s">
        <v>85</v>
      </c>
      <c r="G744" t="s">
        <v>135</v>
      </c>
      <c r="H744" s="10">
        <v>3</v>
      </c>
      <c r="I744" s="10">
        <f t="shared" si="78"/>
        <v>9</v>
      </c>
      <c r="J744" s="11">
        <v>42805</v>
      </c>
      <c r="K744" s="10">
        <f t="shared" si="79"/>
        <v>2020</v>
      </c>
      <c r="L744" s="12">
        <f>INDEX([1]List!$I$3:$S$8,MATCH('[1]Student Data'!G740,[1]List!$K$3:$K$8,0),MATCH('[1]Student Data'!D740,[1]List!$I$2:$S$2,0))*H744</f>
        <v>75000</v>
      </c>
      <c r="M744" s="13">
        <f t="shared" si="80"/>
        <v>8333.3333333333339</v>
      </c>
      <c r="N744" s="14">
        <f t="shared" si="81"/>
        <v>8.6666666666666661</v>
      </c>
      <c r="O744" s="13">
        <f t="shared" si="82"/>
        <v>72222.222222222219</v>
      </c>
      <c r="P744" s="13">
        <f t="shared" si="83"/>
        <v>2777.777777777781</v>
      </c>
    </row>
    <row r="745" spans="1:16" x14ac:dyDescent="0.2">
      <c r="A745" s="10">
        <v>740</v>
      </c>
      <c r="B745" t="s">
        <v>1538</v>
      </c>
      <c r="C745" t="s">
        <v>1539</v>
      </c>
      <c r="D745" t="str">
        <f t="shared" si="77"/>
        <v>International</v>
      </c>
      <c r="E745" t="s">
        <v>53</v>
      </c>
      <c r="F745" t="s">
        <v>85</v>
      </c>
      <c r="G745" t="s">
        <v>135</v>
      </c>
      <c r="H745" s="10">
        <v>3</v>
      </c>
      <c r="I745" s="10">
        <f t="shared" si="78"/>
        <v>9</v>
      </c>
      <c r="J745" s="11">
        <v>43236</v>
      </c>
      <c r="K745" s="10">
        <f t="shared" si="79"/>
        <v>2021</v>
      </c>
      <c r="L745" s="12">
        <f>INDEX([1]List!$I$3:$S$8,MATCH('[1]Student Data'!G741,[1]List!$K$3:$K$8,0),MATCH('[1]Student Data'!D741,[1]List!$I$2:$S$2,0))*H745</f>
        <v>69000</v>
      </c>
      <c r="M745" s="13">
        <f t="shared" si="80"/>
        <v>7666.666666666667</v>
      </c>
      <c r="N745" s="14">
        <f t="shared" si="81"/>
        <v>4</v>
      </c>
      <c r="O745" s="13">
        <f t="shared" si="82"/>
        <v>30666.666666666668</v>
      </c>
      <c r="P745" s="13">
        <f t="shared" si="83"/>
        <v>38333.333333333328</v>
      </c>
    </row>
    <row r="746" spans="1:16" x14ac:dyDescent="0.2">
      <c r="A746" s="10">
        <v>741</v>
      </c>
      <c r="B746" t="s">
        <v>1540</v>
      </c>
      <c r="C746" t="s">
        <v>1541</v>
      </c>
      <c r="D746" t="str">
        <f t="shared" si="77"/>
        <v>International</v>
      </c>
      <c r="E746" t="s">
        <v>41</v>
      </c>
      <c r="F746" t="s">
        <v>120</v>
      </c>
      <c r="G746" t="s">
        <v>121</v>
      </c>
      <c r="H746" s="10">
        <v>4</v>
      </c>
      <c r="I746" s="10">
        <f t="shared" si="78"/>
        <v>12</v>
      </c>
      <c r="J746" s="11">
        <v>42844</v>
      </c>
      <c r="K746" s="10">
        <f t="shared" si="79"/>
        <v>2021</v>
      </c>
      <c r="L746" s="12">
        <f>INDEX([1]List!$I$3:$S$8,MATCH('[1]Student Data'!G742,[1]List!$K$3:$K$8,0),MATCH('[1]Student Data'!D742,[1]List!$I$2:$S$2,0))*H746</f>
        <v>96000</v>
      </c>
      <c r="M746" s="13">
        <f t="shared" si="80"/>
        <v>8000</v>
      </c>
      <c r="N746" s="14">
        <f t="shared" si="81"/>
        <v>8.3333333333333339</v>
      </c>
      <c r="O746" s="13">
        <f t="shared" si="82"/>
        <v>66666.666666666672</v>
      </c>
      <c r="P746" s="13">
        <f t="shared" si="83"/>
        <v>29333.333333333328</v>
      </c>
    </row>
    <row r="747" spans="1:16" x14ac:dyDescent="0.2">
      <c r="A747" s="10">
        <v>742</v>
      </c>
      <c r="B747" t="s">
        <v>1542</v>
      </c>
      <c r="C747" t="s">
        <v>1543</v>
      </c>
      <c r="D747" t="str">
        <f t="shared" si="77"/>
        <v>Local</v>
      </c>
      <c r="E747" t="s">
        <v>70</v>
      </c>
      <c r="F747" t="s">
        <v>85</v>
      </c>
      <c r="G747" t="s">
        <v>135</v>
      </c>
      <c r="H747" s="10">
        <v>3</v>
      </c>
      <c r="I747" s="10">
        <f t="shared" si="78"/>
        <v>9</v>
      </c>
      <c r="J747" s="11">
        <v>42969</v>
      </c>
      <c r="K747" s="10">
        <f t="shared" si="79"/>
        <v>2020</v>
      </c>
      <c r="L747" s="12">
        <f>INDEX([1]List!$I$3:$S$8,MATCH('[1]Student Data'!G743,[1]List!$K$3:$K$8,0),MATCH('[1]Student Data'!D743,[1]List!$I$2:$S$2,0))*H747</f>
        <v>78000</v>
      </c>
      <c r="M747" s="13">
        <f t="shared" si="80"/>
        <v>8666.6666666666661</v>
      </c>
      <c r="N747" s="14">
        <f t="shared" si="81"/>
        <v>7</v>
      </c>
      <c r="O747" s="13">
        <f t="shared" si="82"/>
        <v>60666.666666666664</v>
      </c>
      <c r="P747" s="13">
        <f t="shared" si="83"/>
        <v>17333.333333333336</v>
      </c>
    </row>
    <row r="748" spans="1:16" x14ac:dyDescent="0.2">
      <c r="A748" s="10">
        <v>743</v>
      </c>
      <c r="B748" t="s">
        <v>1544</v>
      </c>
      <c r="C748" t="s">
        <v>640</v>
      </c>
      <c r="D748" t="str">
        <f t="shared" si="77"/>
        <v>Local</v>
      </c>
      <c r="E748" t="s">
        <v>70</v>
      </c>
      <c r="F748" t="s">
        <v>148</v>
      </c>
      <c r="G748" t="s">
        <v>149</v>
      </c>
      <c r="H748" s="10">
        <v>4</v>
      </c>
      <c r="I748" s="10">
        <f t="shared" si="78"/>
        <v>12</v>
      </c>
      <c r="J748" s="11">
        <v>42904</v>
      </c>
      <c r="K748" s="10">
        <f t="shared" si="79"/>
        <v>2021</v>
      </c>
      <c r="L748" s="12">
        <f>INDEX([1]List!$I$3:$S$8,MATCH('[1]Student Data'!G744,[1]List!$K$3:$K$8,0),MATCH('[1]Student Data'!D744,[1]List!$I$2:$S$2,0))*H748</f>
        <v>92000</v>
      </c>
      <c r="M748" s="13">
        <f t="shared" si="80"/>
        <v>7666.666666666667</v>
      </c>
      <c r="N748" s="14">
        <f t="shared" si="81"/>
        <v>7.666666666666667</v>
      </c>
      <c r="O748" s="13">
        <f t="shared" si="82"/>
        <v>58777.777777777781</v>
      </c>
      <c r="P748" s="13">
        <f t="shared" si="83"/>
        <v>33222.222222222219</v>
      </c>
    </row>
    <row r="749" spans="1:16" x14ac:dyDescent="0.2">
      <c r="A749" s="10">
        <v>744</v>
      </c>
      <c r="B749" t="s">
        <v>1545</v>
      </c>
      <c r="C749" t="s">
        <v>1546</v>
      </c>
      <c r="D749" t="str">
        <f t="shared" si="77"/>
        <v>Local</v>
      </c>
      <c r="E749" t="s">
        <v>70</v>
      </c>
      <c r="F749" t="s">
        <v>129</v>
      </c>
      <c r="G749" t="s">
        <v>130</v>
      </c>
      <c r="H749" s="10">
        <v>3</v>
      </c>
      <c r="I749" s="10">
        <f t="shared" si="78"/>
        <v>9</v>
      </c>
      <c r="J749" s="11">
        <v>43230</v>
      </c>
      <c r="K749" s="10">
        <f t="shared" si="79"/>
        <v>2021</v>
      </c>
      <c r="L749" s="12">
        <f>INDEX([1]List!$I$3:$S$8,MATCH('[1]Student Data'!G745,[1]List!$K$3:$K$8,0),MATCH('[1]Student Data'!D745,[1]List!$I$2:$S$2,0))*H749</f>
        <v>75000</v>
      </c>
      <c r="M749" s="13">
        <f t="shared" si="80"/>
        <v>8333.3333333333339</v>
      </c>
      <c r="N749" s="14">
        <f t="shared" si="81"/>
        <v>4</v>
      </c>
      <c r="O749" s="13">
        <f t="shared" si="82"/>
        <v>33333.333333333336</v>
      </c>
      <c r="P749" s="13">
        <f t="shared" si="83"/>
        <v>41666.666666666664</v>
      </c>
    </row>
    <row r="750" spans="1:16" x14ac:dyDescent="0.2">
      <c r="A750" s="10">
        <v>745</v>
      </c>
      <c r="B750" t="s">
        <v>1547</v>
      </c>
      <c r="C750" t="s">
        <v>1286</v>
      </c>
      <c r="D750" t="str">
        <f t="shared" si="77"/>
        <v>Local</v>
      </c>
      <c r="E750" t="s">
        <v>70</v>
      </c>
      <c r="F750" t="s">
        <v>84</v>
      </c>
      <c r="G750" t="s">
        <v>117</v>
      </c>
      <c r="H750" s="10">
        <v>4</v>
      </c>
      <c r="I750" s="10">
        <f t="shared" si="78"/>
        <v>12</v>
      </c>
      <c r="J750" s="11">
        <v>43204</v>
      </c>
      <c r="K750" s="10">
        <f t="shared" si="79"/>
        <v>2022</v>
      </c>
      <c r="L750" s="12">
        <f>INDEX([1]List!$I$3:$S$8,MATCH('[1]Student Data'!G746,[1]List!$K$3:$K$8,0),MATCH('[1]Student Data'!D746,[1]List!$I$2:$S$2,0))*H750</f>
        <v>92000</v>
      </c>
      <c r="M750" s="13">
        <f t="shared" si="80"/>
        <v>7666.666666666667</v>
      </c>
      <c r="N750" s="14">
        <f t="shared" si="81"/>
        <v>4.333333333333333</v>
      </c>
      <c r="O750" s="13">
        <f t="shared" si="82"/>
        <v>33222.222222222219</v>
      </c>
      <c r="P750" s="13">
        <f t="shared" si="83"/>
        <v>58777.777777777781</v>
      </c>
    </row>
    <row r="751" spans="1:16" x14ac:dyDescent="0.2">
      <c r="A751" s="10">
        <v>746</v>
      </c>
      <c r="B751" t="s">
        <v>1548</v>
      </c>
      <c r="C751" t="s">
        <v>1549</v>
      </c>
      <c r="D751" t="str">
        <f t="shared" si="77"/>
        <v>Local</v>
      </c>
      <c r="E751" t="s">
        <v>70</v>
      </c>
      <c r="F751" t="s">
        <v>83</v>
      </c>
      <c r="G751" t="s">
        <v>126</v>
      </c>
      <c r="H751" s="10">
        <v>3</v>
      </c>
      <c r="I751" s="10">
        <f t="shared" si="78"/>
        <v>9</v>
      </c>
      <c r="J751" s="11">
        <v>42965</v>
      </c>
      <c r="K751" s="10">
        <f t="shared" si="79"/>
        <v>2020</v>
      </c>
      <c r="L751" s="12">
        <f>INDEX([1]List!$I$3:$S$8,MATCH('[1]Student Data'!G747,[1]List!$K$3:$K$8,0),MATCH('[1]Student Data'!D747,[1]List!$I$2:$S$2,0))*H751</f>
        <v>75000</v>
      </c>
      <c r="M751" s="13">
        <f t="shared" si="80"/>
        <v>8333.3333333333339</v>
      </c>
      <c r="N751" s="14">
        <f t="shared" si="81"/>
        <v>7</v>
      </c>
      <c r="O751" s="13">
        <f t="shared" si="82"/>
        <v>58333.333333333336</v>
      </c>
      <c r="P751" s="13">
        <f t="shared" si="83"/>
        <v>16666.666666666664</v>
      </c>
    </row>
    <row r="752" spans="1:16" x14ac:dyDescent="0.2">
      <c r="A752" s="10">
        <v>747</v>
      </c>
      <c r="B752" t="s">
        <v>1550</v>
      </c>
      <c r="C752" t="s">
        <v>1551</v>
      </c>
      <c r="D752" t="str">
        <f t="shared" si="77"/>
        <v>International</v>
      </c>
      <c r="E752" t="s">
        <v>73</v>
      </c>
      <c r="F752" t="s">
        <v>85</v>
      </c>
      <c r="G752" t="s">
        <v>135</v>
      </c>
      <c r="H752" s="10">
        <v>3</v>
      </c>
      <c r="I752" s="10">
        <f t="shared" si="78"/>
        <v>9</v>
      </c>
      <c r="J752" s="11">
        <v>43365</v>
      </c>
      <c r="K752" s="10">
        <f t="shared" si="79"/>
        <v>2021</v>
      </c>
      <c r="L752" s="12">
        <f>INDEX([1]List!$I$3:$S$8,MATCH('[1]Student Data'!G748,[1]List!$K$3:$K$8,0),MATCH('[1]Student Data'!D748,[1]List!$I$2:$S$2,0))*H752</f>
        <v>72000</v>
      </c>
      <c r="M752" s="13">
        <f t="shared" si="80"/>
        <v>8000</v>
      </c>
      <c r="N752" s="14">
        <f t="shared" si="81"/>
        <v>2.6666666666666665</v>
      </c>
      <c r="O752" s="13">
        <f t="shared" si="82"/>
        <v>21333.333333333332</v>
      </c>
      <c r="P752" s="13">
        <f t="shared" si="83"/>
        <v>50666.666666666672</v>
      </c>
    </row>
    <row r="753" spans="1:16" x14ac:dyDescent="0.2">
      <c r="A753" s="10">
        <v>748</v>
      </c>
      <c r="B753" t="s">
        <v>1552</v>
      </c>
      <c r="C753" t="s">
        <v>1553</v>
      </c>
      <c r="D753" t="str">
        <f t="shared" si="77"/>
        <v>Local</v>
      </c>
      <c r="E753" t="s">
        <v>70</v>
      </c>
      <c r="F753" t="s">
        <v>85</v>
      </c>
      <c r="G753" t="s">
        <v>135</v>
      </c>
      <c r="H753" s="10">
        <v>3</v>
      </c>
      <c r="I753" s="10">
        <f t="shared" si="78"/>
        <v>9</v>
      </c>
      <c r="J753" s="11">
        <v>42874</v>
      </c>
      <c r="K753" s="10">
        <f t="shared" si="79"/>
        <v>2020</v>
      </c>
      <c r="L753" s="12">
        <f>INDEX([1]List!$I$3:$S$8,MATCH('[1]Student Data'!G749,[1]List!$K$3:$K$8,0),MATCH('[1]Student Data'!D749,[1]List!$I$2:$S$2,0))*H753</f>
        <v>72000</v>
      </c>
      <c r="M753" s="13">
        <f t="shared" si="80"/>
        <v>8000</v>
      </c>
      <c r="N753" s="14">
        <f t="shared" si="81"/>
        <v>8</v>
      </c>
      <c r="O753" s="13">
        <f t="shared" si="82"/>
        <v>64000</v>
      </c>
      <c r="P753" s="13">
        <f t="shared" si="83"/>
        <v>8000</v>
      </c>
    </row>
    <row r="754" spans="1:16" x14ac:dyDescent="0.2">
      <c r="A754" s="10">
        <v>749</v>
      </c>
      <c r="B754" t="s">
        <v>1554</v>
      </c>
      <c r="C754" t="s">
        <v>1555</v>
      </c>
      <c r="D754" t="str">
        <f t="shared" si="77"/>
        <v>International</v>
      </c>
      <c r="E754" t="s">
        <v>12</v>
      </c>
      <c r="F754" t="s">
        <v>84</v>
      </c>
      <c r="G754" t="s">
        <v>117</v>
      </c>
      <c r="H754" s="10">
        <v>4</v>
      </c>
      <c r="I754" s="10">
        <f t="shared" si="78"/>
        <v>12</v>
      </c>
      <c r="J754" s="11">
        <v>43207</v>
      </c>
      <c r="K754" s="10">
        <f t="shared" si="79"/>
        <v>2022</v>
      </c>
      <c r="L754" s="12">
        <f>INDEX([1]List!$I$3:$S$8,MATCH('[1]Student Data'!G750,[1]List!$K$3:$K$8,0),MATCH('[1]Student Data'!D750,[1]List!$I$2:$S$2,0))*H754</f>
        <v>92000</v>
      </c>
      <c r="M754" s="13">
        <f t="shared" si="80"/>
        <v>7666.666666666667</v>
      </c>
      <c r="N754" s="14">
        <f t="shared" si="81"/>
        <v>4.333333333333333</v>
      </c>
      <c r="O754" s="13">
        <f t="shared" si="82"/>
        <v>33222.222222222219</v>
      </c>
      <c r="P754" s="13">
        <f t="shared" si="83"/>
        <v>58777.777777777781</v>
      </c>
    </row>
    <row r="755" spans="1:16" x14ac:dyDescent="0.2">
      <c r="A755" s="10">
        <v>750</v>
      </c>
      <c r="B755" t="s">
        <v>1556</v>
      </c>
      <c r="C755" t="s">
        <v>1557</v>
      </c>
      <c r="D755" t="str">
        <f t="shared" si="77"/>
        <v>Local</v>
      </c>
      <c r="E755" t="s">
        <v>70</v>
      </c>
      <c r="F755" t="s">
        <v>84</v>
      </c>
      <c r="G755" t="s">
        <v>117</v>
      </c>
      <c r="H755" s="10">
        <v>4</v>
      </c>
      <c r="I755" s="10">
        <f t="shared" si="78"/>
        <v>12</v>
      </c>
      <c r="J755" s="11">
        <v>42990</v>
      </c>
      <c r="K755" s="10">
        <f t="shared" si="79"/>
        <v>2021</v>
      </c>
      <c r="L755" s="12">
        <f>INDEX([1]List!$I$3:$S$8,MATCH('[1]Student Data'!G751,[1]List!$K$3:$K$8,0),MATCH('[1]Student Data'!D751,[1]List!$I$2:$S$2,0))*H755</f>
        <v>104000</v>
      </c>
      <c r="M755" s="13">
        <f t="shared" si="80"/>
        <v>8666.6666666666661</v>
      </c>
      <c r="N755" s="14">
        <f t="shared" si="81"/>
        <v>6.666666666666667</v>
      </c>
      <c r="O755" s="13">
        <f t="shared" si="82"/>
        <v>57777.777777777774</v>
      </c>
      <c r="P755" s="13">
        <f t="shared" si="83"/>
        <v>46222.222222222226</v>
      </c>
    </row>
    <row r="756" spans="1:16" x14ac:dyDescent="0.2">
      <c r="A756" s="10">
        <v>751</v>
      </c>
      <c r="B756" t="s">
        <v>1558</v>
      </c>
      <c r="C756" t="s">
        <v>1559</v>
      </c>
      <c r="D756" t="str">
        <f t="shared" si="77"/>
        <v>Local</v>
      </c>
      <c r="E756" t="s">
        <v>70</v>
      </c>
      <c r="F756" t="s">
        <v>83</v>
      </c>
      <c r="G756" t="s">
        <v>126</v>
      </c>
      <c r="H756" s="10">
        <v>3</v>
      </c>
      <c r="I756" s="10">
        <f t="shared" si="78"/>
        <v>9</v>
      </c>
      <c r="J756" s="11">
        <v>42993</v>
      </c>
      <c r="K756" s="10">
        <f t="shared" si="79"/>
        <v>2020</v>
      </c>
      <c r="L756" s="12">
        <f>INDEX([1]List!$I$3:$S$8,MATCH('[1]Student Data'!G752,[1]List!$K$3:$K$8,0),MATCH('[1]Student Data'!D752,[1]List!$I$2:$S$2,0))*H756</f>
        <v>75000</v>
      </c>
      <c r="M756" s="13">
        <f t="shared" si="80"/>
        <v>8333.3333333333339</v>
      </c>
      <c r="N756" s="14">
        <f t="shared" si="81"/>
        <v>6.666666666666667</v>
      </c>
      <c r="O756" s="13">
        <f t="shared" si="82"/>
        <v>55555.555555555562</v>
      </c>
      <c r="P756" s="13">
        <f t="shared" si="83"/>
        <v>19444.444444444438</v>
      </c>
    </row>
    <row r="757" spans="1:16" x14ac:dyDescent="0.2">
      <c r="A757" s="10">
        <v>752</v>
      </c>
      <c r="B757" t="s">
        <v>1560</v>
      </c>
      <c r="C757" t="s">
        <v>1561</v>
      </c>
      <c r="D757" t="str">
        <f t="shared" si="77"/>
        <v>International</v>
      </c>
      <c r="E757" t="s">
        <v>36</v>
      </c>
      <c r="F757" t="s">
        <v>129</v>
      </c>
      <c r="G757" t="s">
        <v>130</v>
      </c>
      <c r="H757" s="10">
        <v>3</v>
      </c>
      <c r="I757" s="10">
        <f t="shared" si="78"/>
        <v>9</v>
      </c>
      <c r="J757" s="11">
        <v>43356</v>
      </c>
      <c r="K757" s="10">
        <f t="shared" si="79"/>
        <v>2021</v>
      </c>
      <c r="L757" s="12">
        <f>INDEX([1]List!$I$3:$S$8,MATCH('[1]Student Data'!G753,[1]List!$K$3:$K$8,0),MATCH('[1]Student Data'!D753,[1]List!$I$2:$S$2,0))*H757</f>
        <v>72000</v>
      </c>
      <c r="M757" s="13">
        <f t="shared" si="80"/>
        <v>8000</v>
      </c>
      <c r="N757" s="14">
        <f t="shared" si="81"/>
        <v>2.6666666666666665</v>
      </c>
      <c r="O757" s="13">
        <f t="shared" si="82"/>
        <v>21333.333333333332</v>
      </c>
      <c r="P757" s="13">
        <f t="shared" si="83"/>
        <v>50666.666666666672</v>
      </c>
    </row>
    <row r="758" spans="1:16" x14ac:dyDescent="0.2">
      <c r="A758" s="10">
        <v>753</v>
      </c>
      <c r="B758" t="s">
        <v>1562</v>
      </c>
      <c r="C758" t="s">
        <v>1563</v>
      </c>
      <c r="D758" t="str">
        <f t="shared" si="77"/>
        <v>Local</v>
      </c>
      <c r="E758" t="s">
        <v>70</v>
      </c>
      <c r="F758" t="s">
        <v>148</v>
      </c>
      <c r="G758" t="s">
        <v>149</v>
      </c>
      <c r="H758" s="10">
        <v>4</v>
      </c>
      <c r="I758" s="10">
        <f t="shared" si="78"/>
        <v>12</v>
      </c>
      <c r="J758" s="11">
        <v>43325</v>
      </c>
      <c r="K758" s="10">
        <f t="shared" si="79"/>
        <v>2022</v>
      </c>
      <c r="L758" s="12">
        <f>INDEX([1]List!$I$3:$S$8,MATCH('[1]Student Data'!G754,[1]List!$K$3:$K$8,0),MATCH('[1]Student Data'!D754,[1]List!$I$2:$S$2,0))*H758</f>
        <v>96000</v>
      </c>
      <c r="M758" s="13">
        <f t="shared" si="80"/>
        <v>8000</v>
      </c>
      <c r="N758" s="14">
        <f t="shared" si="81"/>
        <v>3</v>
      </c>
      <c r="O758" s="13">
        <f t="shared" si="82"/>
        <v>24000</v>
      </c>
      <c r="P758" s="13">
        <f t="shared" si="83"/>
        <v>72000</v>
      </c>
    </row>
    <row r="759" spans="1:16" x14ac:dyDescent="0.2">
      <c r="A759" s="10">
        <v>754</v>
      </c>
      <c r="B759" t="s">
        <v>1564</v>
      </c>
      <c r="C759" t="s">
        <v>1565</v>
      </c>
      <c r="D759" t="str">
        <f t="shared" si="77"/>
        <v>International</v>
      </c>
      <c r="E759" t="s">
        <v>82</v>
      </c>
      <c r="F759" t="s">
        <v>120</v>
      </c>
      <c r="G759" t="s">
        <v>121</v>
      </c>
      <c r="H759" s="10">
        <v>4</v>
      </c>
      <c r="I759" s="10">
        <f t="shared" si="78"/>
        <v>12</v>
      </c>
      <c r="J759" s="11">
        <v>42805</v>
      </c>
      <c r="K759" s="10">
        <f t="shared" si="79"/>
        <v>2021</v>
      </c>
      <c r="L759" s="12">
        <f>INDEX([1]List!$I$3:$S$8,MATCH('[1]Student Data'!G755,[1]List!$K$3:$K$8,0),MATCH('[1]Student Data'!D755,[1]List!$I$2:$S$2,0))*H759</f>
        <v>100000</v>
      </c>
      <c r="M759" s="13">
        <f t="shared" si="80"/>
        <v>8333.3333333333339</v>
      </c>
      <c r="N759" s="14">
        <f t="shared" si="81"/>
        <v>8.6666666666666661</v>
      </c>
      <c r="O759" s="13">
        <f t="shared" si="82"/>
        <v>72222.222222222219</v>
      </c>
      <c r="P759" s="13">
        <f t="shared" si="83"/>
        <v>27777.777777777781</v>
      </c>
    </row>
    <row r="760" spans="1:16" x14ac:dyDescent="0.2">
      <c r="A760" s="10">
        <v>755</v>
      </c>
      <c r="B760" t="s">
        <v>1566</v>
      </c>
      <c r="C760" t="s">
        <v>1567</v>
      </c>
      <c r="D760" t="str">
        <f t="shared" si="77"/>
        <v>International</v>
      </c>
      <c r="E760" t="s">
        <v>2</v>
      </c>
      <c r="F760" t="s">
        <v>84</v>
      </c>
      <c r="G760" t="s">
        <v>117</v>
      </c>
      <c r="H760" s="10">
        <v>4</v>
      </c>
      <c r="I760" s="10">
        <f t="shared" si="78"/>
        <v>12</v>
      </c>
      <c r="J760" s="11">
        <v>43204</v>
      </c>
      <c r="K760" s="10">
        <f t="shared" si="79"/>
        <v>2022</v>
      </c>
      <c r="L760" s="12">
        <f>INDEX([1]List!$I$3:$S$8,MATCH('[1]Student Data'!G756,[1]List!$K$3:$K$8,0),MATCH('[1]Student Data'!D756,[1]List!$I$2:$S$2,0))*H760</f>
        <v>104000</v>
      </c>
      <c r="M760" s="13">
        <f t="shared" si="80"/>
        <v>8666.6666666666661</v>
      </c>
      <c r="N760" s="14">
        <f t="shared" si="81"/>
        <v>4.333333333333333</v>
      </c>
      <c r="O760" s="13">
        <f t="shared" si="82"/>
        <v>37555.555555555547</v>
      </c>
      <c r="P760" s="13">
        <f t="shared" si="83"/>
        <v>66444.444444444453</v>
      </c>
    </row>
    <row r="761" spans="1:16" x14ac:dyDescent="0.2">
      <c r="A761" s="10">
        <v>756</v>
      </c>
      <c r="B761" t="s">
        <v>1568</v>
      </c>
      <c r="C761" t="s">
        <v>1569</v>
      </c>
      <c r="D761" t="str">
        <f t="shared" si="77"/>
        <v>International</v>
      </c>
      <c r="E761" t="s">
        <v>42</v>
      </c>
      <c r="F761" t="s">
        <v>83</v>
      </c>
      <c r="G761" t="s">
        <v>126</v>
      </c>
      <c r="H761" s="10">
        <v>3</v>
      </c>
      <c r="I761" s="10">
        <f t="shared" si="78"/>
        <v>9</v>
      </c>
      <c r="J761" s="11">
        <v>42870</v>
      </c>
      <c r="K761" s="10">
        <f t="shared" si="79"/>
        <v>2020</v>
      </c>
      <c r="L761" s="12">
        <f>INDEX([1]List!$I$3:$S$8,MATCH('[1]Student Data'!G757,[1]List!$K$3:$K$8,0),MATCH('[1]Student Data'!D757,[1]List!$I$2:$S$2,0))*H761</f>
        <v>78000</v>
      </c>
      <c r="M761" s="13">
        <f t="shared" si="80"/>
        <v>8666.6666666666661</v>
      </c>
      <c r="N761" s="14">
        <f t="shared" si="81"/>
        <v>8</v>
      </c>
      <c r="O761" s="13">
        <f t="shared" si="82"/>
        <v>69333.333333333328</v>
      </c>
      <c r="P761" s="13">
        <f t="shared" si="83"/>
        <v>8666.6666666666715</v>
      </c>
    </row>
    <row r="762" spans="1:16" x14ac:dyDescent="0.2">
      <c r="A762" s="10">
        <v>757</v>
      </c>
      <c r="B762" t="s">
        <v>1570</v>
      </c>
      <c r="C762" t="s">
        <v>1571</v>
      </c>
      <c r="D762" t="str">
        <f t="shared" si="77"/>
        <v>Local</v>
      </c>
      <c r="E762" t="s">
        <v>70</v>
      </c>
      <c r="F762" t="s">
        <v>83</v>
      </c>
      <c r="G762" t="s">
        <v>126</v>
      </c>
      <c r="H762" s="10">
        <v>3</v>
      </c>
      <c r="I762" s="10">
        <f t="shared" si="78"/>
        <v>9</v>
      </c>
      <c r="J762" s="11">
        <v>42873</v>
      </c>
      <c r="K762" s="10">
        <f t="shared" si="79"/>
        <v>2020</v>
      </c>
      <c r="L762" s="12">
        <f>INDEX([1]List!$I$3:$S$8,MATCH('[1]Student Data'!G758,[1]List!$K$3:$K$8,0),MATCH('[1]Student Data'!D758,[1]List!$I$2:$S$2,0))*H762</f>
        <v>75000</v>
      </c>
      <c r="M762" s="13">
        <f t="shared" si="80"/>
        <v>8333.3333333333339</v>
      </c>
      <c r="N762" s="14">
        <f t="shared" si="81"/>
        <v>8</v>
      </c>
      <c r="O762" s="13">
        <f t="shared" si="82"/>
        <v>66666.666666666672</v>
      </c>
      <c r="P762" s="13">
        <f t="shared" si="83"/>
        <v>8333.3333333333285</v>
      </c>
    </row>
    <row r="763" spans="1:16" x14ac:dyDescent="0.2">
      <c r="A763" s="10">
        <v>758</v>
      </c>
      <c r="B763" t="s">
        <v>1572</v>
      </c>
      <c r="C763" t="s">
        <v>1573</v>
      </c>
      <c r="D763" t="str">
        <f t="shared" si="77"/>
        <v>International</v>
      </c>
      <c r="E763" t="s">
        <v>68</v>
      </c>
      <c r="F763" t="s">
        <v>120</v>
      </c>
      <c r="G763" t="s">
        <v>121</v>
      </c>
      <c r="H763" s="10">
        <v>4</v>
      </c>
      <c r="I763" s="10">
        <f t="shared" si="78"/>
        <v>12</v>
      </c>
      <c r="J763" s="11">
        <v>42988</v>
      </c>
      <c r="K763" s="10">
        <f t="shared" si="79"/>
        <v>2021</v>
      </c>
      <c r="L763" s="12">
        <f>INDEX([1]List!$I$3:$S$8,MATCH('[1]Student Data'!G759,[1]List!$K$3:$K$8,0),MATCH('[1]Student Data'!D759,[1]List!$I$2:$S$2,0))*H763</f>
        <v>96000</v>
      </c>
      <c r="M763" s="13">
        <f t="shared" si="80"/>
        <v>8000</v>
      </c>
      <c r="N763" s="14">
        <f t="shared" si="81"/>
        <v>6.666666666666667</v>
      </c>
      <c r="O763" s="13">
        <f t="shared" si="82"/>
        <v>53333.333333333336</v>
      </c>
      <c r="P763" s="13">
        <f t="shared" si="83"/>
        <v>42666.666666666664</v>
      </c>
    </row>
    <row r="764" spans="1:16" x14ac:dyDescent="0.2">
      <c r="A764" s="10">
        <v>759</v>
      </c>
      <c r="B764" t="s">
        <v>1574</v>
      </c>
      <c r="C764" t="s">
        <v>1575</v>
      </c>
      <c r="D764" t="str">
        <f t="shared" si="77"/>
        <v>Local</v>
      </c>
      <c r="E764" t="s">
        <v>70</v>
      </c>
      <c r="F764" t="s">
        <v>83</v>
      </c>
      <c r="G764" t="s">
        <v>126</v>
      </c>
      <c r="H764" s="10">
        <v>3</v>
      </c>
      <c r="I764" s="10">
        <f t="shared" si="78"/>
        <v>9</v>
      </c>
      <c r="J764" s="11">
        <v>43272</v>
      </c>
      <c r="K764" s="10">
        <f t="shared" si="79"/>
        <v>2021</v>
      </c>
      <c r="L764" s="12">
        <f>INDEX([1]List!$I$3:$S$8,MATCH('[1]Student Data'!G760,[1]List!$K$3:$K$8,0),MATCH('[1]Student Data'!D760,[1]List!$I$2:$S$2,0))*H764</f>
        <v>78000</v>
      </c>
      <c r="M764" s="13">
        <f t="shared" si="80"/>
        <v>8666.6666666666661</v>
      </c>
      <c r="N764" s="14">
        <f t="shared" si="81"/>
        <v>3.6666666666666665</v>
      </c>
      <c r="O764" s="13">
        <f t="shared" si="82"/>
        <v>31777.777777777774</v>
      </c>
      <c r="P764" s="13">
        <f t="shared" si="83"/>
        <v>46222.222222222226</v>
      </c>
    </row>
    <row r="765" spans="1:16" x14ac:dyDescent="0.2">
      <c r="A765" s="10">
        <v>760</v>
      </c>
      <c r="B765" t="s">
        <v>1576</v>
      </c>
      <c r="C765" t="s">
        <v>1577</v>
      </c>
      <c r="D765" t="str">
        <f t="shared" si="77"/>
        <v>Local</v>
      </c>
      <c r="E765" t="s">
        <v>70</v>
      </c>
      <c r="F765" t="s">
        <v>84</v>
      </c>
      <c r="G765" t="s">
        <v>117</v>
      </c>
      <c r="H765" s="10">
        <v>4</v>
      </c>
      <c r="I765" s="10">
        <f t="shared" si="78"/>
        <v>12</v>
      </c>
      <c r="J765" s="11">
        <v>42929</v>
      </c>
      <c r="K765" s="10">
        <f t="shared" si="79"/>
        <v>2021</v>
      </c>
      <c r="L765" s="12">
        <f>INDEX([1]List!$I$3:$S$8,MATCH('[1]Student Data'!G761,[1]List!$K$3:$K$8,0),MATCH('[1]Student Data'!D761,[1]List!$I$2:$S$2,0))*H765</f>
        <v>96000</v>
      </c>
      <c r="M765" s="13">
        <f t="shared" si="80"/>
        <v>8000</v>
      </c>
      <c r="N765" s="14">
        <f t="shared" si="81"/>
        <v>7.333333333333333</v>
      </c>
      <c r="O765" s="13">
        <f t="shared" si="82"/>
        <v>58666.666666666664</v>
      </c>
      <c r="P765" s="13">
        <f t="shared" si="83"/>
        <v>37333.333333333336</v>
      </c>
    </row>
    <row r="766" spans="1:16" x14ac:dyDescent="0.2">
      <c r="A766" s="10">
        <v>761</v>
      </c>
      <c r="B766" t="s">
        <v>1578</v>
      </c>
      <c r="C766" t="s">
        <v>669</v>
      </c>
      <c r="D766" t="str">
        <f t="shared" si="77"/>
        <v>International</v>
      </c>
      <c r="E766" t="s">
        <v>14</v>
      </c>
      <c r="F766" t="s">
        <v>85</v>
      </c>
      <c r="G766" t="s">
        <v>135</v>
      </c>
      <c r="H766" s="10">
        <v>3</v>
      </c>
      <c r="I766" s="10">
        <f t="shared" si="78"/>
        <v>9</v>
      </c>
      <c r="J766" s="11">
        <v>42906</v>
      </c>
      <c r="K766" s="10">
        <f t="shared" si="79"/>
        <v>2020</v>
      </c>
      <c r="L766" s="12">
        <f>INDEX([1]List!$I$3:$S$8,MATCH('[1]Student Data'!G762,[1]List!$K$3:$K$8,0),MATCH('[1]Student Data'!D762,[1]List!$I$2:$S$2,0))*H766</f>
        <v>75000</v>
      </c>
      <c r="M766" s="13">
        <f t="shared" si="80"/>
        <v>8333.3333333333339</v>
      </c>
      <c r="N766" s="14">
        <f t="shared" si="81"/>
        <v>7.666666666666667</v>
      </c>
      <c r="O766" s="13">
        <f t="shared" si="82"/>
        <v>63888.888888888898</v>
      </c>
      <c r="P766" s="13">
        <f t="shared" si="83"/>
        <v>11111.111111111102</v>
      </c>
    </row>
    <row r="767" spans="1:16" x14ac:dyDescent="0.2">
      <c r="A767" s="10">
        <v>762</v>
      </c>
      <c r="B767" t="s">
        <v>1579</v>
      </c>
      <c r="C767" t="s">
        <v>1580</v>
      </c>
      <c r="D767" t="str">
        <f t="shared" si="77"/>
        <v>Local</v>
      </c>
      <c r="E767" t="s">
        <v>70</v>
      </c>
      <c r="F767" t="s">
        <v>129</v>
      </c>
      <c r="G767" t="s">
        <v>130</v>
      </c>
      <c r="H767" s="10">
        <v>3</v>
      </c>
      <c r="I767" s="10">
        <f t="shared" si="78"/>
        <v>9</v>
      </c>
      <c r="J767" s="11">
        <v>43177</v>
      </c>
      <c r="K767" s="10">
        <f t="shared" si="79"/>
        <v>2021</v>
      </c>
      <c r="L767" s="12">
        <f>INDEX([1]List!$I$3:$S$8,MATCH('[1]Student Data'!G763,[1]List!$K$3:$K$8,0),MATCH('[1]Student Data'!D763,[1]List!$I$2:$S$2,0))*H767</f>
        <v>72000</v>
      </c>
      <c r="M767" s="13">
        <f t="shared" si="80"/>
        <v>8000</v>
      </c>
      <c r="N767" s="14">
        <f t="shared" si="81"/>
        <v>4.666666666666667</v>
      </c>
      <c r="O767" s="13">
        <f t="shared" si="82"/>
        <v>37333.333333333336</v>
      </c>
      <c r="P767" s="13">
        <f t="shared" si="83"/>
        <v>34666.666666666664</v>
      </c>
    </row>
    <row r="768" spans="1:16" x14ac:dyDescent="0.2">
      <c r="A768" s="10">
        <v>763</v>
      </c>
      <c r="B768" t="s">
        <v>1581</v>
      </c>
      <c r="C768" t="s">
        <v>1582</v>
      </c>
      <c r="D768" t="str">
        <f t="shared" si="77"/>
        <v>International</v>
      </c>
      <c r="E768" t="s">
        <v>12</v>
      </c>
      <c r="F768" t="s">
        <v>83</v>
      </c>
      <c r="G768" t="s">
        <v>126</v>
      </c>
      <c r="H768" s="10">
        <v>3</v>
      </c>
      <c r="I768" s="10">
        <f t="shared" si="78"/>
        <v>9</v>
      </c>
      <c r="J768" s="11">
        <v>43266</v>
      </c>
      <c r="K768" s="10">
        <f t="shared" si="79"/>
        <v>2021</v>
      </c>
      <c r="L768" s="12">
        <f>INDEX([1]List!$I$3:$S$8,MATCH('[1]Student Data'!G764,[1]List!$K$3:$K$8,0),MATCH('[1]Student Data'!D764,[1]List!$I$2:$S$2,0))*H768</f>
        <v>69000</v>
      </c>
      <c r="M768" s="13">
        <f t="shared" si="80"/>
        <v>7666.666666666667</v>
      </c>
      <c r="N768" s="14">
        <f t="shared" si="81"/>
        <v>3.6666666666666665</v>
      </c>
      <c r="O768" s="13">
        <f t="shared" si="82"/>
        <v>28111.111111111109</v>
      </c>
      <c r="P768" s="13">
        <f t="shared" si="83"/>
        <v>40888.888888888891</v>
      </c>
    </row>
    <row r="769" spans="1:16" x14ac:dyDescent="0.2">
      <c r="A769" s="10">
        <v>764</v>
      </c>
      <c r="B769" t="s">
        <v>1583</v>
      </c>
      <c r="C769" t="s">
        <v>1584</v>
      </c>
      <c r="D769" t="str">
        <f t="shared" si="77"/>
        <v>Local</v>
      </c>
      <c r="E769" t="s">
        <v>70</v>
      </c>
      <c r="F769" t="s">
        <v>120</v>
      </c>
      <c r="G769" t="s">
        <v>121</v>
      </c>
      <c r="H769" s="10">
        <v>4</v>
      </c>
      <c r="I769" s="10">
        <f t="shared" si="78"/>
        <v>12</v>
      </c>
      <c r="J769" s="11">
        <v>42926</v>
      </c>
      <c r="K769" s="10">
        <f t="shared" si="79"/>
        <v>2021</v>
      </c>
      <c r="L769" s="12">
        <f>INDEX([1]List!$I$3:$S$8,MATCH('[1]Student Data'!G765,[1]List!$K$3:$K$8,0),MATCH('[1]Student Data'!D765,[1]List!$I$2:$S$2,0))*H769</f>
        <v>100000</v>
      </c>
      <c r="M769" s="13">
        <f t="shared" si="80"/>
        <v>8333.3333333333339</v>
      </c>
      <c r="N769" s="14">
        <f t="shared" si="81"/>
        <v>7.333333333333333</v>
      </c>
      <c r="O769" s="13">
        <f t="shared" si="82"/>
        <v>61111.111111111109</v>
      </c>
      <c r="P769" s="13">
        <f t="shared" si="83"/>
        <v>38888.888888888891</v>
      </c>
    </row>
    <row r="770" spans="1:16" x14ac:dyDescent="0.2">
      <c r="A770" s="10">
        <v>765</v>
      </c>
      <c r="B770" t="s">
        <v>1585</v>
      </c>
      <c r="C770" t="s">
        <v>1586</v>
      </c>
      <c r="D770" t="str">
        <f t="shared" si="77"/>
        <v>International</v>
      </c>
      <c r="E770" t="s">
        <v>38</v>
      </c>
      <c r="F770" t="s">
        <v>120</v>
      </c>
      <c r="G770" t="s">
        <v>121</v>
      </c>
      <c r="H770" s="10">
        <v>4</v>
      </c>
      <c r="I770" s="10">
        <f t="shared" si="78"/>
        <v>12</v>
      </c>
      <c r="J770" s="11">
        <v>43364</v>
      </c>
      <c r="K770" s="10">
        <f t="shared" si="79"/>
        <v>2022</v>
      </c>
      <c r="L770" s="12">
        <f>INDEX([1]List!$I$3:$S$8,MATCH('[1]Student Data'!G766,[1]List!$K$3:$K$8,0),MATCH('[1]Student Data'!D766,[1]List!$I$2:$S$2,0))*H770</f>
        <v>100000</v>
      </c>
      <c r="M770" s="13">
        <f t="shared" si="80"/>
        <v>8333.3333333333339</v>
      </c>
      <c r="N770" s="14">
        <f t="shared" si="81"/>
        <v>2.6666666666666665</v>
      </c>
      <c r="O770" s="13">
        <f t="shared" si="82"/>
        <v>22222.222222222223</v>
      </c>
      <c r="P770" s="13">
        <f t="shared" si="83"/>
        <v>77777.777777777781</v>
      </c>
    </row>
    <row r="771" spans="1:16" x14ac:dyDescent="0.2">
      <c r="A771" s="10">
        <v>766</v>
      </c>
      <c r="B771" t="s">
        <v>1587</v>
      </c>
      <c r="C771" t="s">
        <v>1588</v>
      </c>
      <c r="D771" t="str">
        <f t="shared" si="77"/>
        <v>International</v>
      </c>
      <c r="E771" t="s">
        <v>17</v>
      </c>
      <c r="F771" t="s">
        <v>84</v>
      </c>
      <c r="G771" t="s">
        <v>117</v>
      </c>
      <c r="H771" s="10">
        <v>4</v>
      </c>
      <c r="I771" s="10">
        <f t="shared" si="78"/>
        <v>12</v>
      </c>
      <c r="J771" s="11">
        <v>43303</v>
      </c>
      <c r="K771" s="10">
        <f t="shared" si="79"/>
        <v>2022</v>
      </c>
      <c r="L771" s="12">
        <f>INDEX([1]List!$I$3:$S$8,MATCH('[1]Student Data'!G767,[1]List!$K$3:$K$8,0),MATCH('[1]Student Data'!D767,[1]List!$I$2:$S$2,0))*H771</f>
        <v>104000</v>
      </c>
      <c r="M771" s="13">
        <f t="shared" si="80"/>
        <v>8666.6666666666661</v>
      </c>
      <c r="N771" s="14">
        <f t="shared" si="81"/>
        <v>3.3333333333333335</v>
      </c>
      <c r="O771" s="13">
        <f t="shared" si="82"/>
        <v>28888.888888888887</v>
      </c>
      <c r="P771" s="13">
        <f t="shared" si="83"/>
        <v>75111.111111111109</v>
      </c>
    </row>
    <row r="772" spans="1:16" x14ac:dyDescent="0.2">
      <c r="A772" s="10">
        <v>767</v>
      </c>
      <c r="B772" t="s">
        <v>1589</v>
      </c>
      <c r="C772" t="s">
        <v>1590</v>
      </c>
      <c r="D772" t="str">
        <f t="shared" si="77"/>
        <v>Local</v>
      </c>
      <c r="E772" t="s">
        <v>70</v>
      </c>
      <c r="F772" t="s">
        <v>129</v>
      </c>
      <c r="G772" t="s">
        <v>130</v>
      </c>
      <c r="H772" s="10">
        <v>3</v>
      </c>
      <c r="I772" s="10">
        <f t="shared" si="78"/>
        <v>9</v>
      </c>
      <c r="J772" s="11">
        <v>43234</v>
      </c>
      <c r="K772" s="10">
        <f t="shared" si="79"/>
        <v>2021</v>
      </c>
      <c r="L772" s="12">
        <f>INDEX([1]List!$I$3:$S$8,MATCH('[1]Student Data'!G768,[1]List!$K$3:$K$8,0),MATCH('[1]Student Data'!D768,[1]List!$I$2:$S$2,0))*H772</f>
        <v>78000</v>
      </c>
      <c r="M772" s="13">
        <f t="shared" si="80"/>
        <v>8666.6666666666661</v>
      </c>
      <c r="N772" s="14">
        <f t="shared" si="81"/>
        <v>4</v>
      </c>
      <c r="O772" s="13">
        <f t="shared" si="82"/>
        <v>34666.666666666664</v>
      </c>
      <c r="P772" s="13">
        <f t="shared" si="83"/>
        <v>43333.333333333336</v>
      </c>
    </row>
    <row r="773" spans="1:16" x14ac:dyDescent="0.2">
      <c r="A773" s="10">
        <v>768</v>
      </c>
      <c r="B773" t="s">
        <v>1591</v>
      </c>
      <c r="C773" t="s">
        <v>1592</v>
      </c>
      <c r="D773" t="str">
        <f t="shared" si="77"/>
        <v>Local</v>
      </c>
      <c r="E773" t="s">
        <v>70</v>
      </c>
      <c r="F773" t="s">
        <v>84</v>
      </c>
      <c r="G773" t="s">
        <v>117</v>
      </c>
      <c r="H773" s="10">
        <v>4</v>
      </c>
      <c r="I773" s="10">
        <f t="shared" si="78"/>
        <v>12</v>
      </c>
      <c r="J773" s="11">
        <v>43169</v>
      </c>
      <c r="K773" s="10">
        <f t="shared" si="79"/>
        <v>2022</v>
      </c>
      <c r="L773" s="12">
        <f>INDEX([1]List!$I$3:$S$8,MATCH('[1]Student Data'!G769,[1]List!$K$3:$K$8,0),MATCH('[1]Student Data'!D769,[1]List!$I$2:$S$2,0))*H773</f>
        <v>92000</v>
      </c>
      <c r="M773" s="13">
        <f t="shared" si="80"/>
        <v>7666.666666666667</v>
      </c>
      <c r="N773" s="14">
        <f t="shared" si="81"/>
        <v>4.666666666666667</v>
      </c>
      <c r="O773" s="13">
        <f t="shared" si="82"/>
        <v>35777.777777777781</v>
      </c>
      <c r="P773" s="13">
        <f t="shared" si="83"/>
        <v>56222.222222222219</v>
      </c>
    </row>
    <row r="774" spans="1:16" x14ac:dyDescent="0.2">
      <c r="A774" s="10">
        <v>769</v>
      </c>
      <c r="B774" t="s">
        <v>1593</v>
      </c>
      <c r="C774" t="s">
        <v>1594</v>
      </c>
      <c r="D774" t="str">
        <f t="shared" si="77"/>
        <v>Local</v>
      </c>
      <c r="E774" t="s">
        <v>70</v>
      </c>
      <c r="F774" t="s">
        <v>129</v>
      </c>
      <c r="G774" t="s">
        <v>130</v>
      </c>
      <c r="H774" s="10">
        <v>3</v>
      </c>
      <c r="I774" s="10">
        <f t="shared" si="78"/>
        <v>9</v>
      </c>
      <c r="J774" s="11">
        <v>42929</v>
      </c>
      <c r="K774" s="10">
        <f t="shared" si="79"/>
        <v>2020</v>
      </c>
      <c r="L774" s="12">
        <f>INDEX([1]List!$I$3:$S$8,MATCH('[1]Student Data'!G770,[1]List!$K$3:$K$8,0),MATCH('[1]Student Data'!D770,[1]List!$I$2:$S$2,0))*H774</f>
        <v>75000</v>
      </c>
      <c r="M774" s="13">
        <f t="shared" si="80"/>
        <v>8333.3333333333339</v>
      </c>
      <c r="N774" s="14">
        <f t="shared" si="81"/>
        <v>7.333333333333333</v>
      </c>
      <c r="O774" s="13">
        <f t="shared" si="82"/>
        <v>61111.111111111109</v>
      </c>
      <c r="P774" s="13">
        <f t="shared" si="83"/>
        <v>13888.888888888891</v>
      </c>
    </row>
    <row r="775" spans="1:16" x14ac:dyDescent="0.2">
      <c r="A775" s="10">
        <v>770</v>
      </c>
      <c r="B775" t="s">
        <v>1595</v>
      </c>
      <c r="C775" t="s">
        <v>1596</v>
      </c>
      <c r="D775" t="str">
        <f t="shared" ref="D775:D838" si="84">IF(E775="Malaysia","Local","International")</f>
        <v>International</v>
      </c>
      <c r="E775" t="s">
        <v>82</v>
      </c>
      <c r="F775" t="s">
        <v>83</v>
      </c>
      <c r="G775" t="s">
        <v>126</v>
      </c>
      <c r="H775" s="10">
        <v>3</v>
      </c>
      <c r="I775" s="10">
        <f t="shared" ref="I775:I838" si="85">H775*3</f>
        <v>9</v>
      </c>
      <c r="J775" s="11">
        <v>42958</v>
      </c>
      <c r="K775" s="10">
        <f t="shared" ref="K775:K838" si="86">YEAR(J775)+H775</f>
        <v>2020</v>
      </c>
      <c r="L775" s="12">
        <f>INDEX([1]List!$I$3:$S$8,MATCH('[1]Student Data'!G771,[1]List!$K$3:$K$8,0),MATCH('[1]Student Data'!D771,[1]List!$I$2:$S$2,0))*H775</f>
        <v>69000</v>
      </c>
      <c r="M775" s="13">
        <f t="shared" ref="M775:M838" si="87">L775/(H775*3)</f>
        <v>7666.666666666667</v>
      </c>
      <c r="N775" s="14">
        <f t="shared" ref="N775:N838" si="88">DATEDIF($J775,"29/5/2019","M")/3</f>
        <v>7</v>
      </c>
      <c r="O775" s="13">
        <f t="shared" ref="O775:O838" si="89">M775*N775</f>
        <v>53666.666666666672</v>
      </c>
      <c r="P775" s="13">
        <f t="shared" ref="P775:P838" si="90">L775-O775</f>
        <v>15333.333333333328</v>
      </c>
    </row>
    <row r="776" spans="1:16" x14ac:dyDescent="0.2">
      <c r="A776" s="10">
        <v>771</v>
      </c>
      <c r="B776" t="s">
        <v>1597</v>
      </c>
      <c r="C776" t="s">
        <v>1598</v>
      </c>
      <c r="D776" t="str">
        <f t="shared" si="84"/>
        <v>Local</v>
      </c>
      <c r="E776" t="s">
        <v>70</v>
      </c>
      <c r="F776" t="s">
        <v>120</v>
      </c>
      <c r="G776" t="s">
        <v>121</v>
      </c>
      <c r="H776" s="10">
        <v>4</v>
      </c>
      <c r="I776" s="10">
        <f t="shared" si="85"/>
        <v>12</v>
      </c>
      <c r="J776" s="11">
        <v>42870</v>
      </c>
      <c r="K776" s="10">
        <f t="shared" si="86"/>
        <v>2021</v>
      </c>
      <c r="L776" s="12">
        <f>INDEX([1]List!$I$3:$S$8,MATCH('[1]Student Data'!G772,[1]List!$K$3:$K$8,0),MATCH('[1]Student Data'!D772,[1]List!$I$2:$S$2,0))*H776</f>
        <v>100000</v>
      </c>
      <c r="M776" s="13">
        <f t="shared" si="87"/>
        <v>8333.3333333333339</v>
      </c>
      <c r="N776" s="14">
        <f t="shared" si="88"/>
        <v>8</v>
      </c>
      <c r="O776" s="13">
        <f t="shared" si="89"/>
        <v>66666.666666666672</v>
      </c>
      <c r="P776" s="13">
        <f t="shared" si="90"/>
        <v>33333.333333333328</v>
      </c>
    </row>
    <row r="777" spans="1:16" x14ac:dyDescent="0.2">
      <c r="A777" s="10">
        <v>772</v>
      </c>
      <c r="B777" t="s">
        <v>1599</v>
      </c>
      <c r="C777" t="s">
        <v>1600</v>
      </c>
      <c r="D777" t="str">
        <f t="shared" si="84"/>
        <v>Local</v>
      </c>
      <c r="E777" t="s">
        <v>70</v>
      </c>
      <c r="F777" t="s">
        <v>129</v>
      </c>
      <c r="G777" t="s">
        <v>130</v>
      </c>
      <c r="H777" s="10">
        <v>3</v>
      </c>
      <c r="I777" s="10">
        <f t="shared" si="85"/>
        <v>9</v>
      </c>
      <c r="J777" s="11">
        <v>43169</v>
      </c>
      <c r="K777" s="10">
        <f t="shared" si="86"/>
        <v>2021</v>
      </c>
      <c r="L777" s="12">
        <f>INDEX([1]List!$I$3:$S$8,MATCH('[1]Student Data'!G773,[1]List!$K$3:$K$8,0),MATCH('[1]Student Data'!D773,[1]List!$I$2:$S$2,0))*H777</f>
        <v>75000</v>
      </c>
      <c r="M777" s="13">
        <f t="shared" si="87"/>
        <v>8333.3333333333339</v>
      </c>
      <c r="N777" s="14">
        <f t="shared" si="88"/>
        <v>4.666666666666667</v>
      </c>
      <c r="O777" s="13">
        <f t="shared" si="89"/>
        <v>38888.888888888898</v>
      </c>
      <c r="P777" s="13">
        <f t="shared" si="90"/>
        <v>36111.111111111102</v>
      </c>
    </row>
    <row r="778" spans="1:16" x14ac:dyDescent="0.2">
      <c r="A778" s="10">
        <v>773</v>
      </c>
      <c r="B778" t="s">
        <v>1601</v>
      </c>
      <c r="C778" t="s">
        <v>1108</v>
      </c>
      <c r="D778" t="str">
        <f t="shared" si="84"/>
        <v>Local</v>
      </c>
      <c r="E778" t="s">
        <v>70</v>
      </c>
      <c r="F778" t="s">
        <v>85</v>
      </c>
      <c r="G778" t="s">
        <v>135</v>
      </c>
      <c r="H778" s="10">
        <v>3</v>
      </c>
      <c r="I778" s="10">
        <f t="shared" si="85"/>
        <v>9</v>
      </c>
      <c r="J778" s="11">
        <v>42900</v>
      </c>
      <c r="K778" s="10">
        <f t="shared" si="86"/>
        <v>2020</v>
      </c>
      <c r="L778" s="12">
        <f>INDEX([1]List!$I$3:$S$8,MATCH('[1]Student Data'!G774,[1]List!$K$3:$K$8,0),MATCH('[1]Student Data'!D774,[1]List!$I$2:$S$2,0))*H778</f>
        <v>69000</v>
      </c>
      <c r="M778" s="13">
        <f t="shared" si="87"/>
        <v>7666.666666666667</v>
      </c>
      <c r="N778" s="14">
        <f t="shared" si="88"/>
        <v>7.666666666666667</v>
      </c>
      <c r="O778" s="13">
        <f t="shared" si="89"/>
        <v>58777.777777777781</v>
      </c>
      <c r="P778" s="13">
        <f t="shared" si="90"/>
        <v>10222.222222222219</v>
      </c>
    </row>
    <row r="779" spans="1:16" x14ac:dyDescent="0.2">
      <c r="A779" s="10">
        <v>774</v>
      </c>
      <c r="B779" t="s">
        <v>1602</v>
      </c>
      <c r="C779" t="s">
        <v>1603</v>
      </c>
      <c r="D779" t="str">
        <f t="shared" si="84"/>
        <v>International</v>
      </c>
      <c r="E779" t="s">
        <v>14</v>
      </c>
      <c r="F779" t="s">
        <v>129</v>
      </c>
      <c r="G779" t="s">
        <v>130</v>
      </c>
      <c r="H779" s="10">
        <v>3</v>
      </c>
      <c r="I779" s="10">
        <f t="shared" si="85"/>
        <v>9</v>
      </c>
      <c r="J779" s="11">
        <v>43333</v>
      </c>
      <c r="K779" s="10">
        <f t="shared" si="86"/>
        <v>2021</v>
      </c>
      <c r="L779" s="12">
        <f>INDEX([1]List!$I$3:$S$8,MATCH('[1]Student Data'!G775,[1]List!$K$3:$K$8,0),MATCH('[1]Student Data'!D775,[1]List!$I$2:$S$2,0))*H779</f>
        <v>69000</v>
      </c>
      <c r="M779" s="13">
        <f t="shared" si="87"/>
        <v>7666.666666666667</v>
      </c>
      <c r="N779" s="14">
        <f t="shared" si="88"/>
        <v>3</v>
      </c>
      <c r="O779" s="13">
        <f t="shared" si="89"/>
        <v>23000</v>
      </c>
      <c r="P779" s="13">
        <f t="shared" si="90"/>
        <v>46000</v>
      </c>
    </row>
    <row r="780" spans="1:16" x14ac:dyDescent="0.2">
      <c r="A780" s="10">
        <v>775</v>
      </c>
      <c r="B780" t="s">
        <v>1604</v>
      </c>
      <c r="C780" t="s">
        <v>1605</v>
      </c>
      <c r="D780" t="str">
        <f t="shared" si="84"/>
        <v>International</v>
      </c>
      <c r="E780" t="s">
        <v>54</v>
      </c>
      <c r="F780" t="s">
        <v>120</v>
      </c>
      <c r="G780" t="s">
        <v>121</v>
      </c>
      <c r="H780" s="10">
        <v>4</v>
      </c>
      <c r="I780" s="10">
        <f t="shared" si="85"/>
        <v>12</v>
      </c>
      <c r="J780" s="11">
        <v>42843</v>
      </c>
      <c r="K780" s="10">
        <f t="shared" si="86"/>
        <v>2021</v>
      </c>
      <c r="L780" s="12">
        <f>INDEX([1]List!$I$3:$S$8,MATCH('[1]Student Data'!G776,[1]List!$K$3:$K$8,0),MATCH('[1]Student Data'!D776,[1]List!$I$2:$S$2,0))*H780</f>
        <v>96000</v>
      </c>
      <c r="M780" s="13">
        <f t="shared" si="87"/>
        <v>8000</v>
      </c>
      <c r="N780" s="14">
        <f t="shared" si="88"/>
        <v>8.3333333333333339</v>
      </c>
      <c r="O780" s="13">
        <f t="shared" si="89"/>
        <v>66666.666666666672</v>
      </c>
      <c r="P780" s="13">
        <f t="shared" si="90"/>
        <v>29333.333333333328</v>
      </c>
    </row>
    <row r="781" spans="1:16" x14ac:dyDescent="0.2">
      <c r="A781" s="10">
        <v>776</v>
      </c>
      <c r="B781" t="s">
        <v>1606</v>
      </c>
      <c r="C781" t="s">
        <v>1607</v>
      </c>
      <c r="D781" t="str">
        <f t="shared" si="84"/>
        <v>International</v>
      </c>
      <c r="E781" t="s">
        <v>45</v>
      </c>
      <c r="F781" t="s">
        <v>120</v>
      </c>
      <c r="G781" t="s">
        <v>121</v>
      </c>
      <c r="H781" s="10">
        <v>4</v>
      </c>
      <c r="I781" s="10">
        <f t="shared" si="85"/>
        <v>12</v>
      </c>
      <c r="J781" s="11">
        <v>42938</v>
      </c>
      <c r="K781" s="10">
        <f t="shared" si="86"/>
        <v>2021</v>
      </c>
      <c r="L781" s="12">
        <f>INDEX([1]List!$I$3:$S$8,MATCH('[1]Student Data'!G777,[1]List!$K$3:$K$8,0),MATCH('[1]Student Data'!D777,[1]List!$I$2:$S$2,0))*H781</f>
        <v>104000</v>
      </c>
      <c r="M781" s="13">
        <f t="shared" si="87"/>
        <v>8666.6666666666661</v>
      </c>
      <c r="N781" s="14">
        <f t="shared" si="88"/>
        <v>7.333333333333333</v>
      </c>
      <c r="O781" s="13">
        <f t="shared" si="89"/>
        <v>63555.555555555547</v>
      </c>
      <c r="P781" s="13">
        <f t="shared" si="90"/>
        <v>40444.444444444453</v>
      </c>
    </row>
    <row r="782" spans="1:16" x14ac:dyDescent="0.2">
      <c r="A782" s="10">
        <v>777</v>
      </c>
      <c r="B782" t="s">
        <v>1608</v>
      </c>
      <c r="C782" t="s">
        <v>1609</v>
      </c>
      <c r="D782" t="str">
        <f t="shared" si="84"/>
        <v>International</v>
      </c>
      <c r="E782" t="s">
        <v>28</v>
      </c>
      <c r="F782" t="s">
        <v>85</v>
      </c>
      <c r="G782" t="s">
        <v>135</v>
      </c>
      <c r="H782" s="10">
        <v>3</v>
      </c>
      <c r="I782" s="10">
        <f t="shared" si="85"/>
        <v>9</v>
      </c>
      <c r="J782" s="11">
        <v>42932</v>
      </c>
      <c r="K782" s="10">
        <f t="shared" si="86"/>
        <v>2020</v>
      </c>
      <c r="L782" s="12">
        <f>INDEX([1]List!$I$3:$S$8,MATCH('[1]Student Data'!G778,[1]List!$K$3:$K$8,0),MATCH('[1]Student Data'!D778,[1]List!$I$2:$S$2,0))*H782</f>
        <v>78000</v>
      </c>
      <c r="M782" s="13">
        <f t="shared" si="87"/>
        <v>8666.6666666666661</v>
      </c>
      <c r="N782" s="14">
        <f t="shared" si="88"/>
        <v>7.333333333333333</v>
      </c>
      <c r="O782" s="13">
        <f t="shared" si="89"/>
        <v>63555.555555555547</v>
      </c>
      <c r="P782" s="13">
        <f t="shared" si="90"/>
        <v>14444.444444444453</v>
      </c>
    </row>
    <row r="783" spans="1:16" x14ac:dyDescent="0.2">
      <c r="A783" s="10">
        <v>778</v>
      </c>
      <c r="B783" t="s">
        <v>1610</v>
      </c>
      <c r="C783" t="s">
        <v>1611</v>
      </c>
      <c r="D783" t="str">
        <f t="shared" si="84"/>
        <v>International</v>
      </c>
      <c r="E783" t="s">
        <v>4</v>
      </c>
      <c r="F783" t="s">
        <v>148</v>
      </c>
      <c r="G783" t="s">
        <v>149</v>
      </c>
      <c r="H783" s="10">
        <v>4</v>
      </c>
      <c r="I783" s="10">
        <f t="shared" si="85"/>
        <v>12</v>
      </c>
      <c r="J783" s="11">
        <v>42809</v>
      </c>
      <c r="K783" s="10">
        <f t="shared" si="86"/>
        <v>2021</v>
      </c>
      <c r="L783" s="12">
        <f>INDEX([1]List!$I$3:$S$8,MATCH('[1]Student Data'!G779,[1]List!$K$3:$K$8,0),MATCH('[1]Student Data'!D779,[1]List!$I$2:$S$2,0))*H783</f>
        <v>96000</v>
      </c>
      <c r="M783" s="13">
        <f t="shared" si="87"/>
        <v>8000</v>
      </c>
      <c r="N783" s="14">
        <f t="shared" si="88"/>
        <v>8.6666666666666661</v>
      </c>
      <c r="O783" s="13">
        <f t="shared" si="89"/>
        <v>69333.333333333328</v>
      </c>
      <c r="P783" s="13">
        <f t="shared" si="90"/>
        <v>26666.666666666672</v>
      </c>
    </row>
    <row r="784" spans="1:16" x14ac:dyDescent="0.2">
      <c r="A784" s="10">
        <v>779</v>
      </c>
      <c r="B784" t="s">
        <v>1612</v>
      </c>
      <c r="C784" t="s">
        <v>1613</v>
      </c>
      <c r="D784" t="str">
        <f t="shared" si="84"/>
        <v>Local</v>
      </c>
      <c r="E784" t="s">
        <v>70</v>
      </c>
      <c r="F784" t="s">
        <v>84</v>
      </c>
      <c r="G784" t="s">
        <v>117</v>
      </c>
      <c r="H784" s="10">
        <v>4</v>
      </c>
      <c r="I784" s="10">
        <f t="shared" si="85"/>
        <v>12</v>
      </c>
      <c r="J784" s="11">
        <v>43200</v>
      </c>
      <c r="K784" s="10">
        <f t="shared" si="86"/>
        <v>2022</v>
      </c>
      <c r="L784" s="12">
        <f>INDEX([1]List!$I$3:$S$8,MATCH('[1]Student Data'!G780,[1]List!$K$3:$K$8,0),MATCH('[1]Student Data'!D780,[1]List!$I$2:$S$2,0))*H784</f>
        <v>104000</v>
      </c>
      <c r="M784" s="13">
        <f t="shared" si="87"/>
        <v>8666.6666666666661</v>
      </c>
      <c r="N784" s="14">
        <f t="shared" si="88"/>
        <v>4.333333333333333</v>
      </c>
      <c r="O784" s="13">
        <f t="shared" si="89"/>
        <v>37555.555555555547</v>
      </c>
      <c r="P784" s="13">
        <f t="shared" si="90"/>
        <v>66444.444444444453</v>
      </c>
    </row>
    <row r="785" spans="1:16" x14ac:dyDescent="0.2">
      <c r="A785" s="10">
        <v>780</v>
      </c>
      <c r="B785" t="s">
        <v>1614</v>
      </c>
      <c r="C785" t="s">
        <v>1615</v>
      </c>
      <c r="D785" t="str">
        <f t="shared" si="84"/>
        <v>Local</v>
      </c>
      <c r="E785" t="s">
        <v>70</v>
      </c>
      <c r="F785" t="s">
        <v>120</v>
      </c>
      <c r="G785" t="s">
        <v>121</v>
      </c>
      <c r="H785" s="10">
        <v>4</v>
      </c>
      <c r="I785" s="10">
        <f t="shared" si="85"/>
        <v>12</v>
      </c>
      <c r="J785" s="11">
        <v>42964</v>
      </c>
      <c r="K785" s="10">
        <f t="shared" si="86"/>
        <v>2021</v>
      </c>
      <c r="L785" s="12">
        <f>INDEX([1]List!$I$3:$S$8,MATCH('[1]Student Data'!G781,[1]List!$K$3:$K$8,0),MATCH('[1]Student Data'!D781,[1]List!$I$2:$S$2,0))*H785</f>
        <v>100000</v>
      </c>
      <c r="M785" s="13">
        <f t="shared" si="87"/>
        <v>8333.3333333333339</v>
      </c>
      <c r="N785" s="14">
        <f t="shared" si="88"/>
        <v>7</v>
      </c>
      <c r="O785" s="13">
        <f t="shared" si="89"/>
        <v>58333.333333333336</v>
      </c>
      <c r="P785" s="13">
        <f t="shared" si="90"/>
        <v>41666.666666666664</v>
      </c>
    </row>
    <row r="786" spans="1:16" x14ac:dyDescent="0.2">
      <c r="A786" s="10">
        <v>781</v>
      </c>
      <c r="B786" t="s">
        <v>1616</v>
      </c>
      <c r="C786" t="s">
        <v>1617</v>
      </c>
      <c r="D786" t="str">
        <f t="shared" si="84"/>
        <v>International</v>
      </c>
      <c r="E786" t="s">
        <v>11</v>
      </c>
      <c r="F786" t="s">
        <v>85</v>
      </c>
      <c r="G786" t="s">
        <v>135</v>
      </c>
      <c r="H786" s="10">
        <v>3</v>
      </c>
      <c r="I786" s="10">
        <f t="shared" si="85"/>
        <v>9</v>
      </c>
      <c r="J786" s="11">
        <v>42932</v>
      </c>
      <c r="K786" s="10">
        <f t="shared" si="86"/>
        <v>2020</v>
      </c>
      <c r="L786" s="12">
        <f>INDEX([1]List!$I$3:$S$8,MATCH('[1]Student Data'!G782,[1]List!$K$3:$K$8,0),MATCH('[1]Student Data'!D782,[1]List!$I$2:$S$2,0))*H786</f>
        <v>75000</v>
      </c>
      <c r="M786" s="13">
        <f t="shared" si="87"/>
        <v>8333.3333333333339</v>
      </c>
      <c r="N786" s="14">
        <f t="shared" si="88"/>
        <v>7.333333333333333</v>
      </c>
      <c r="O786" s="13">
        <f t="shared" si="89"/>
        <v>61111.111111111109</v>
      </c>
      <c r="P786" s="13">
        <f t="shared" si="90"/>
        <v>13888.888888888891</v>
      </c>
    </row>
    <row r="787" spans="1:16" x14ac:dyDescent="0.2">
      <c r="A787" s="10">
        <v>782</v>
      </c>
      <c r="B787" t="s">
        <v>1618</v>
      </c>
      <c r="C787" t="s">
        <v>1619</v>
      </c>
      <c r="D787" t="str">
        <f t="shared" si="84"/>
        <v>International</v>
      </c>
      <c r="E787" t="s">
        <v>81</v>
      </c>
      <c r="F787" t="s">
        <v>129</v>
      </c>
      <c r="G787" t="s">
        <v>130</v>
      </c>
      <c r="H787" s="10">
        <v>3</v>
      </c>
      <c r="I787" s="10">
        <f t="shared" si="85"/>
        <v>9</v>
      </c>
      <c r="J787" s="11">
        <v>42908</v>
      </c>
      <c r="K787" s="10">
        <f t="shared" si="86"/>
        <v>2020</v>
      </c>
      <c r="L787" s="12">
        <f>INDEX([1]List!$I$3:$S$8,MATCH('[1]Student Data'!G783,[1]List!$K$3:$K$8,0),MATCH('[1]Student Data'!D783,[1]List!$I$2:$S$2,0))*H787</f>
        <v>72000</v>
      </c>
      <c r="M787" s="13">
        <f t="shared" si="87"/>
        <v>8000</v>
      </c>
      <c r="N787" s="14">
        <f t="shared" si="88"/>
        <v>7.666666666666667</v>
      </c>
      <c r="O787" s="13">
        <f t="shared" si="89"/>
        <v>61333.333333333336</v>
      </c>
      <c r="P787" s="13">
        <f t="shared" si="90"/>
        <v>10666.666666666664</v>
      </c>
    </row>
    <row r="788" spans="1:16" x14ac:dyDescent="0.2">
      <c r="A788" s="10">
        <v>783</v>
      </c>
      <c r="B788" t="s">
        <v>1620</v>
      </c>
      <c r="C788" t="s">
        <v>1621</v>
      </c>
      <c r="D788" t="str">
        <f t="shared" si="84"/>
        <v>International</v>
      </c>
      <c r="E788" t="s">
        <v>44</v>
      </c>
      <c r="F788" t="s">
        <v>120</v>
      </c>
      <c r="G788" t="s">
        <v>121</v>
      </c>
      <c r="H788" s="10">
        <v>4</v>
      </c>
      <c r="I788" s="10">
        <f t="shared" si="85"/>
        <v>12</v>
      </c>
      <c r="J788" s="11">
        <v>42842</v>
      </c>
      <c r="K788" s="10">
        <f t="shared" si="86"/>
        <v>2021</v>
      </c>
      <c r="L788" s="12">
        <f>INDEX([1]List!$I$3:$S$8,MATCH('[1]Student Data'!G784,[1]List!$K$3:$K$8,0),MATCH('[1]Student Data'!D784,[1]List!$I$2:$S$2,0))*H788</f>
        <v>96000</v>
      </c>
      <c r="M788" s="13">
        <f t="shared" si="87"/>
        <v>8000</v>
      </c>
      <c r="N788" s="14">
        <f t="shared" si="88"/>
        <v>8.3333333333333339</v>
      </c>
      <c r="O788" s="13">
        <f t="shared" si="89"/>
        <v>66666.666666666672</v>
      </c>
      <c r="P788" s="13">
        <f t="shared" si="90"/>
        <v>29333.333333333328</v>
      </c>
    </row>
    <row r="789" spans="1:16" x14ac:dyDescent="0.2">
      <c r="A789" s="10">
        <v>784</v>
      </c>
      <c r="B789" t="s">
        <v>1622</v>
      </c>
      <c r="C789" t="s">
        <v>1623</v>
      </c>
      <c r="D789" t="str">
        <f t="shared" si="84"/>
        <v>Local</v>
      </c>
      <c r="E789" t="s">
        <v>70</v>
      </c>
      <c r="F789" t="s">
        <v>83</v>
      </c>
      <c r="G789" t="s">
        <v>126</v>
      </c>
      <c r="H789" s="10">
        <v>3</v>
      </c>
      <c r="I789" s="10">
        <f t="shared" si="85"/>
        <v>9</v>
      </c>
      <c r="J789" s="11">
        <v>42992</v>
      </c>
      <c r="K789" s="10">
        <f t="shared" si="86"/>
        <v>2020</v>
      </c>
      <c r="L789" s="12">
        <f>INDEX([1]List!$I$3:$S$8,MATCH('[1]Student Data'!G785,[1]List!$K$3:$K$8,0),MATCH('[1]Student Data'!D785,[1]List!$I$2:$S$2,0))*H789</f>
        <v>78000</v>
      </c>
      <c r="M789" s="13">
        <f t="shared" si="87"/>
        <v>8666.6666666666661</v>
      </c>
      <c r="N789" s="14">
        <f t="shared" si="88"/>
        <v>6.666666666666667</v>
      </c>
      <c r="O789" s="13">
        <f t="shared" si="89"/>
        <v>57777.777777777774</v>
      </c>
      <c r="P789" s="13">
        <f t="shared" si="90"/>
        <v>20222.222222222226</v>
      </c>
    </row>
    <row r="790" spans="1:16" x14ac:dyDescent="0.2">
      <c r="A790" s="10">
        <v>785</v>
      </c>
      <c r="B790" t="s">
        <v>1624</v>
      </c>
      <c r="C790" t="s">
        <v>1625</v>
      </c>
      <c r="D790" t="str">
        <f t="shared" si="84"/>
        <v>International</v>
      </c>
      <c r="E790" t="s">
        <v>71</v>
      </c>
      <c r="F790" t="s">
        <v>129</v>
      </c>
      <c r="G790" t="s">
        <v>130</v>
      </c>
      <c r="H790" s="10">
        <v>3</v>
      </c>
      <c r="I790" s="10">
        <f t="shared" si="85"/>
        <v>9</v>
      </c>
      <c r="J790" s="11">
        <v>42996</v>
      </c>
      <c r="K790" s="10">
        <f t="shared" si="86"/>
        <v>2020</v>
      </c>
      <c r="L790" s="12">
        <f>INDEX([1]List!$I$3:$S$8,MATCH('[1]Student Data'!G786,[1]List!$K$3:$K$8,0),MATCH('[1]Student Data'!D786,[1]List!$I$2:$S$2,0))*H790</f>
        <v>72000</v>
      </c>
      <c r="M790" s="13">
        <f t="shared" si="87"/>
        <v>8000</v>
      </c>
      <c r="N790" s="14">
        <f t="shared" si="88"/>
        <v>6.666666666666667</v>
      </c>
      <c r="O790" s="13">
        <f t="shared" si="89"/>
        <v>53333.333333333336</v>
      </c>
      <c r="P790" s="13">
        <f t="shared" si="90"/>
        <v>18666.666666666664</v>
      </c>
    </row>
    <row r="791" spans="1:16" x14ac:dyDescent="0.2">
      <c r="A791" s="10">
        <v>786</v>
      </c>
      <c r="B791" t="s">
        <v>1626</v>
      </c>
      <c r="C791" t="s">
        <v>1627</v>
      </c>
      <c r="D791" t="str">
        <f t="shared" si="84"/>
        <v>Local</v>
      </c>
      <c r="E791" t="s">
        <v>70</v>
      </c>
      <c r="F791" t="s">
        <v>85</v>
      </c>
      <c r="G791" t="s">
        <v>135</v>
      </c>
      <c r="H791" s="10">
        <v>3</v>
      </c>
      <c r="I791" s="10">
        <f t="shared" si="85"/>
        <v>9</v>
      </c>
      <c r="J791" s="11">
        <v>43332</v>
      </c>
      <c r="K791" s="10">
        <f t="shared" si="86"/>
        <v>2021</v>
      </c>
      <c r="L791" s="12">
        <f>INDEX([1]List!$I$3:$S$8,MATCH('[1]Student Data'!G787,[1]List!$K$3:$K$8,0),MATCH('[1]Student Data'!D787,[1]List!$I$2:$S$2,0))*H791</f>
        <v>72000</v>
      </c>
      <c r="M791" s="13">
        <f t="shared" si="87"/>
        <v>8000</v>
      </c>
      <c r="N791" s="14">
        <f t="shared" si="88"/>
        <v>3</v>
      </c>
      <c r="O791" s="13">
        <f t="shared" si="89"/>
        <v>24000</v>
      </c>
      <c r="P791" s="13">
        <f t="shared" si="90"/>
        <v>48000</v>
      </c>
    </row>
    <row r="792" spans="1:16" x14ac:dyDescent="0.2">
      <c r="A792" s="10">
        <v>787</v>
      </c>
      <c r="B792" t="s">
        <v>1628</v>
      </c>
      <c r="C792" t="s">
        <v>1629</v>
      </c>
      <c r="D792" t="str">
        <f t="shared" si="84"/>
        <v>International</v>
      </c>
      <c r="E792" t="s">
        <v>59</v>
      </c>
      <c r="F792" t="s">
        <v>85</v>
      </c>
      <c r="G792" t="s">
        <v>135</v>
      </c>
      <c r="H792" s="10">
        <v>3</v>
      </c>
      <c r="I792" s="10">
        <f t="shared" si="85"/>
        <v>9</v>
      </c>
      <c r="J792" s="11">
        <v>42934</v>
      </c>
      <c r="K792" s="10">
        <f t="shared" si="86"/>
        <v>2020</v>
      </c>
      <c r="L792" s="12">
        <f>INDEX([1]List!$I$3:$S$8,MATCH('[1]Student Data'!G788,[1]List!$K$3:$K$8,0),MATCH('[1]Student Data'!D788,[1]List!$I$2:$S$2,0))*H792</f>
        <v>69000</v>
      </c>
      <c r="M792" s="13">
        <f t="shared" si="87"/>
        <v>7666.666666666667</v>
      </c>
      <c r="N792" s="14">
        <f t="shared" si="88"/>
        <v>7.333333333333333</v>
      </c>
      <c r="O792" s="13">
        <f t="shared" si="89"/>
        <v>56222.222222222219</v>
      </c>
      <c r="P792" s="13">
        <f t="shared" si="90"/>
        <v>12777.777777777781</v>
      </c>
    </row>
    <row r="793" spans="1:16" x14ac:dyDescent="0.2">
      <c r="A793" s="10">
        <v>788</v>
      </c>
      <c r="B793" t="s">
        <v>1630</v>
      </c>
      <c r="C793" t="s">
        <v>1631</v>
      </c>
      <c r="D793" t="str">
        <f t="shared" si="84"/>
        <v>International</v>
      </c>
      <c r="E793" t="s">
        <v>58</v>
      </c>
      <c r="F793" t="s">
        <v>83</v>
      </c>
      <c r="G793" t="s">
        <v>126</v>
      </c>
      <c r="H793" s="10">
        <v>3</v>
      </c>
      <c r="I793" s="10">
        <f t="shared" si="85"/>
        <v>9</v>
      </c>
      <c r="J793" s="11">
        <v>43298</v>
      </c>
      <c r="K793" s="10">
        <f t="shared" si="86"/>
        <v>2021</v>
      </c>
      <c r="L793" s="12">
        <f>INDEX([1]List!$I$3:$S$8,MATCH('[1]Student Data'!G789,[1]List!$K$3:$K$8,0),MATCH('[1]Student Data'!D789,[1]List!$I$2:$S$2,0))*H793</f>
        <v>72000</v>
      </c>
      <c r="M793" s="13">
        <f t="shared" si="87"/>
        <v>8000</v>
      </c>
      <c r="N793" s="14">
        <f t="shared" si="88"/>
        <v>3.3333333333333335</v>
      </c>
      <c r="O793" s="13">
        <f t="shared" si="89"/>
        <v>26666.666666666668</v>
      </c>
      <c r="P793" s="13">
        <f t="shared" si="90"/>
        <v>45333.333333333328</v>
      </c>
    </row>
    <row r="794" spans="1:16" x14ac:dyDescent="0.2">
      <c r="A794" s="10">
        <v>789</v>
      </c>
      <c r="B794" t="s">
        <v>1632</v>
      </c>
      <c r="C794" t="s">
        <v>569</v>
      </c>
      <c r="D794" t="str">
        <f t="shared" si="84"/>
        <v>International</v>
      </c>
      <c r="E794" t="s">
        <v>58</v>
      </c>
      <c r="F794" t="s">
        <v>84</v>
      </c>
      <c r="G794" t="s">
        <v>117</v>
      </c>
      <c r="H794" s="10">
        <v>4</v>
      </c>
      <c r="I794" s="10">
        <f t="shared" si="85"/>
        <v>12</v>
      </c>
      <c r="J794" s="11">
        <v>42908</v>
      </c>
      <c r="K794" s="10">
        <f t="shared" si="86"/>
        <v>2021</v>
      </c>
      <c r="L794" s="12">
        <f>INDEX([1]List!$I$3:$S$8,MATCH('[1]Student Data'!G790,[1]List!$K$3:$K$8,0),MATCH('[1]Student Data'!D790,[1]List!$I$2:$S$2,0))*H794</f>
        <v>100000</v>
      </c>
      <c r="M794" s="13">
        <f t="shared" si="87"/>
        <v>8333.3333333333339</v>
      </c>
      <c r="N794" s="14">
        <f t="shared" si="88"/>
        <v>7.666666666666667</v>
      </c>
      <c r="O794" s="13">
        <f t="shared" si="89"/>
        <v>63888.888888888898</v>
      </c>
      <c r="P794" s="13">
        <f t="shared" si="90"/>
        <v>36111.111111111102</v>
      </c>
    </row>
    <row r="795" spans="1:16" x14ac:dyDescent="0.2">
      <c r="A795" s="10">
        <v>790</v>
      </c>
      <c r="B795" t="s">
        <v>1633</v>
      </c>
      <c r="C795" t="s">
        <v>1634</v>
      </c>
      <c r="D795" t="str">
        <f t="shared" si="84"/>
        <v>International</v>
      </c>
      <c r="E795" t="s">
        <v>3</v>
      </c>
      <c r="F795" t="s">
        <v>120</v>
      </c>
      <c r="G795" t="s">
        <v>121</v>
      </c>
      <c r="H795" s="10">
        <v>4</v>
      </c>
      <c r="I795" s="10">
        <f t="shared" si="85"/>
        <v>12</v>
      </c>
      <c r="J795" s="11">
        <v>42877</v>
      </c>
      <c r="K795" s="10">
        <f t="shared" si="86"/>
        <v>2021</v>
      </c>
      <c r="L795" s="12">
        <f>INDEX([1]List!$I$3:$S$8,MATCH('[1]Student Data'!G791,[1]List!$K$3:$K$8,0),MATCH('[1]Student Data'!D791,[1]List!$I$2:$S$2,0))*H795</f>
        <v>104000</v>
      </c>
      <c r="M795" s="13">
        <f t="shared" si="87"/>
        <v>8666.6666666666661</v>
      </c>
      <c r="N795" s="14">
        <f t="shared" si="88"/>
        <v>8</v>
      </c>
      <c r="O795" s="13">
        <f t="shared" si="89"/>
        <v>69333.333333333328</v>
      </c>
      <c r="P795" s="13">
        <f t="shared" si="90"/>
        <v>34666.666666666672</v>
      </c>
    </row>
    <row r="796" spans="1:16" x14ac:dyDescent="0.2">
      <c r="A796" s="10">
        <v>791</v>
      </c>
      <c r="B796" t="s">
        <v>1635</v>
      </c>
      <c r="C796" t="s">
        <v>1636</v>
      </c>
      <c r="D796" t="str">
        <f t="shared" si="84"/>
        <v>Local</v>
      </c>
      <c r="E796" t="s">
        <v>70</v>
      </c>
      <c r="F796" t="s">
        <v>129</v>
      </c>
      <c r="G796" t="s">
        <v>130</v>
      </c>
      <c r="H796" s="10">
        <v>3</v>
      </c>
      <c r="I796" s="10">
        <f t="shared" si="85"/>
        <v>9</v>
      </c>
      <c r="J796" s="11">
        <v>42867</v>
      </c>
      <c r="K796" s="10">
        <f t="shared" si="86"/>
        <v>2020</v>
      </c>
      <c r="L796" s="12">
        <f>INDEX([1]List!$I$3:$S$8,MATCH('[1]Student Data'!G792,[1]List!$K$3:$K$8,0),MATCH('[1]Student Data'!D792,[1]List!$I$2:$S$2,0))*H796</f>
        <v>78000</v>
      </c>
      <c r="M796" s="13">
        <f t="shared" si="87"/>
        <v>8666.6666666666661</v>
      </c>
      <c r="N796" s="14">
        <f t="shared" si="88"/>
        <v>8</v>
      </c>
      <c r="O796" s="13">
        <f t="shared" si="89"/>
        <v>69333.333333333328</v>
      </c>
      <c r="P796" s="13">
        <f t="shared" si="90"/>
        <v>8666.6666666666715</v>
      </c>
    </row>
    <row r="797" spans="1:16" x14ac:dyDescent="0.2">
      <c r="A797" s="10">
        <v>792</v>
      </c>
      <c r="B797" t="s">
        <v>1637</v>
      </c>
      <c r="C797" t="s">
        <v>603</v>
      </c>
      <c r="D797" t="str">
        <f t="shared" si="84"/>
        <v>International</v>
      </c>
      <c r="E797" t="s">
        <v>18</v>
      </c>
      <c r="F797" t="s">
        <v>148</v>
      </c>
      <c r="G797" t="s">
        <v>149</v>
      </c>
      <c r="H797" s="10">
        <v>4</v>
      </c>
      <c r="I797" s="10">
        <f t="shared" si="85"/>
        <v>12</v>
      </c>
      <c r="J797" s="11">
        <v>43170</v>
      </c>
      <c r="K797" s="10">
        <f t="shared" si="86"/>
        <v>2022</v>
      </c>
      <c r="L797" s="12">
        <f>INDEX([1]List!$I$3:$S$8,MATCH('[1]Student Data'!G793,[1]List!$K$3:$K$8,0),MATCH('[1]Student Data'!D793,[1]List!$I$2:$S$2,0))*H797</f>
        <v>92000</v>
      </c>
      <c r="M797" s="13">
        <f t="shared" si="87"/>
        <v>7666.666666666667</v>
      </c>
      <c r="N797" s="14">
        <f t="shared" si="88"/>
        <v>4.666666666666667</v>
      </c>
      <c r="O797" s="13">
        <f t="shared" si="89"/>
        <v>35777.777777777781</v>
      </c>
      <c r="P797" s="13">
        <f t="shared" si="90"/>
        <v>56222.222222222219</v>
      </c>
    </row>
    <row r="798" spans="1:16" x14ac:dyDescent="0.2">
      <c r="A798" s="10">
        <v>793</v>
      </c>
      <c r="B798" t="s">
        <v>1638</v>
      </c>
      <c r="C798" t="s">
        <v>1639</v>
      </c>
      <c r="D798" t="str">
        <f t="shared" si="84"/>
        <v>International</v>
      </c>
      <c r="E798" t="s">
        <v>82</v>
      </c>
      <c r="F798" t="s">
        <v>85</v>
      </c>
      <c r="G798" t="s">
        <v>135</v>
      </c>
      <c r="H798" s="10">
        <v>3</v>
      </c>
      <c r="I798" s="10">
        <f t="shared" si="85"/>
        <v>9</v>
      </c>
      <c r="J798" s="11">
        <v>42811</v>
      </c>
      <c r="K798" s="10">
        <f t="shared" si="86"/>
        <v>2020</v>
      </c>
      <c r="L798" s="12">
        <f>INDEX([1]List!$I$3:$S$8,MATCH('[1]Student Data'!G794,[1]List!$K$3:$K$8,0),MATCH('[1]Student Data'!D794,[1]List!$I$2:$S$2,0))*H798</f>
        <v>78000</v>
      </c>
      <c r="M798" s="13">
        <f t="shared" si="87"/>
        <v>8666.6666666666661</v>
      </c>
      <c r="N798" s="14">
        <f t="shared" si="88"/>
        <v>8.6666666666666661</v>
      </c>
      <c r="O798" s="13">
        <f t="shared" si="89"/>
        <v>75111.111111111095</v>
      </c>
      <c r="P798" s="13">
        <f t="shared" si="90"/>
        <v>2888.8888888889051</v>
      </c>
    </row>
    <row r="799" spans="1:16" x14ac:dyDescent="0.2">
      <c r="A799" s="10">
        <v>794</v>
      </c>
      <c r="B799" t="s">
        <v>1640</v>
      </c>
      <c r="C799" t="s">
        <v>1641</v>
      </c>
      <c r="D799" t="str">
        <f t="shared" si="84"/>
        <v>International</v>
      </c>
      <c r="E799" t="s">
        <v>30</v>
      </c>
      <c r="F799" t="s">
        <v>148</v>
      </c>
      <c r="G799" t="s">
        <v>149</v>
      </c>
      <c r="H799" s="10">
        <v>4</v>
      </c>
      <c r="I799" s="10">
        <f t="shared" si="85"/>
        <v>12</v>
      </c>
      <c r="J799" s="11">
        <v>42999</v>
      </c>
      <c r="K799" s="10">
        <f t="shared" si="86"/>
        <v>2021</v>
      </c>
      <c r="L799" s="12">
        <f>INDEX([1]List!$I$3:$S$8,MATCH('[1]Student Data'!G795,[1]List!$K$3:$K$8,0),MATCH('[1]Student Data'!D795,[1]List!$I$2:$S$2,0))*H799</f>
        <v>96000</v>
      </c>
      <c r="M799" s="13">
        <f t="shared" si="87"/>
        <v>8000</v>
      </c>
      <c r="N799" s="14">
        <f t="shared" si="88"/>
        <v>6.666666666666667</v>
      </c>
      <c r="O799" s="13">
        <f t="shared" si="89"/>
        <v>53333.333333333336</v>
      </c>
      <c r="P799" s="13">
        <f t="shared" si="90"/>
        <v>42666.666666666664</v>
      </c>
    </row>
    <row r="800" spans="1:16" x14ac:dyDescent="0.2">
      <c r="A800" s="10">
        <v>795</v>
      </c>
      <c r="B800" t="s">
        <v>1642</v>
      </c>
      <c r="C800" t="s">
        <v>1643</v>
      </c>
      <c r="D800" t="str">
        <f t="shared" si="84"/>
        <v>International</v>
      </c>
      <c r="E800" t="s">
        <v>48</v>
      </c>
      <c r="F800" t="s">
        <v>85</v>
      </c>
      <c r="G800" t="s">
        <v>135</v>
      </c>
      <c r="H800" s="10">
        <v>3</v>
      </c>
      <c r="I800" s="10">
        <f t="shared" si="85"/>
        <v>9</v>
      </c>
      <c r="J800" s="11">
        <v>42967</v>
      </c>
      <c r="K800" s="10">
        <f t="shared" si="86"/>
        <v>2020</v>
      </c>
      <c r="L800" s="12">
        <f>INDEX([1]List!$I$3:$S$8,MATCH('[1]Student Data'!G796,[1]List!$K$3:$K$8,0),MATCH('[1]Student Data'!D796,[1]List!$I$2:$S$2,0))*H800</f>
        <v>78000</v>
      </c>
      <c r="M800" s="13">
        <f t="shared" si="87"/>
        <v>8666.6666666666661</v>
      </c>
      <c r="N800" s="14">
        <f t="shared" si="88"/>
        <v>7</v>
      </c>
      <c r="O800" s="13">
        <f t="shared" si="89"/>
        <v>60666.666666666664</v>
      </c>
      <c r="P800" s="13">
        <f t="shared" si="90"/>
        <v>17333.333333333336</v>
      </c>
    </row>
    <row r="801" spans="1:16" x14ac:dyDescent="0.2">
      <c r="A801" s="10">
        <v>796</v>
      </c>
      <c r="B801" t="s">
        <v>1644</v>
      </c>
      <c r="C801" t="s">
        <v>1645</v>
      </c>
      <c r="D801" t="str">
        <f t="shared" si="84"/>
        <v>Local</v>
      </c>
      <c r="E801" t="s">
        <v>70</v>
      </c>
      <c r="F801" t="s">
        <v>84</v>
      </c>
      <c r="G801" t="s">
        <v>117</v>
      </c>
      <c r="H801" s="10">
        <v>4</v>
      </c>
      <c r="I801" s="10">
        <f t="shared" si="85"/>
        <v>12</v>
      </c>
      <c r="J801" s="11">
        <v>42846</v>
      </c>
      <c r="K801" s="10">
        <f t="shared" si="86"/>
        <v>2021</v>
      </c>
      <c r="L801" s="12">
        <f>INDEX([1]List!$I$3:$S$8,MATCH('[1]Student Data'!G797,[1]List!$K$3:$K$8,0),MATCH('[1]Student Data'!D797,[1]List!$I$2:$S$2,0))*H801</f>
        <v>96000</v>
      </c>
      <c r="M801" s="13">
        <f t="shared" si="87"/>
        <v>8000</v>
      </c>
      <c r="N801" s="14">
        <f t="shared" si="88"/>
        <v>8.3333333333333339</v>
      </c>
      <c r="O801" s="13">
        <f t="shared" si="89"/>
        <v>66666.666666666672</v>
      </c>
      <c r="P801" s="13">
        <f t="shared" si="90"/>
        <v>29333.333333333328</v>
      </c>
    </row>
    <row r="802" spans="1:16" x14ac:dyDescent="0.2">
      <c r="A802" s="10">
        <v>797</v>
      </c>
      <c r="B802" t="s">
        <v>1646</v>
      </c>
      <c r="C802" t="s">
        <v>1647</v>
      </c>
      <c r="D802" t="str">
        <f t="shared" si="84"/>
        <v>Local</v>
      </c>
      <c r="E802" t="s">
        <v>70</v>
      </c>
      <c r="F802" t="s">
        <v>148</v>
      </c>
      <c r="G802" t="s">
        <v>149</v>
      </c>
      <c r="H802" s="10">
        <v>4</v>
      </c>
      <c r="I802" s="10">
        <f t="shared" si="85"/>
        <v>12</v>
      </c>
      <c r="J802" s="11">
        <v>43356</v>
      </c>
      <c r="K802" s="10">
        <f t="shared" si="86"/>
        <v>2022</v>
      </c>
      <c r="L802" s="12">
        <f>INDEX([1]List!$I$3:$S$8,MATCH('[1]Student Data'!G798,[1]List!$K$3:$K$8,0),MATCH('[1]Student Data'!D798,[1]List!$I$2:$S$2,0))*H802</f>
        <v>100000</v>
      </c>
      <c r="M802" s="13">
        <f t="shared" si="87"/>
        <v>8333.3333333333339</v>
      </c>
      <c r="N802" s="14">
        <f t="shared" si="88"/>
        <v>2.6666666666666665</v>
      </c>
      <c r="O802" s="13">
        <f t="shared" si="89"/>
        <v>22222.222222222223</v>
      </c>
      <c r="P802" s="13">
        <f t="shared" si="90"/>
        <v>77777.777777777781</v>
      </c>
    </row>
    <row r="803" spans="1:16" x14ac:dyDescent="0.2">
      <c r="A803" s="10">
        <v>798</v>
      </c>
      <c r="B803" t="s">
        <v>1648</v>
      </c>
      <c r="C803" t="s">
        <v>972</v>
      </c>
      <c r="D803" t="str">
        <f t="shared" si="84"/>
        <v>Local</v>
      </c>
      <c r="E803" t="s">
        <v>70</v>
      </c>
      <c r="F803" t="s">
        <v>120</v>
      </c>
      <c r="G803" t="s">
        <v>121</v>
      </c>
      <c r="H803" s="10">
        <v>4</v>
      </c>
      <c r="I803" s="10">
        <f t="shared" si="85"/>
        <v>12</v>
      </c>
      <c r="J803" s="11">
        <v>42934</v>
      </c>
      <c r="K803" s="10">
        <f t="shared" si="86"/>
        <v>2021</v>
      </c>
      <c r="L803" s="12">
        <f>INDEX([1]List!$I$3:$S$8,MATCH('[1]Student Data'!G799,[1]List!$K$3:$K$8,0),MATCH('[1]Student Data'!D799,[1]List!$I$2:$S$2,0))*H803</f>
        <v>100000</v>
      </c>
      <c r="M803" s="13">
        <f t="shared" si="87"/>
        <v>8333.3333333333339</v>
      </c>
      <c r="N803" s="14">
        <f t="shared" si="88"/>
        <v>7.333333333333333</v>
      </c>
      <c r="O803" s="13">
        <f t="shared" si="89"/>
        <v>61111.111111111109</v>
      </c>
      <c r="P803" s="13">
        <f t="shared" si="90"/>
        <v>38888.888888888891</v>
      </c>
    </row>
    <row r="804" spans="1:16" x14ac:dyDescent="0.2">
      <c r="A804" s="10">
        <v>799</v>
      </c>
      <c r="B804" t="s">
        <v>1649</v>
      </c>
      <c r="C804" t="s">
        <v>1650</v>
      </c>
      <c r="D804" t="str">
        <f t="shared" si="84"/>
        <v>Local</v>
      </c>
      <c r="E804" t="s">
        <v>70</v>
      </c>
      <c r="F804" t="s">
        <v>120</v>
      </c>
      <c r="G804" t="s">
        <v>121</v>
      </c>
      <c r="H804" s="10">
        <v>4</v>
      </c>
      <c r="I804" s="10">
        <f t="shared" si="85"/>
        <v>12</v>
      </c>
      <c r="J804" s="11">
        <v>43180</v>
      </c>
      <c r="K804" s="10">
        <f t="shared" si="86"/>
        <v>2022</v>
      </c>
      <c r="L804" s="12">
        <f>INDEX([1]List!$I$3:$S$8,MATCH('[1]Student Data'!G800,[1]List!$K$3:$K$8,0),MATCH('[1]Student Data'!D800,[1]List!$I$2:$S$2,0))*H804</f>
        <v>100000</v>
      </c>
      <c r="M804" s="13">
        <f t="shared" si="87"/>
        <v>8333.3333333333339</v>
      </c>
      <c r="N804" s="14">
        <f t="shared" si="88"/>
        <v>4.666666666666667</v>
      </c>
      <c r="O804" s="13">
        <f t="shared" si="89"/>
        <v>38888.888888888898</v>
      </c>
      <c r="P804" s="13">
        <f t="shared" si="90"/>
        <v>61111.111111111102</v>
      </c>
    </row>
    <row r="805" spans="1:16" x14ac:dyDescent="0.2">
      <c r="A805" s="10">
        <v>800</v>
      </c>
      <c r="B805" t="s">
        <v>1651</v>
      </c>
      <c r="C805" t="s">
        <v>1652</v>
      </c>
      <c r="D805" t="str">
        <f t="shared" si="84"/>
        <v>Local</v>
      </c>
      <c r="E805" t="s">
        <v>70</v>
      </c>
      <c r="F805" t="s">
        <v>120</v>
      </c>
      <c r="G805" t="s">
        <v>121</v>
      </c>
      <c r="H805" s="10">
        <v>4</v>
      </c>
      <c r="I805" s="10">
        <f t="shared" si="85"/>
        <v>12</v>
      </c>
      <c r="J805" s="11">
        <v>42997</v>
      </c>
      <c r="K805" s="10">
        <f t="shared" si="86"/>
        <v>2021</v>
      </c>
      <c r="L805" s="12">
        <f>INDEX([1]List!$I$3:$S$8,MATCH('[1]Student Data'!G801,[1]List!$K$3:$K$8,0),MATCH('[1]Student Data'!D801,[1]List!$I$2:$S$2,0))*H805</f>
        <v>100000</v>
      </c>
      <c r="M805" s="13">
        <f t="shared" si="87"/>
        <v>8333.3333333333339</v>
      </c>
      <c r="N805" s="14">
        <f t="shared" si="88"/>
        <v>6.666666666666667</v>
      </c>
      <c r="O805" s="13">
        <f t="shared" si="89"/>
        <v>55555.555555555562</v>
      </c>
      <c r="P805" s="13">
        <f t="shared" si="90"/>
        <v>44444.444444444438</v>
      </c>
    </row>
    <row r="806" spans="1:16" x14ac:dyDescent="0.2">
      <c r="A806" s="10">
        <v>801</v>
      </c>
      <c r="B806" t="s">
        <v>1653</v>
      </c>
      <c r="C806" t="s">
        <v>1654</v>
      </c>
      <c r="D806" t="str">
        <f t="shared" si="84"/>
        <v>International</v>
      </c>
      <c r="E806" t="s">
        <v>50</v>
      </c>
      <c r="F806" t="s">
        <v>84</v>
      </c>
      <c r="G806" t="s">
        <v>117</v>
      </c>
      <c r="H806" s="10">
        <v>4</v>
      </c>
      <c r="I806" s="10">
        <f t="shared" si="85"/>
        <v>12</v>
      </c>
      <c r="J806" s="11">
        <v>42930</v>
      </c>
      <c r="K806" s="10">
        <f t="shared" si="86"/>
        <v>2021</v>
      </c>
      <c r="L806" s="12">
        <f>INDEX([1]List!$I$3:$S$8,MATCH('[1]Student Data'!G802,[1]List!$K$3:$K$8,0),MATCH('[1]Student Data'!D802,[1]List!$I$2:$S$2,0))*H806</f>
        <v>100000</v>
      </c>
      <c r="M806" s="13">
        <f t="shared" si="87"/>
        <v>8333.3333333333339</v>
      </c>
      <c r="N806" s="14">
        <f t="shared" si="88"/>
        <v>7.333333333333333</v>
      </c>
      <c r="O806" s="13">
        <f t="shared" si="89"/>
        <v>61111.111111111109</v>
      </c>
      <c r="P806" s="13">
        <f t="shared" si="90"/>
        <v>38888.888888888891</v>
      </c>
    </row>
    <row r="807" spans="1:16" x14ac:dyDescent="0.2">
      <c r="A807" s="10">
        <v>802</v>
      </c>
      <c r="B807" t="s">
        <v>1655</v>
      </c>
      <c r="C807" t="s">
        <v>1525</v>
      </c>
      <c r="D807" t="str">
        <f t="shared" si="84"/>
        <v>International</v>
      </c>
      <c r="E807" t="s">
        <v>65</v>
      </c>
      <c r="F807" t="s">
        <v>120</v>
      </c>
      <c r="G807" t="s">
        <v>121</v>
      </c>
      <c r="H807" s="10">
        <v>4</v>
      </c>
      <c r="I807" s="10">
        <f t="shared" si="85"/>
        <v>12</v>
      </c>
      <c r="J807" s="11">
        <v>43326</v>
      </c>
      <c r="K807" s="10">
        <f t="shared" si="86"/>
        <v>2022</v>
      </c>
      <c r="L807" s="12">
        <f>INDEX([1]List!$I$3:$S$8,MATCH('[1]Student Data'!G803,[1]List!$K$3:$K$8,0),MATCH('[1]Student Data'!D803,[1]List!$I$2:$S$2,0))*H807</f>
        <v>104000</v>
      </c>
      <c r="M807" s="13">
        <f t="shared" si="87"/>
        <v>8666.6666666666661</v>
      </c>
      <c r="N807" s="14">
        <f t="shared" si="88"/>
        <v>3</v>
      </c>
      <c r="O807" s="13">
        <f t="shared" si="89"/>
        <v>26000</v>
      </c>
      <c r="P807" s="13">
        <f t="shared" si="90"/>
        <v>78000</v>
      </c>
    </row>
    <row r="808" spans="1:16" x14ac:dyDescent="0.2">
      <c r="A808" s="10">
        <v>803</v>
      </c>
      <c r="B808" t="s">
        <v>1656</v>
      </c>
      <c r="C808" t="s">
        <v>1657</v>
      </c>
      <c r="D808" t="str">
        <f t="shared" si="84"/>
        <v>International</v>
      </c>
      <c r="E808" t="s">
        <v>69</v>
      </c>
      <c r="F808" t="s">
        <v>85</v>
      </c>
      <c r="G808" t="s">
        <v>135</v>
      </c>
      <c r="H808" s="10">
        <v>3</v>
      </c>
      <c r="I808" s="10">
        <f t="shared" si="85"/>
        <v>9</v>
      </c>
      <c r="J808" s="11">
        <v>43236</v>
      </c>
      <c r="K808" s="10">
        <f t="shared" si="86"/>
        <v>2021</v>
      </c>
      <c r="L808" s="12">
        <f>INDEX([1]List!$I$3:$S$8,MATCH('[1]Student Data'!G804,[1]List!$K$3:$K$8,0),MATCH('[1]Student Data'!D804,[1]List!$I$2:$S$2,0))*H808</f>
        <v>78000</v>
      </c>
      <c r="M808" s="13">
        <f t="shared" si="87"/>
        <v>8666.6666666666661</v>
      </c>
      <c r="N808" s="14">
        <f t="shared" si="88"/>
        <v>4</v>
      </c>
      <c r="O808" s="13">
        <f t="shared" si="89"/>
        <v>34666.666666666664</v>
      </c>
      <c r="P808" s="13">
        <f t="shared" si="90"/>
        <v>43333.333333333336</v>
      </c>
    </row>
    <row r="809" spans="1:16" x14ac:dyDescent="0.2">
      <c r="A809" s="10">
        <v>804</v>
      </c>
      <c r="B809" t="s">
        <v>1658</v>
      </c>
      <c r="C809" t="s">
        <v>587</v>
      </c>
      <c r="D809" t="str">
        <f t="shared" si="84"/>
        <v>International</v>
      </c>
      <c r="E809" t="s">
        <v>44</v>
      </c>
      <c r="F809" t="s">
        <v>85</v>
      </c>
      <c r="G809" t="s">
        <v>135</v>
      </c>
      <c r="H809" s="10">
        <v>3</v>
      </c>
      <c r="I809" s="10">
        <f t="shared" si="85"/>
        <v>9</v>
      </c>
      <c r="J809" s="11">
        <v>42816</v>
      </c>
      <c r="K809" s="10">
        <f t="shared" si="86"/>
        <v>2020</v>
      </c>
      <c r="L809" s="12">
        <f>INDEX([1]List!$I$3:$S$8,MATCH('[1]Student Data'!G805,[1]List!$K$3:$K$8,0),MATCH('[1]Student Data'!D805,[1]List!$I$2:$S$2,0))*H809</f>
        <v>72000</v>
      </c>
      <c r="M809" s="13">
        <f t="shared" si="87"/>
        <v>8000</v>
      </c>
      <c r="N809" s="14">
        <f t="shared" si="88"/>
        <v>8.6666666666666661</v>
      </c>
      <c r="O809" s="13">
        <f t="shared" si="89"/>
        <v>69333.333333333328</v>
      </c>
      <c r="P809" s="13">
        <f t="shared" si="90"/>
        <v>2666.6666666666715</v>
      </c>
    </row>
    <row r="810" spans="1:16" x14ac:dyDescent="0.2">
      <c r="A810" s="10">
        <v>805</v>
      </c>
      <c r="B810" t="s">
        <v>1659</v>
      </c>
      <c r="C810" t="s">
        <v>1660</v>
      </c>
      <c r="D810" t="str">
        <f t="shared" si="84"/>
        <v>International</v>
      </c>
      <c r="E810" t="s">
        <v>20</v>
      </c>
      <c r="F810" t="s">
        <v>85</v>
      </c>
      <c r="G810" t="s">
        <v>135</v>
      </c>
      <c r="H810" s="10">
        <v>3</v>
      </c>
      <c r="I810" s="10">
        <f t="shared" si="85"/>
        <v>9</v>
      </c>
      <c r="J810" s="11">
        <v>43362</v>
      </c>
      <c r="K810" s="10">
        <f t="shared" si="86"/>
        <v>2021</v>
      </c>
      <c r="L810" s="12">
        <f>INDEX([1]List!$I$3:$S$8,MATCH('[1]Student Data'!G806,[1]List!$K$3:$K$8,0),MATCH('[1]Student Data'!D806,[1]List!$I$2:$S$2,0))*H810</f>
        <v>72000</v>
      </c>
      <c r="M810" s="13">
        <f t="shared" si="87"/>
        <v>8000</v>
      </c>
      <c r="N810" s="14">
        <f t="shared" si="88"/>
        <v>2.6666666666666665</v>
      </c>
      <c r="O810" s="13">
        <f t="shared" si="89"/>
        <v>21333.333333333332</v>
      </c>
      <c r="P810" s="13">
        <f t="shared" si="90"/>
        <v>50666.666666666672</v>
      </c>
    </row>
    <row r="811" spans="1:16" x14ac:dyDescent="0.2">
      <c r="A811" s="10">
        <v>806</v>
      </c>
      <c r="B811" t="s">
        <v>1661</v>
      </c>
      <c r="C811" t="s">
        <v>1662</v>
      </c>
      <c r="D811" t="str">
        <f t="shared" si="84"/>
        <v>Local</v>
      </c>
      <c r="E811" t="s">
        <v>70</v>
      </c>
      <c r="F811" t="s">
        <v>148</v>
      </c>
      <c r="G811" t="s">
        <v>149</v>
      </c>
      <c r="H811" s="10">
        <v>4</v>
      </c>
      <c r="I811" s="10">
        <f t="shared" si="85"/>
        <v>12</v>
      </c>
      <c r="J811" s="11">
        <v>42868</v>
      </c>
      <c r="K811" s="10">
        <f t="shared" si="86"/>
        <v>2021</v>
      </c>
      <c r="L811" s="12">
        <f>INDEX([1]List!$I$3:$S$8,MATCH('[1]Student Data'!G807,[1]List!$K$3:$K$8,0),MATCH('[1]Student Data'!D807,[1]List!$I$2:$S$2,0))*H811</f>
        <v>96000</v>
      </c>
      <c r="M811" s="13">
        <f t="shared" si="87"/>
        <v>8000</v>
      </c>
      <c r="N811" s="14">
        <f t="shared" si="88"/>
        <v>8</v>
      </c>
      <c r="O811" s="13">
        <f t="shared" si="89"/>
        <v>64000</v>
      </c>
      <c r="P811" s="13">
        <f t="shared" si="90"/>
        <v>32000</v>
      </c>
    </row>
    <row r="812" spans="1:16" x14ac:dyDescent="0.2">
      <c r="A812" s="10">
        <v>807</v>
      </c>
      <c r="B812" t="s">
        <v>1663</v>
      </c>
      <c r="C812" t="s">
        <v>1490</v>
      </c>
      <c r="D812" t="str">
        <f t="shared" si="84"/>
        <v>Local</v>
      </c>
      <c r="E812" t="s">
        <v>70</v>
      </c>
      <c r="F812" t="s">
        <v>85</v>
      </c>
      <c r="G812" t="s">
        <v>135</v>
      </c>
      <c r="H812" s="10">
        <v>3</v>
      </c>
      <c r="I812" s="10">
        <f t="shared" si="85"/>
        <v>9</v>
      </c>
      <c r="J812" s="11">
        <v>43205</v>
      </c>
      <c r="K812" s="10">
        <f t="shared" si="86"/>
        <v>2021</v>
      </c>
      <c r="L812" s="12">
        <f>INDEX([1]List!$I$3:$S$8,MATCH('[1]Student Data'!G808,[1]List!$K$3:$K$8,0),MATCH('[1]Student Data'!D808,[1]List!$I$2:$S$2,0))*H812</f>
        <v>75000</v>
      </c>
      <c r="M812" s="13">
        <f t="shared" si="87"/>
        <v>8333.3333333333339</v>
      </c>
      <c r="N812" s="14">
        <f t="shared" si="88"/>
        <v>4.333333333333333</v>
      </c>
      <c r="O812" s="13">
        <f t="shared" si="89"/>
        <v>36111.111111111109</v>
      </c>
      <c r="P812" s="13">
        <f t="shared" si="90"/>
        <v>38888.888888888891</v>
      </c>
    </row>
    <row r="813" spans="1:16" x14ac:dyDescent="0.2">
      <c r="A813" s="10">
        <v>808</v>
      </c>
      <c r="B813" t="s">
        <v>1664</v>
      </c>
      <c r="C813" t="s">
        <v>1665</v>
      </c>
      <c r="D813" t="str">
        <f t="shared" si="84"/>
        <v>Local</v>
      </c>
      <c r="E813" t="s">
        <v>70</v>
      </c>
      <c r="F813" t="s">
        <v>85</v>
      </c>
      <c r="G813" t="s">
        <v>135</v>
      </c>
      <c r="H813" s="10">
        <v>3</v>
      </c>
      <c r="I813" s="10">
        <f t="shared" si="85"/>
        <v>9</v>
      </c>
      <c r="J813" s="11">
        <v>42870</v>
      </c>
      <c r="K813" s="10">
        <f t="shared" si="86"/>
        <v>2020</v>
      </c>
      <c r="L813" s="12">
        <f>INDEX([1]List!$I$3:$S$8,MATCH('[1]Student Data'!G809,[1]List!$K$3:$K$8,0),MATCH('[1]Student Data'!D809,[1]List!$I$2:$S$2,0))*H813</f>
        <v>69000</v>
      </c>
      <c r="M813" s="13">
        <f t="shared" si="87"/>
        <v>7666.666666666667</v>
      </c>
      <c r="N813" s="14">
        <f t="shared" si="88"/>
        <v>8</v>
      </c>
      <c r="O813" s="13">
        <f t="shared" si="89"/>
        <v>61333.333333333336</v>
      </c>
      <c r="P813" s="13">
        <f t="shared" si="90"/>
        <v>7666.6666666666642</v>
      </c>
    </row>
    <row r="814" spans="1:16" x14ac:dyDescent="0.2">
      <c r="A814" s="10">
        <v>809</v>
      </c>
      <c r="B814" t="s">
        <v>1666</v>
      </c>
      <c r="C814" t="s">
        <v>1667</v>
      </c>
      <c r="D814" t="str">
        <f t="shared" si="84"/>
        <v>Local</v>
      </c>
      <c r="E814" t="s">
        <v>70</v>
      </c>
      <c r="F814" t="s">
        <v>148</v>
      </c>
      <c r="G814" t="s">
        <v>149</v>
      </c>
      <c r="H814" s="10">
        <v>4</v>
      </c>
      <c r="I814" s="10">
        <f t="shared" si="85"/>
        <v>12</v>
      </c>
      <c r="J814" s="11">
        <v>42907</v>
      </c>
      <c r="K814" s="10">
        <f t="shared" si="86"/>
        <v>2021</v>
      </c>
      <c r="L814" s="12">
        <f>INDEX([1]List!$I$3:$S$8,MATCH('[1]Student Data'!G810,[1]List!$K$3:$K$8,0),MATCH('[1]Student Data'!D810,[1]List!$I$2:$S$2,0))*H814</f>
        <v>92000</v>
      </c>
      <c r="M814" s="13">
        <f t="shared" si="87"/>
        <v>7666.666666666667</v>
      </c>
      <c r="N814" s="14">
        <f t="shared" si="88"/>
        <v>7.666666666666667</v>
      </c>
      <c r="O814" s="13">
        <f t="shared" si="89"/>
        <v>58777.777777777781</v>
      </c>
      <c r="P814" s="13">
        <f t="shared" si="90"/>
        <v>33222.222222222219</v>
      </c>
    </row>
    <row r="815" spans="1:16" x14ac:dyDescent="0.2">
      <c r="A815" s="10">
        <v>810</v>
      </c>
      <c r="B815" t="s">
        <v>1668</v>
      </c>
      <c r="C815" t="s">
        <v>1669</v>
      </c>
      <c r="D815" t="str">
        <f t="shared" si="84"/>
        <v>Local</v>
      </c>
      <c r="E815" t="s">
        <v>70</v>
      </c>
      <c r="F815" t="s">
        <v>83</v>
      </c>
      <c r="G815" t="s">
        <v>126</v>
      </c>
      <c r="H815" s="10">
        <v>3</v>
      </c>
      <c r="I815" s="10">
        <f t="shared" si="85"/>
        <v>9</v>
      </c>
      <c r="J815" s="11">
        <v>43238</v>
      </c>
      <c r="K815" s="10">
        <f t="shared" si="86"/>
        <v>2021</v>
      </c>
      <c r="L815" s="12">
        <f>INDEX([1]List!$I$3:$S$8,MATCH('[1]Student Data'!G811,[1]List!$K$3:$K$8,0),MATCH('[1]Student Data'!D811,[1]List!$I$2:$S$2,0))*H815</f>
        <v>75000</v>
      </c>
      <c r="M815" s="13">
        <f t="shared" si="87"/>
        <v>8333.3333333333339</v>
      </c>
      <c r="N815" s="14">
        <f t="shared" si="88"/>
        <v>4</v>
      </c>
      <c r="O815" s="13">
        <f t="shared" si="89"/>
        <v>33333.333333333336</v>
      </c>
      <c r="P815" s="13">
        <f t="shared" si="90"/>
        <v>41666.666666666664</v>
      </c>
    </row>
    <row r="816" spans="1:16" x14ac:dyDescent="0.2">
      <c r="A816" s="10">
        <v>811</v>
      </c>
      <c r="B816" t="s">
        <v>1670</v>
      </c>
      <c r="C816" t="s">
        <v>995</v>
      </c>
      <c r="D816" t="str">
        <f t="shared" si="84"/>
        <v>Local</v>
      </c>
      <c r="E816" t="s">
        <v>70</v>
      </c>
      <c r="F816" t="s">
        <v>83</v>
      </c>
      <c r="G816" t="s">
        <v>126</v>
      </c>
      <c r="H816" s="10">
        <v>3</v>
      </c>
      <c r="I816" s="10">
        <f t="shared" si="85"/>
        <v>9</v>
      </c>
      <c r="J816" s="11">
        <v>43207</v>
      </c>
      <c r="K816" s="10">
        <f t="shared" si="86"/>
        <v>2021</v>
      </c>
      <c r="L816" s="12">
        <f>INDEX([1]List!$I$3:$S$8,MATCH('[1]Student Data'!G812,[1]List!$K$3:$K$8,0),MATCH('[1]Student Data'!D812,[1]List!$I$2:$S$2,0))*H816</f>
        <v>72000</v>
      </c>
      <c r="M816" s="13">
        <f t="shared" si="87"/>
        <v>8000</v>
      </c>
      <c r="N816" s="14">
        <f t="shared" si="88"/>
        <v>4.333333333333333</v>
      </c>
      <c r="O816" s="13">
        <f t="shared" si="89"/>
        <v>34666.666666666664</v>
      </c>
      <c r="P816" s="13">
        <f t="shared" si="90"/>
        <v>37333.333333333336</v>
      </c>
    </row>
    <row r="817" spans="1:16" x14ac:dyDescent="0.2">
      <c r="A817" s="10">
        <v>812</v>
      </c>
      <c r="B817" t="s">
        <v>1671</v>
      </c>
      <c r="C817" t="s">
        <v>1672</v>
      </c>
      <c r="D817" t="str">
        <f t="shared" si="84"/>
        <v>Local</v>
      </c>
      <c r="E817" t="s">
        <v>70</v>
      </c>
      <c r="F817" t="s">
        <v>84</v>
      </c>
      <c r="G817" t="s">
        <v>117</v>
      </c>
      <c r="H817" s="10">
        <v>4</v>
      </c>
      <c r="I817" s="10">
        <f t="shared" si="85"/>
        <v>12</v>
      </c>
      <c r="J817" s="11">
        <v>43268</v>
      </c>
      <c r="K817" s="10">
        <f t="shared" si="86"/>
        <v>2022</v>
      </c>
      <c r="L817" s="12">
        <f>INDEX([1]List!$I$3:$S$8,MATCH('[1]Student Data'!G813,[1]List!$K$3:$K$8,0),MATCH('[1]Student Data'!D813,[1]List!$I$2:$S$2,0))*H817</f>
        <v>96000</v>
      </c>
      <c r="M817" s="13">
        <f t="shared" si="87"/>
        <v>8000</v>
      </c>
      <c r="N817" s="14">
        <f t="shared" si="88"/>
        <v>3.6666666666666665</v>
      </c>
      <c r="O817" s="13">
        <f t="shared" si="89"/>
        <v>29333.333333333332</v>
      </c>
      <c r="P817" s="13">
        <f t="shared" si="90"/>
        <v>66666.666666666672</v>
      </c>
    </row>
    <row r="818" spans="1:16" x14ac:dyDescent="0.2">
      <c r="A818" s="10">
        <v>813</v>
      </c>
      <c r="B818" t="s">
        <v>1673</v>
      </c>
      <c r="C818" t="s">
        <v>1674</v>
      </c>
      <c r="D818" t="str">
        <f t="shared" si="84"/>
        <v>Local</v>
      </c>
      <c r="E818" t="s">
        <v>70</v>
      </c>
      <c r="F818" t="s">
        <v>120</v>
      </c>
      <c r="G818" t="s">
        <v>121</v>
      </c>
      <c r="H818" s="10">
        <v>4</v>
      </c>
      <c r="I818" s="10">
        <f t="shared" si="85"/>
        <v>12</v>
      </c>
      <c r="J818" s="11">
        <v>42806</v>
      </c>
      <c r="K818" s="10">
        <f t="shared" si="86"/>
        <v>2021</v>
      </c>
      <c r="L818" s="12">
        <f>INDEX([1]List!$I$3:$S$8,MATCH('[1]Student Data'!G814,[1]List!$K$3:$K$8,0),MATCH('[1]Student Data'!D814,[1]List!$I$2:$S$2,0))*H818</f>
        <v>100000</v>
      </c>
      <c r="M818" s="13">
        <f t="shared" si="87"/>
        <v>8333.3333333333339</v>
      </c>
      <c r="N818" s="14">
        <f t="shared" si="88"/>
        <v>8.6666666666666661</v>
      </c>
      <c r="O818" s="13">
        <f t="shared" si="89"/>
        <v>72222.222222222219</v>
      </c>
      <c r="P818" s="13">
        <f t="shared" si="90"/>
        <v>27777.777777777781</v>
      </c>
    </row>
    <row r="819" spans="1:16" x14ac:dyDescent="0.2">
      <c r="A819" s="10">
        <v>814</v>
      </c>
      <c r="B819" t="s">
        <v>1675</v>
      </c>
      <c r="C819" t="s">
        <v>1676</v>
      </c>
      <c r="D819" t="str">
        <f t="shared" si="84"/>
        <v>International</v>
      </c>
      <c r="E819" t="s">
        <v>51</v>
      </c>
      <c r="F819" t="s">
        <v>84</v>
      </c>
      <c r="G819" t="s">
        <v>117</v>
      </c>
      <c r="H819" s="10">
        <v>4</v>
      </c>
      <c r="I819" s="10">
        <f t="shared" si="85"/>
        <v>12</v>
      </c>
      <c r="J819" s="11">
        <v>43332</v>
      </c>
      <c r="K819" s="10">
        <f t="shared" si="86"/>
        <v>2022</v>
      </c>
      <c r="L819" s="12">
        <f>INDEX([1]List!$I$3:$S$8,MATCH('[1]Student Data'!G815,[1]List!$K$3:$K$8,0),MATCH('[1]Student Data'!D815,[1]List!$I$2:$S$2,0))*H819</f>
        <v>100000</v>
      </c>
      <c r="M819" s="13">
        <f t="shared" si="87"/>
        <v>8333.3333333333339</v>
      </c>
      <c r="N819" s="14">
        <f t="shared" si="88"/>
        <v>3</v>
      </c>
      <c r="O819" s="13">
        <f t="shared" si="89"/>
        <v>25000</v>
      </c>
      <c r="P819" s="13">
        <f t="shared" si="90"/>
        <v>75000</v>
      </c>
    </row>
    <row r="820" spans="1:16" x14ac:dyDescent="0.2">
      <c r="A820" s="10">
        <v>815</v>
      </c>
      <c r="B820" t="s">
        <v>1677</v>
      </c>
      <c r="C820" t="s">
        <v>1678</v>
      </c>
      <c r="D820" t="str">
        <f t="shared" si="84"/>
        <v>Local</v>
      </c>
      <c r="E820" t="s">
        <v>70</v>
      </c>
      <c r="F820" t="s">
        <v>84</v>
      </c>
      <c r="G820" t="s">
        <v>117</v>
      </c>
      <c r="H820" s="10">
        <v>4</v>
      </c>
      <c r="I820" s="10">
        <f t="shared" si="85"/>
        <v>12</v>
      </c>
      <c r="J820" s="11">
        <v>43171</v>
      </c>
      <c r="K820" s="10">
        <f t="shared" si="86"/>
        <v>2022</v>
      </c>
      <c r="L820" s="12">
        <f>INDEX([1]List!$I$3:$S$8,MATCH('[1]Student Data'!G816,[1]List!$K$3:$K$8,0),MATCH('[1]Student Data'!D816,[1]List!$I$2:$S$2,0))*H820</f>
        <v>104000</v>
      </c>
      <c r="M820" s="13">
        <f t="shared" si="87"/>
        <v>8666.6666666666661</v>
      </c>
      <c r="N820" s="14">
        <f t="shared" si="88"/>
        <v>4.666666666666667</v>
      </c>
      <c r="O820" s="13">
        <f t="shared" si="89"/>
        <v>40444.444444444445</v>
      </c>
      <c r="P820" s="13">
        <f t="shared" si="90"/>
        <v>63555.555555555555</v>
      </c>
    </row>
    <row r="821" spans="1:16" x14ac:dyDescent="0.2">
      <c r="A821" s="10">
        <v>816</v>
      </c>
      <c r="B821" t="s">
        <v>1679</v>
      </c>
      <c r="C821" t="s">
        <v>1680</v>
      </c>
      <c r="D821" t="str">
        <f t="shared" si="84"/>
        <v>International</v>
      </c>
      <c r="E821" t="s">
        <v>19</v>
      </c>
      <c r="F821" t="s">
        <v>85</v>
      </c>
      <c r="G821" t="s">
        <v>135</v>
      </c>
      <c r="H821" s="10">
        <v>3</v>
      </c>
      <c r="I821" s="10">
        <f t="shared" si="85"/>
        <v>9</v>
      </c>
      <c r="J821" s="11">
        <v>43206</v>
      </c>
      <c r="K821" s="10">
        <f t="shared" si="86"/>
        <v>2021</v>
      </c>
      <c r="L821" s="12">
        <f>INDEX([1]List!$I$3:$S$8,MATCH('[1]Student Data'!G817,[1]List!$K$3:$K$8,0),MATCH('[1]Student Data'!D817,[1]List!$I$2:$S$2,0))*H821</f>
        <v>75000</v>
      </c>
      <c r="M821" s="13">
        <f t="shared" si="87"/>
        <v>8333.3333333333339</v>
      </c>
      <c r="N821" s="14">
        <f t="shared" si="88"/>
        <v>4.333333333333333</v>
      </c>
      <c r="O821" s="13">
        <f t="shared" si="89"/>
        <v>36111.111111111109</v>
      </c>
      <c r="P821" s="13">
        <f t="shared" si="90"/>
        <v>38888.888888888891</v>
      </c>
    </row>
    <row r="822" spans="1:16" x14ac:dyDescent="0.2">
      <c r="A822" s="10">
        <v>817</v>
      </c>
      <c r="B822" t="s">
        <v>1681</v>
      </c>
      <c r="C822" t="s">
        <v>921</v>
      </c>
      <c r="D822" t="str">
        <f t="shared" si="84"/>
        <v>International</v>
      </c>
      <c r="E822" t="s">
        <v>231</v>
      </c>
      <c r="F822" t="s">
        <v>83</v>
      </c>
      <c r="G822" t="s">
        <v>126</v>
      </c>
      <c r="H822" s="10">
        <v>3</v>
      </c>
      <c r="I822" s="10">
        <f t="shared" si="85"/>
        <v>9</v>
      </c>
      <c r="J822" s="11">
        <v>43331</v>
      </c>
      <c r="K822" s="10">
        <f t="shared" si="86"/>
        <v>2021</v>
      </c>
      <c r="L822" s="12">
        <f>INDEX([1]List!$I$3:$S$8,MATCH('[1]Student Data'!G818,[1]List!$K$3:$K$8,0),MATCH('[1]Student Data'!D818,[1]List!$I$2:$S$2,0))*H822</f>
        <v>72000</v>
      </c>
      <c r="M822" s="13">
        <f t="shared" si="87"/>
        <v>8000</v>
      </c>
      <c r="N822" s="14">
        <f t="shared" si="88"/>
        <v>3</v>
      </c>
      <c r="O822" s="13">
        <f t="shared" si="89"/>
        <v>24000</v>
      </c>
      <c r="P822" s="13">
        <f t="shared" si="90"/>
        <v>48000</v>
      </c>
    </row>
    <row r="823" spans="1:16" x14ac:dyDescent="0.2">
      <c r="A823" s="10">
        <v>818</v>
      </c>
      <c r="B823" t="s">
        <v>1682</v>
      </c>
      <c r="C823" t="s">
        <v>1683</v>
      </c>
      <c r="D823" t="str">
        <f t="shared" si="84"/>
        <v>Local</v>
      </c>
      <c r="E823" t="s">
        <v>70</v>
      </c>
      <c r="F823" t="s">
        <v>85</v>
      </c>
      <c r="G823" t="s">
        <v>135</v>
      </c>
      <c r="H823" s="10">
        <v>3</v>
      </c>
      <c r="I823" s="10">
        <f t="shared" si="85"/>
        <v>9</v>
      </c>
      <c r="J823" s="11">
        <v>43357</v>
      </c>
      <c r="K823" s="10">
        <f t="shared" si="86"/>
        <v>2021</v>
      </c>
      <c r="L823" s="12">
        <f>INDEX([1]List!$I$3:$S$8,MATCH('[1]Student Data'!G819,[1]List!$K$3:$K$8,0),MATCH('[1]Student Data'!D819,[1]List!$I$2:$S$2,0))*H823</f>
        <v>75000</v>
      </c>
      <c r="M823" s="13">
        <f t="shared" si="87"/>
        <v>8333.3333333333339</v>
      </c>
      <c r="N823" s="14">
        <f t="shared" si="88"/>
        <v>2.6666666666666665</v>
      </c>
      <c r="O823" s="13">
        <f t="shared" si="89"/>
        <v>22222.222222222223</v>
      </c>
      <c r="P823" s="13">
        <f t="shared" si="90"/>
        <v>52777.777777777781</v>
      </c>
    </row>
    <row r="824" spans="1:16" x14ac:dyDescent="0.2">
      <c r="A824" s="10">
        <v>819</v>
      </c>
      <c r="B824" t="s">
        <v>1684</v>
      </c>
      <c r="C824" t="s">
        <v>346</v>
      </c>
      <c r="D824" t="str">
        <f t="shared" si="84"/>
        <v>International</v>
      </c>
      <c r="E824" t="s">
        <v>14</v>
      </c>
      <c r="F824" t="s">
        <v>129</v>
      </c>
      <c r="G824" t="s">
        <v>130</v>
      </c>
      <c r="H824" s="10">
        <v>3</v>
      </c>
      <c r="I824" s="10">
        <f t="shared" si="85"/>
        <v>9</v>
      </c>
      <c r="J824" s="11">
        <v>42936</v>
      </c>
      <c r="K824" s="10">
        <f t="shared" si="86"/>
        <v>2020</v>
      </c>
      <c r="L824" s="12">
        <f>INDEX([1]List!$I$3:$S$8,MATCH('[1]Student Data'!G820,[1]List!$K$3:$K$8,0),MATCH('[1]Student Data'!D820,[1]List!$I$2:$S$2,0))*H824</f>
        <v>69000</v>
      </c>
      <c r="M824" s="13">
        <f t="shared" si="87"/>
        <v>7666.666666666667</v>
      </c>
      <c r="N824" s="14">
        <f t="shared" si="88"/>
        <v>7.333333333333333</v>
      </c>
      <c r="O824" s="13">
        <f t="shared" si="89"/>
        <v>56222.222222222219</v>
      </c>
      <c r="P824" s="13">
        <f t="shared" si="90"/>
        <v>12777.777777777781</v>
      </c>
    </row>
    <row r="825" spans="1:16" x14ac:dyDescent="0.2">
      <c r="A825" s="10">
        <v>820</v>
      </c>
      <c r="B825" t="s">
        <v>1685</v>
      </c>
      <c r="C825" t="s">
        <v>311</v>
      </c>
      <c r="D825" t="str">
        <f t="shared" si="84"/>
        <v>International</v>
      </c>
      <c r="E825" t="s">
        <v>55</v>
      </c>
      <c r="F825" t="s">
        <v>148</v>
      </c>
      <c r="G825" t="s">
        <v>149</v>
      </c>
      <c r="H825" s="10">
        <v>4</v>
      </c>
      <c r="I825" s="10">
        <f t="shared" si="85"/>
        <v>12</v>
      </c>
      <c r="J825" s="11">
        <v>43327</v>
      </c>
      <c r="K825" s="10">
        <f t="shared" si="86"/>
        <v>2022</v>
      </c>
      <c r="L825" s="12">
        <f>INDEX([1]List!$I$3:$S$8,MATCH('[1]Student Data'!G821,[1]List!$K$3:$K$8,0),MATCH('[1]Student Data'!D821,[1]List!$I$2:$S$2,0))*H825</f>
        <v>96000</v>
      </c>
      <c r="M825" s="13">
        <f t="shared" si="87"/>
        <v>8000</v>
      </c>
      <c r="N825" s="14">
        <f t="shared" si="88"/>
        <v>3</v>
      </c>
      <c r="O825" s="13">
        <f t="shared" si="89"/>
        <v>24000</v>
      </c>
      <c r="P825" s="13">
        <f t="shared" si="90"/>
        <v>72000</v>
      </c>
    </row>
    <row r="826" spans="1:16" x14ac:dyDescent="0.2">
      <c r="A826" s="10">
        <v>821</v>
      </c>
      <c r="B826" t="s">
        <v>1686</v>
      </c>
      <c r="C826" t="s">
        <v>1687</v>
      </c>
      <c r="D826" t="str">
        <f t="shared" si="84"/>
        <v>Local</v>
      </c>
      <c r="E826" t="s">
        <v>70</v>
      </c>
      <c r="F826" t="s">
        <v>120</v>
      </c>
      <c r="G826" t="s">
        <v>121</v>
      </c>
      <c r="H826" s="10">
        <v>4</v>
      </c>
      <c r="I826" s="10">
        <f t="shared" si="85"/>
        <v>12</v>
      </c>
      <c r="J826" s="11">
        <v>42814</v>
      </c>
      <c r="K826" s="10">
        <f t="shared" si="86"/>
        <v>2021</v>
      </c>
      <c r="L826" s="12">
        <f>INDEX([1]List!$I$3:$S$8,MATCH('[1]Student Data'!G822,[1]List!$K$3:$K$8,0),MATCH('[1]Student Data'!D822,[1]List!$I$2:$S$2,0))*H826</f>
        <v>104000</v>
      </c>
      <c r="M826" s="13">
        <f t="shared" si="87"/>
        <v>8666.6666666666661</v>
      </c>
      <c r="N826" s="14">
        <f t="shared" si="88"/>
        <v>8.6666666666666661</v>
      </c>
      <c r="O826" s="13">
        <f t="shared" si="89"/>
        <v>75111.111111111095</v>
      </c>
      <c r="P826" s="13">
        <f t="shared" si="90"/>
        <v>28888.888888888905</v>
      </c>
    </row>
    <row r="827" spans="1:16" x14ac:dyDescent="0.2">
      <c r="A827" s="10">
        <v>822</v>
      </c>
      <c r="B827" t="s">
        <v>1688</v>
      </c>
      <c r="C827" t="s">
        <v>1689</v>
      </c>
      <c r="D827" t="str">
        <f t="shared" si="84"/>
        <v>International</v>
      </c>
      <c r="E827" t="s">
        <v>527</v>
      </c>
      <c r="F827" t="s">
        <v>129</v>
      </c>
      <c r="G827" t="s">
        <v>130</v>
      </c>
      <c r="H827" s="10">
        <v>3</v>
      </c>
      <c r="I827" s="10">
        <f t="shared" si="85"/>
        <v>9</v>
      </c>
      <c r="J827" s="11">
        <v>42870</v>
      </c>
      <c r="K827" s="10">
        <f t="shared" si="86"/>
        <v>2020</v>
      </c>
      <c r="L827" s="12">
        <f>INDEX([1]List!$I$3:$S$8,MATCH('[1]Student Data'!G823,[1]List!$K$3:$K$8,0),MATCH('[1]Student Data'!D823,[1]List!$I$2:$S$2,0))*H827</f>
        <v>75000</v>
      </c>
      <c r="M827" s="13">
        <f t="shared" si="87"/>
        <v>8333.3333333333339</v>
      </c>
      <c r="N827" s="14">
        <f t="shared" si="88"/>
        <v>8</v>
      </c>
      <c r="O827" s="13">
        <f t="shared" si="89"/>
        <v>66666.666666666672</v>
      </c>
      <c r="P827" s="13">
        <f t="shared" si="90"/>
        <v>8333.3333333333285</v>
      </c>
    </row>
    <row r="828" spans="1:16" x14ac:dyDescent="0.2">
      <c r="A828" s="10">
        <v>823</v>
      </c>
      <c r="B828" t="s">
        <v>1690</v>
      </c>
      <c r="C828" t="s">
        <v>1691</v>
      </c>
      <c r="D828" t="str">
        <f t="shared" si="84"/>
        <v>Local</v>
      </c>
      <c r="E828" t="s">
        <v>70</v>
      </c>
      <c r="F828" t="s">
        <v>120</v>
      </c>
      <c r="G828" t="s">
        <v>121</v>
      </c>
      <c r="H828" s="10">
        <v>4</v>
      </c>
      <c r="I828" s="10">
        <f t="shared" si="85"/>
        <v>12</v>
      </c>
      <c r="J828" s="11">
        <v>43324</v>
      </c>
      <c r="K828" s="10">
        <f t="shared" si="86"/>
        <v>2022</v>
      </c>
      <c r="L828" s="12">
        <f>INDEX([1]List!$I$3:$S$8,MATCH('[1]Student Data'!G824,[1]List!$K$3:$K$8,0),MATCH('[1]Student Data'!D824,[1]List!$I$2:$S$2,0))*H828</f>
        <v>96000</v>
      </c>
      <c r="M828" s="13">
        <f t="shared" si="87"/>
        <v>8000</v>
      </c>
      <c r="N828" s="14">
        <f t="shared" si="88"/>
        <v>3</v>
      </c>
      <c r="O828" s="13">
        <f t="shared" si="89"/>
        <v>24000</v>
      </c>
      <c r="P828" s="13">
        <f t="shared" si="90"/>
        <v>72000</v>
      </c>
    </row>
    <row r="829" spans="1:16" x14ac:dyDescent="0.2">
      <c r="A829" s="10">
        <v>824</v>
      </c>
      <c r="B829" t="s">
        <v>1692</v>
      </c>
      <c r="C829" t="s">
        <v>1693</v>
      </c>
      <c r="D829" t="str">
        <f t="shared" si="84"/>
        <v>International</v>
      </c>
      <c r="E829" t="s">
        <v>65</v>
      </c>
      <c r="F829" t="s">
        <v>129</v>
      </c>
      <c r="G829" t="s">
        <v>130</v>
      </c>
      <c r="H829" s="10">
        <v>3</v>
      </c>
      <c r="I829" s="10">
        <f t="shared" si="85"/>
        <v>9</v>
      </c>
      <c r="J829" s="11">
        <v>43332</v>
      </c>
      <c r="K829" s="10">
        <f t="shared" si="86"/>
        <v>2021</v>
      </c>
      <c r="L829" s="12">
        <f>INDEX([1]List!$I$3:$S$8,MATCH('[1]Student Data'!G825,[1]List!$K$3:$K$8,0),MATCH('[1]Student Data'!D825,[1]List!$I$2:$S$2,0))*H829</f>
        <v>75000</v>
      </c>
      <c r="M829" s="13">
        <f t="shared" si="87"/>
        <v>8333.3333333333339</v>
      </c>
      <c r="N829" s="14">
        <f t="shared" si="88"/>
        <v>3</v>
      </c>
      <c r="O829" s="13">
        <f t="shared" si="89"/>
        <v>25000</v>
      </c>
      <c r="P829" s="13">
        <f t="shared" si="90"/>
        <v>50000</v>
      </c>
    </row>
    <row r="830" spans="1:16" x14ac:dyDescent="0.2">
      <c r="A830" s="10">
        <v>825</v>
      </c>
      <c r="B830" t="s">
        <v>1694</v>
      </c>
      <c r="C830" t="s">
        <v>1127</v>
      </c>
      <c r="D830" t="str">
        <f t="shared" si="84"/>
        <v>Local</v>
      </c>
      <c r="E830" t="s">
        <v>70</v>
      </c>
      <c r="F830" t="s">
        <v>85</v>
      </c>
      <c r="G830" t="s">
        <v>135</v>
      </c>
      <c r="H830" s="10">
        <v>3</v>
      </c>
      <c r="I830" s="10">
        <f t="shared" si="85"/>
        <v>9</v>
      </c>
      <c r="J830" s="11">
        <v>42843</v>
      </c>
      <c r="K830" s="10">
        <f t="shared" si="86"/>
        <v>2020</v>
      </c>
      <c r="L830" s="12">
        <f>INDEX([1]List!$I$3:$S$8,MATCH('[1]Student Data'!G826,[1]List!$K$3:$K$8,0),MATCH('[1]Student Data'!D826,[1]List!$I$2:$S$2,0))*H830</f>
        <v>72000</v>
      </c>
      <c r="M830" s="13">
        <f t="shared" si="87"/>
        <v>8000</v>
      </c>
      <c r="N830" s="14">
        <f t="shared" si="88"/>
        <v>8.3333333333333339</v>
      </c>
      <c r="O830" s="13">
        <f t="shared" si="89"/>
        <v>66666.666666666672</v>
      </c>
      <c r="P830" s="13">
        <f t="shared" si="90"/>
        <v>5333.3333333333285</v>
      </c>
    </row>
    <row r="831" spans="1:16" x14ac:dyDescent="0.2">
      <c r="A831" s="10">
        <v>826</v>
      </c>
      <c r="B831" t="s">
        <v>1695</v>
      </c>
      <c r="C831" t="s">
        <v>1696</v>
      </c>
      <c r="D831" t="str">
        <f t="shared" si="84"/>
        <v>Local</v>
      </c>
      <c r="E831" t="s">
        <v>70</v>
      </c>
      <c r="F831" t="s">
        <v>83</v>
      </c>
      <c r="G831" t="s">
        <v>126</v>
      </c>
      <c r="H831" s="10">
        <v>3</v>
      </c>
      <c r="I831" s="10">
        <f t="shared" si="85"/>
        <v>9</v>
      </c>
      <c r="J831" s="11">
        <v>43364</v>
      </c>
      <c r="K831" s="10">
        <f t="shared" si="86"/>
        <v>2021</v>
      </c>
      <c r="L831" s="12">
        <f>INDEX([1]List!$I$3:$S$8,MATCH('[1]Student Data'!G827,[1]List!$K$3:$K$8,0),MATCH('[1]Student Data'!D827,[1]List!$I$2:$S$2,0))*H831</f>
        <v>69000</v>
      </c>
      <c r="M831" s="13">
        <f t="shared" si="87"/>
        <v>7666.666666666667</v>
      </c>
      <c r="N831" s="14">
        <f t="shared" si="88"/>
        <v>2.6666666666666665</v>
      </c>
      <c r="O831" s="13">
        <f t="shared" si="89"/>
        <v>20444.444444444445</v>
      </c>
      <c r="P831" s="13">
        <f t="shared" si="90"/>
        <v>48555.555555555555</v>
      </c>
    </row>
    <row r="832" spans="1:16" x14ac:dyDescent="0.2">
      <c r="A832" s="10">
        <v>827</v>
      </c>
      <c r="B832" t="s">
        <v>1697</v>
      </c>
      <c r="C832" t="s">
        <v>1698</v>
      </c>
      <c r="D832" t="str">
        <f t="shared" si="84"/>
        <v>International</v>
      </c>
      <c r="E832" t="s">
        <v>19</v>
      </c>
      <c r="F832" t="s">
        <v>83</v>
      </c>
      <c r="G832" t="s">
        <v>126</v>
      </c>
      <c r="H832" s="10">
        <v>3</v>
      </c>
      <c r="I832" s="10">
        <f t="shared" si="85"/>
        <v>9</v>
      </c>
      <c r="J832" s="11">
        <v>43238</v>
      </c>
      <c r="K832" s="10">
        <f t="shared" si="86"/>
        <v>2021</v>
      </c>
      <c r="L832" s="12">
        <f>INDEX([1]List!$I$3:$S$8,MATCH('[1]Student Data'!G828,[1]List!$K$3:$K$8,0),MATCH('[1]Student Data'!D828,[1]List!$I$2:$S$2,0))*H832</f>
        <v>72000</v>
      </c>
      <c r="M832" s="13">
        <f t="shared" si="87"/>
        <v>8000</v>
      </c>
      <c r="N832" s="14">
        <f t="shared" si="88"/>
        <v>4</v>
      </c>
      <c r="O832" s="13">
        <f t="shared" si="89"/>
        <v>32000</v>
      </c>
      <c r="P832" s="13">
        <f t="shared" si="90"/>
        <v>40000</v>
      </c>
    </row>
    <row r="833" spans="1:16" x14ac:dyDescent="0.2">
      <c r="A833" s="10">
        <v>828</v>
      </c>
      <c r="B833" t="s">
        <v>1699</v>
      </c>
      <c r="C833" t="s">
        <v>1700</v>
      </c>
      <c r="D833" t="str">
        <f t="shared" si="84"/>
        <v>International</v>
      </c>
      <c r="E833" t="s">
        <v>33</v>
      </c>
      <c r="F833" t="s">
        <v>120</v>
      </c>
      <c r="G833" t="s">
        <v>121</v>
      </c>
      <c r="H833" s="10">
        <v>4</v>
      </c>
      <c r="I833" s="10">
        <f t="shared" si="85"/>
        <v>12</v>
      </c>
      <c r="J833" s="11">
        <v>42929</v>
      </c>
      <c r="K833" s="10">
        <f t="shared" si="86"/>
        <v>2021</v>
      </c>
      <c r="L833" s="12">
        <f>INDEX([1]List!$I$3:$S$8,MATCH('[1]Student Data'!G829,[1]List!$K$3:$K$8,0),MATCH('[1]Student Data'!D829,[1]List!$I$2:$S$2,0))*H833</f>
        <v>100000</v>
      </c>
      <c r="M833" s="13">
        <f t="shared" si="87"/>
        <v>8333.3333333333339</v>
      </c>
      <c r="N833" s="14">
        <f t="shared" si="88"/>
        <v>7.333333333333333</v>
      </c>
      <c r="O833" s="13">
        <f t="shared" si="89"/>
        <v>61111.111111111109</v>
      </c>
      <c r="P833" s="13">
        <f t="shared" si="90"/>
        <v>38888.888888888891</v>
      </c>
    </row>
    <row r="834" spans="1:16" x14ac:dyDescent="0.2">
      <c r="A834" s="10">
        <v>829</v>
      </c>
      <c r="B834" t="s">
        <v>1701</v>
      </c>
      <c r="C834" t="s">
        <v>1702</v>
      </c>
      <c r="D834" t="str">
        <f t="shared" si="84"/>
        <v>International</v>
      </c>
      <c r="E834" t="s">
        <v>16</v>
      </c>
      <c r="F834" t="s">
        <v>148</v>
      </c>
      <c r="G834" t="s">
        <v>149</v>
      </c>
      <c r="H834" s="10">
        <v>4</v>
      </c>
      <c r="I834" s="10">
        <f t="shared" si="85"/>
        <v>12</v>
      </c>
      <c r="J834" s="11">
        <v>43172</v>
      </c>
      <c r="K834" s="10">
        <f t="shared" si="86"/>
        <v>2022</v>
      </c>
      <c r="L834" s="12">
        <f>INDEX([1]List!$I$3:$S$8,MATCH('[1]Student Data'!G830,[1]List!$K$3:$K$8,0),MATCH('[1]Student Data'!D830,[1]List!$I$2:$S$2,0))*H834</f>
        <v>104000</v>
      </c>
      <c r="M834" s="13">
        <f t="shared" si="87"/>
        <v>8666.6666666666661</v>
      </c>
      <c r="N834" s="14">
        <f t="shared" si="88"/>
        <v>4.666666666666667</v>
      </c>
      <c r="O834" s="13">
        <f t="shared" si="89"/>
        <v>40444.444444444445</v>
      </c>
      <c r="P834" s="13">
        <f t="shared" si="90"/>
        <v>63555.555555555555</v>
      </c>
    </row>
    <row r="835" spans="1:16" x14ac:dyDescent="0.2">
      <c r="A835" s="10">
        <v>830</v>
      </c>
      <c r="B835" t="s">
        <v>1703</v>
      </c>
      <c r="C835" t="s">
        <v>1704</v>
      </c>
      <c r="D835" t="str">
        <f t="shared" si="84"/>
        <v>International</v>
      </c>
      <c r="E835" t="s">
        <v>318</v>
      </c>
      <c r="F835" t="s">
        <v>148</v>
      </c>
      <c r="G835" t="s">
        <v>149</v>
      </c>
      <c r="H835" s="10">
        <v>4</v>
      </c>
      <c r="I835" s="10">
        <f t="shared" si="85"/>
        <v>12</v>
      </c>
      <c r="J835" s="11">
        <v>42807</v>
      </c>
      <c r="K835" s="10">
        <f t="shared" si="86"/>
        <v>2021</v>
      </c>
      <c r="L835" s="12">
        <f>INDEX([1]List!$I$3:$S$8,MATCH('[1]Student Data'!G831,[1]List!$K$3:$K$8,0),MATCH('[1]Student Data'!D831,[1]List!$I$2:$S$2,0))*H835</f>
        <v>104000</v>
      </c>
      <c r="M835" s="13">
        <f t="shared" si="87"/>
        <v>8666.6666666666661</v>
      </c>
      <c r="N835" s="14">
        <f t="shared" si="88"/>
        <v>8.6666666666666661</v>
      </c>
      <c r="O835" s="13">
        <f t="shared" si="89"/>
        <v>75111.111111111095</v>
      </c>
      <c r="P835" s="13">
        <f t="shared" si="90"/>
        <v>28888.888888888905</v>
      </c>
    </row>
    <row r="836" spans="1:16" x14ac:dyDescent="0.2">
      <c r="A836" s="10">
        <v>831</v>
      </c>
      <c r="B836" t="s">
        <v>1705</v>
      </c>
      <c r="C836" t="s">
        <v>1706</v>
      </c>
      <c r="D836" t="str">
        <f t="shared" si="84"/>
        <v>International</v>
      </c>
      <c r="E836" t="s">
        <v>18</v>
      </c>
      <c r="F836" t="s">
        <v>120</v>
      </c>
      <c r="G836" t="s">
        <v>121</v>
      </c>
      <c r="H836" s="10">
        <v>4</v>
      </c>
      <c r="I836" s="10">
        <f t="shared" si="85"/>
        <v>12</v>
      </c>
      <c r="J836" s="11">
        <v>42902</v>
      </c>
      <c r="K836" s="10">
        <f t="shared" si="86"/>
        <v>2021</v>
      </c>
      <c r="L836" s="12">
        <f>INDEX([1]List!$I$3:$S$8,MATCH('[1]Student Data'!G832,[1]List!$K$3:$K$8,0),MATCH('[1]Student Data'!D832,[1]List!$I$2:$S$2,0))*H836</f>
        <v>104000</v>
      </c>
      <c r="M836" s="13">
        <f t="shared" si="87"/>
        <v>8666.6666666666661</v>
      </c>
      <c r="N836" s="14">
        <f t="shared" si="88"/>
        <v>7.666666666666667</v>
      </c>
      <c r="O836" s="13">
        <f t="shared" si="89"/>
        <v>66444.444444444438</v>
      </c>
      <c r="P836" s="13">
        <f t="shared" si="90"/>
        <v>37555.555555555562</v>
      </c>
    </row>
    <row r="837" spans="1:16" x14ac:dyDescent="0.2">
      <c r="A837" s="10">
        <v>832</v>
      </c>
      <c r="B837" t="s">
        <v>1707</v>
      </c>
      <c r="C837" t="s">
        <v>1708</v>
      </c>
      <c r="D837" t="str">
        <f t="shared" si="84"/>
        <v>International</v>
      </c>
      <c r="E837" t="s">
        <v>15</v>
      </c>
      <c r="F837" t="s">
        <v>83</v>
      </c>
      <c r="G837" t="s">
        <v>126</v>
      </c>
      <c r="H837" s="10">
        <v>3</v>
      </c>
      <c r="I837" s="10">
        <f t="shared" si="85"/>
        <v>9</v>
      </c>
      <c r="J837" s="11">
        <v>42969</v>
      </c>
      <c r="K837" s="10">
        <f t="shared" si="86"/>
        <v>2020</v>
      </c>
      <c r="L837" s="12">
        <f>INDEX([1]List!$I$3:$S$8,MATCH('[1]Student Data'!G833,[1]List!$K$3:$K$8,0),MATCH('[1]Student Data'!D833,[1]List!$I$2:$S$2,0))*H837</f>
        <v>78000</v>
      </c>
      <c r="M837" s="13">
        <f t="shared" si="87"/>
        <v>8666.6666666666661</v>
      </c>
      <c r="N837" s="14">
        <f t="shared" si="88"/>
        <v>7</v>
      </c>
      <c r="O837" s="13">
        <f t="shared" si="89"/>
        <v>60666.666666666664</v>
      </c>
      <c r="P837" s="13">
        <f t="shared" si="90"/>
        <v>17333.333333333336</v>
      </c>
    </row>
    <row r="838" spans="1:16" x14ac:dyDescent="0.2">
      <c r="A838" s="10">
        <v>833</v>
      </c>
      <c r="B838" t="s">
        <v>1709</v>
      </c>
      <c r="C838" t="s">
        <v>1710</v>
      </c>
      <c r="D838" t="str">
        <f t="shared" si="84"/>
        <v>Local</v>
      </c>
      <c r="E838" t="s">
        <v>70</v>
      </c>
      <c r="F838" t="s">
        <v>129</v>
      </c>
      <c r="G838" t="s">
        <v>130</v>
      </c>
      <c r="H838" s="10">
        <v>3</v>
      </c>
      <c r="I838" s="10">
        <f t="shared" si="85"/>
        <v>9</v>
      </c>
      <c r="J838" s="11">
        <v>42966</v>
      </c>
      <c r="K838" s="10">
        <f t="shared" si="86"/>
        <v>2020</v>
      </c>
      <c r="L838" s="12">
        <f>INDEX([1]List!$I$3:$S$8,MATCH('[1]Student Data'!G834,[1]List!$K$3:$K$8,0),MATCH('[1]Student Data'!D834,[1]List!$I$2:$S$2,0))*H838</f>
        <v>75000</v>
      </c>
      <c r="M838" s="13">
        <f t="shared" si="87"/>
        <v>8333.3333333333339</v>
      </c>
      <c r="N838" s="14">
        <f t="shared" si="88"/>
        <v>7</v>
      </c>
      <c r="O838" s="13">
        <f t="shared" si="89"/>
        <v>58333.333333333336</v>
      </c>
      <c r="P838" s="13">
        <f t="shared" si="90"/>
        <v>16666.666666666664</v>
      </c>
    </row>
    <row r="839" spans="1:16" x14ac:dyDescent="0.2">
      <c r="A839" s="10">
        <v>834</v>
      </c>
      <c r="B839" t="s">
        <v>1711</v>
      </c>
      <c r="C839" t="s">
        <v>1712</v>
      </c>
      <c r="D839" t="str">
        <f t="shared" ref="D839:D902" si="91">IF(E839="Malaysia","Local","International")</f>
        <v>Local</v>
      </c>
      <c r="E839" t="s">
        <v>70</v>
      </c>
      <c r="F839" t="s">
        <v>148</v>
      </c>
      <c r="G839" t="s">
        <v>149</v>
      </c>
      <c r="H839" s="10">
        <v>4</v>
      </c>
      <c r="I839" s="10">
        <f t="shared" ref="I839:I902" si="92">H839*3</f>
        <v>12</v>
      </c>
      <c r="J839" s="11">
        <v>43000</v>
      </c>
      <c r="K839" s="10">
        <f t="shared" ref="K839:K902" si="93">YEAR(J839)+H839</f>
        <v>2021</v>
      </c>
      <c r="L839" s="12">
        <f>INDEX([1]List!$I$3:$S$8,MATCH('[1]Student Data'!G835,[1]List!$K$3:$K$8,0),MATCH('[1]Student Data'!D835,[1]List!$I$2:$S$2,0))*H839</f>
        <v>92000</v>
      </c>
      <c r="M839" s="13">
        <f t="shared" ref="M839:M902" si="94">L839/(H839*3)</f>
        <v>7666.666666666667</v>
      </c>
      <c r="N839" s="14">
        <f t="shared" ref="N839:N902" si="95">DATEDIF($J839,"29/5/2019","M")/3</f>
        <v>6.666666666666667</v>
      </c>
      <c r="O839" s="13">
        <f t="shared" ref="O839:O902" si="96">M839*N839</f>
        <v>51111.111111111117</v>
      </c>
      <c r="P839" s="13">
        <f t="shared" ref="P839:P902" si="97">L839-O839</f>
        <v>40888.888888888883</v>
      </c>
    </row>
    <row r="840" spans="1:16" x14ac:dyDescent="0.2">
      <c r="A840" s="10">
        <v>835</v>
      </c>
      <c r="B840" t="s">
        <v>1713</v>
      </c>
      <c r="C840" t="s">
        <v>1714</v>
      </c>
      <c r="D840" t="str">
        <f t="shared" si="91"/>
        <v>International</v>
      </c>
      <c r="E840" t="s">
        <v>1530</v>
      </c>
      <c r="F840" t="s">
        <v>83</v>
      </c>
      <c r="G840" t="s">
        <v>126</v>
      </c>
      <c r="H840" s="10">
        <v>3</v>
      </c>
      <c r="I840" s="10">
        <f t="shared" si="92"/>
        <v>9</v>
      </c>
      <c r="J840" s="11">
        <v>43298</v>
      </c>
      <c r="K840" s="10">
        <f t="shared" si="93"/>
        <v>2021</v>
      </c>
      <c r="L840" s="12">
        <f>INDEX([1]List!$I$3:$S$8,MATCH('[1]Student Data'!G836,[1]List!$K$3:$K$8,0),MATCH('[1]Student Data'!D836,[1]List!$I$2:$S$2,0))*H840</f>
        <v>75000</v>
      </c>
      <c r="M840" s="13">
        <f t="shared" si="94"/>
        <v>8333.3333333333339</v>
      </c>
      <c r="N840" s="14">
        <f t="shared" si="95"/>
        <v>3.3333333333333335</v>
      </c>
      <c r="O840" s="13">
        <f t="shared" si="96"/>
        <v>27777.777777777781</v>
      </c>
      <c r="P840" s="13">
        <f t="shared" si="97"/>
        <v>47222.222222222219</v>
      </c>
    </row>
    <row r="841" spans="1:16" x14ac:dyDescent="0.2">
      <c r="A841" s="10">
        <v>836</v>
      </c>
      <c r="B841" t="s">
        <v>1715</v>
      </c>
      <c r="C841" t="s">
        <v>1716</v>
      </c>
      <c r="D841" t="str">
        <f t="shared" si="91"/>
        <v>International</v>
      </c>
      <c r="E841" t="s">
        <v>1530</v>
      </c>
      <c r="F841" t="s">
        <v>129</v>
      </c>
      <c r="G841" t="s">
        <v>130</v>
      </c>
      <c r="H841" s="10">
        <v>3</v>
      </c>
      <c r="I841" s="10">
        <f t="shared" si="92"/>
        <v>9</v>
      </c>
      <c r="J841" s="11">
        <v>42932</v>
      </c>
      <c r="K841" s="10">
        <f t="shared" si="93"/>
        <v>2020</v>
      </c>
      <c r="L841" s="12">
        <f>INDEX([1]List!$I$3:$S$8,MATCH('[1]Student Data'!G837,[1]List!$K$3:$K$8,0),MATCH('[1]Student Data'!D837,[1]List!$I$2:$S$2,0))*H841</f>
        <v>75000</v>
      </c>
      <c r="M841" s="13">
        <f t="shared" si="94"/>
        <v>8333.3333333333339</v>
      </c>
      <c r="N841" s="14">
        <f t="shared" si="95"/>
        <v>7.333333333333333</v>
      </c>
      <c r="O841" s="13">
        <f t="shared" si="96"/>
        <v>61111.111111111109</v>
      </c>
      <c r="P841" s="13">
        <f t="shared" si="97"/>
        <v>13888.888888888891</v>
      </c>
    </row>
    <row r="842" spans="1:16" x14ac:dyDescent="0.2">
      <c r="A842" s="10">
        <v>837</v>
      </c>
      <c r="B842" t="s">
        <v>1717</v>
      </c>
      <c r="C842" t="s">
        <v>1718</v>
      </c>
      <c r="D842" t="str">
        <f t="shared" si="91"/>
        <v>International</v>
      </c>
      <c r="E842" t="s">
        <v>35</v>
      </c>
      <c r="F842" t="s">
        <v>120</v>
      </c>
      <c r="G842" t="s">
        <v>121</v>
      </c>
      <c r="H842" s="10">
        <v>4</v>
      </c>
      <c r="I842" s="10">
        <f t="shared" si="92"/>
        <v>12</v>
      </c>
      <c r="J842" s="11">
        <v>43357</v>
      </c>
      <c r="K842" s="10">
        <f t="shared" si="93"/>
        <v>2022</v>
      </c>
      <c r="L842" s="12">
        <f>INDEX([1]List!$I$3:$S$8,MATCH('[1]Student Data'!G838,[1]List!$K$3:$K$8,0),MATCH('[1]Student Data'!D838,[1]List!$I$2:$S$2,0))*H842</f>
        <v>96000</v>
      </c>
      <c r="M842" s="13">
        <f t="shared" si="94"/>
        <v>8000</v>
      </c>
      <c r="N842" s="14">
        <f t="shared" si="95"/>
        <v>2.6666666666666665</v>
      </c>
      <c r="O842" s="13">
        <f t="shared" si="96"/>
        <v>21333.333333333332</v>
      </c>
      <c r="P842" s="13">
        <f t="shared" si="97"/>
        <v>74666.666666666672</v>
      </c>
    </row>
    <row r="843" spans="1:16" x14ac:dyDescent="0.2">
      <c r="A843" s="10">
        <v>838</v>
      </c>
      <c r="B843" t="s">
        <v>1719</v>
      </c>
      <c r="C843" t="s">
        <v>1720</v>
      </c>
      <c r="D843" t="str">
        <f t="shared" si="91"/>
        <v>Local</v>
      </c>
      <c r="E843" t="s">
        <v>70</v>
      </c>
      <c r="F843" t="s">
        <v>129</v>
      </c>
      <c r="G843" t="s">
        <v>130</v>
      </c>
      <c r="H843" s="10">
        <v>3</v>
      </c>
      <c r="I843" s="10">
        <f t="shared" si="92"/>
        <v>9</v>
      </c>
      <c r="J843" s="11">
        <v>43000</v>
      </c>
      <c r="K843" s="10">
        <f t="shared" si="93"/>
        <v>2020</v>
      </c>
      <c r="L843" s="12">
        <f>INDEX([1]List!$I$3:$S$8,MATCH('[1]Student Data'!G839,[1]List!$K$3:$K$8,0),MATCH('[1]Student Data'!D839,[1]List!$I$2:$S$2,0))*H843</f>
        <v>78000</v>
      </c>
      <c r="M843" s="13">
        <f t="shared" si="94"/>
        <v>8666.6666666666661</v>
      </c>
      <c r="N843" s="14">
        <f t="shared" si="95"/>
        <v>6.666666666666667</v>
      </c>
      <c r="O843" s="13">
        <f t="shared" si="96"/>
        <v>57777.777777777774</v>
      </c>
      <c r="P843" s="13">
        <f t="shared" si="97"/>
        <v>20222.222222222226</v>
      </c>
    </row>
    <row r="844" spans="1:16" x14ac:dyDescent="0.2">
      <c r="A844" s="10">
        <v>839</v>
      </c>
      <c r="B844" t="s">
        <v>1721</v>
      </c>
      <c r="C844" t="s">
        <v>611</v>
      </c>
      <c r="D844" t="str">
        <f t="shared" si="91"/>
        <v>International</v>
      </c>
      <c r="E844" t="s">
        <v>116</v>
      </c>
      <c r="F844" t="s">
        <v>83</v>
      </c>
      <c r="G844" t="s">
        <v>126</v>
      </c>
      <c r="H844" s="10">
        <v>3</v>
      </c>
      <c r="I844" s="10">
        <f t="shared" si="92"/>
        <v>9</v>
      </c>
      <c r="J844" s="11">
        <v>43177</v>
      </c>
      <c r="K844" s="10">
        <f t="shared" si="93"/>
        <v>2021</v>
      </c>
      <c r="L844" s="12">
        <f>INDEX([1]List!$I$3:$S$8,MATCH('[1]Student Data'!G840,[1]List!$K$3:$K$8,0),MATCH('[1]Student Data'!D840,[1]List!$I$2:$S$2,0))*H844</f>
        <v>69000</v>
      </c>
      <c r="M844" s="13">
        <f t="shared" si="94"/>
        <v>7666.666666666667</v>
      </c>
      <c r="N844" s="14">
        <f t="shared" si="95"/>
        <v>4.666666666666667</v>
      </c>
      <c r="O844" s="13">
        <f t="shared" si="96"/>
        <v>35777.777777777781</v>
      </c>
      <c r="P844" s="13">
        <f t="shared" si="97"/>
        <v>33222.222222222219</v>
      </c>
    </row>
    <row r="845" spans="1:16" x14ac:dyDescent="0.2">
      <c r="A845" s="10">
        <v>840</v>
      </c>
      <c r="B845" t="s">
        <v>1722</v>
      </c>
      <c r="C845" t="s">
        <v>1723</v>
      </c>
      <c r="D845" t="str">
        <f t="shared" si="91"/>
        <v>International</v>
      </c>
      <c r="E845" t="s">
        <v>47</v>
      </c>
      <c r="F845" t="s">
        <v>148</v>
      </c>
      <c r="G845" t="s">
        <v>149</v>
      </c>
      <c r="H845" s="10">
        <v>4</v>
      </c>
      <c r="I845" s="10">
        <f t="shared" si="92"/>
        <v>12</v>
      </c>
      <c r="J845" s="11">
        <v>43355</v>
      </c>
      <c r="K845" s="10">
        <f t="shared" si="93"/>
        <v>2022</v>
      </c>
      <c r="L845" s="12">
        <f>INDEX([1]List!$I$3:$S$8,MATCH('[1]Student Data'!G841,[1]List!$K$3:$K$8,0),MATCH('[1]Student Data'!D841,[1]List!$I$2:$S$2,0))*H845</f>
        <v>100000</v>
      </c>
      <c r="M845" s="13">
        <f t="shared" si="94"/>
        <v>8333.3333333333339</v>
      </c>
      <c r="N845" s="14">
        <f t="shared" si="95"/>
        <v>2.6666666666666665</v>
      </c>
      <c r="O845" s="13">
        <f t="shared" si="96"/>
        <v>22222.222222222223</v>
      </c>
      <c r="P845" s="13">
        <f t="shared" si="97"/>
        <v>77777.777777777781</v>
      </c>
    </row>
    <row r="846" spans="1:16" x14ac:dyDescent="0.2">
      <c r="A846" s="10">
        <v>841</v>
      </c>
      <c r="B846" t="s">
        <v>1724</v>
      </c>
      <c r="C846" t="s">
        <v>1725</v>
      </c>
      <c r="D846" t="str">
        <f t="shared" si="91"/>
        <v>International</v>
      </c>
      <c r="E846" t="s">
        <v>17</v>
      </c>
      <c r="F846" t="s">
        <v>83</v>
      </c>
      <c r="G846" t="s">
        <v>126</v>
      </c>
      <c r="H846" s="10">
        <v>3</v>
      </c>
      <c r="I846" s="10">
        <f t="shared" si="92"/>
        <v>9</v>
      </c>
      <c r="J846" s="11">
        <v>42938</v>
      </c>
      <c r="K846" s="10">
        <f t="shared" si="93"/>
        <v>2020</v>
      </c>
      <c r="L846" s="12">
        <f>INDEX([1]List!$I$3:$S$8,MATCH('[1]Student Data'!G842,[1]List!$K$3:$K$8,0),MATCH('[1]Student Data'!D842,[1]List!$I$2:$S$2,0))*H846</f>
        <v>78000</v>
      </c>
      <c r="M846" s="13">
        <f t="shared" si="94"/>
        <v>8666.6666666666661</v>
      </c>
      <c r="N846" s="14">
        <f t="shared" si="95"/>
        <v>7.333333333333333</v>
      </c>
      <c r="O846" s="13">
        <f t="shared" si="96"/>
        <v>63555.555555555547</v>
      </c>
      <c r="P846" s="13">
        <f t="shared" si="97"/>
        <v>14444.444444444453</v>
      </c>
    </row>
    <row r="847" spans="1:16" x14ac:dyDescent="0.2">
      <c r="A847" s="10">
        <v>842</v>
      </c>
      <c r="B847" t="s">
        <v>1726</v>
      </c>
      <c r="C847" t="s">
        <v>1727</v>
      </c>
      <c r="D847" t="str">
        <f t="shared" si="91"/>
        <v>International</v>
      </c>
      <c r="E847" t="s">
        <v>57</v>
      </c>
      <c r="F847" t="s">
        <v>84</v>
      </c>
      <c r="G847" t="s">
        <v>117</v>
      </c>
      <c r="H847" s="10">
        <v>4</v>
      </c>
      <c r="I847" s="10">
        <f t="shared" si="92"/>
        <v>12</v>
      </c>
      <c r="J847" s="11">
        <v>42812</v>
      </c>
      <c r="K847" s="10">
        <f t="shared" si="93"/>
        <v>2021</v>
      </c>
      <c r="L847" s="12">
        <f>INDEX([1]List!$I$3:$S$8,MATCH('[1]Student Data'!G843,[1]List!$K$3:$K$8,0),MATCH('[1]Student Data'!D843,[1]List!$I$2:$S$2,0))*H847</f>
        <v>100000</v>
      </c>
      <c r="M847" s="13">
        <f t="shared" si="94"/>
        <v>8333.3333333333339</v>
      </c>
      <c r="N847" s="14">
        <f t="shared" si="95"/>
        <v>8.6666666666666661</v>
      </c>
      <c r="O847" s="13">
        <f t="shared" si="96"/>
        <v>72222.222222222219</v>
      </c>
      <c r="P847" s="13">
        <f t="shared" si="97"/>
        <v>27777.777777777781</v>
      </c>
    </row>
    <row r="848" spans="1:16" x14ac:dyDescent="0.2">
      <c r="A848" s="10">
        <v>843</v>
      </c>
      <c r="B848" t="s">
        <v>1728</v>
      </c>
      <c r="C848" t="s">
        <v>660</v>
      </c>
      <c r="D848" t="str">
        <f t="shared" si="91"/>
        <v>International</v>
      </c>
      <c r="E848" t="s">
        <v>74</v>
      </c>
      <c r="F848" t="s">
        <v>84</v>
      </c>
      <c r="G848" t="s">
        <v>117</v>
      </c>
      <c r="H848" s="10">
        <v>4</v>
      </c>
      <c r="I848" s="10">
        <f t="shared" si="92"/>
        <v>12</v>
      </c>
      <c r="J848" s="11">
        <v>42866</v>
      </c>
      <c r="K848" s="10">
        <f t="shared" si="93"/>
        <v>2021</v>
      </c>
      <c r="L848" s="12">
        <f>INDEX([1]List!$I$3:$S$8,MATCH('[1]Student Data'!G844,[1]List!$K$3:$K$8,0),MATCH('[1]Student Data'!D844,[1]List!$I$2:$S$2,0))*H848</f>
        <v>104000</v>
      </c>
      <c r="M848" s="13">
        <f t="shared" si="94"/>
        <v>8666.6666666666661</v>
      </c>
      <c r="N848" s="14">
        <f t="shared" si="95"/>
        <v>8</v>
      </c>
      <c r="O848" s="13">
        <f t="shared" si="96"/>
        <v>69333.333333333328</v>
      </c>
      <c r="P848" s="13">
        <f t="shared" si="97"/>
        <v>34666.666666666672</v>
      </c>
    </row>
    <row r="849" spans="1:16" x14ac:dyDescent="0.2">
      <c r="A849" s="10">
        <v>844</v>
      </c>
      <c r="B849" t="s">
        <v>1729</v>
      </c>
      <c r="C849" t="s">
        <v>1730</v>
      </c>
      <c r="D849" t="str">
        <f t="shared" si="91"/>
        <v>International</v>
      </c>
      <c r="E849" t="s">
        <v>17</v>
      </c>
      <c r="F849" t="s">
        <v>129</v>
      </c>
      <c r="G849" t="s">
        <v>130</v>
      </c>
      <c r="H849" s="10">
        <v>3</v>
      </c>
      <c r="I849" s="10">
        <f t="shared" si="92"/>
        <v>9</v>
      </c>
      <c r="J849" s="11">
        <v>42873</v>
      </c>
      <c r="K849" s="10">
        <f t="shared" si="93"/>
        <v>2020</v>
      </c>
      <c r="L849" s="12">
        <f>INDEX([1]List!$I$3:$S$8,MATCH('[1]Student Data'!G845,[1]List!$K$3:$K$8,0),MATCH('[1]Student Data'!D845,[1]List!$I$2:$S$2,0))*H849</f>
        <v>78000</v>
      </c>
      <c r="M849" s="13">
        <f t="shared" si="94"/>
        <v>8666.6666666666661</v>
      </c>
      <c r="N849" s="14">
        <f t="shared" si="95"/>
        <v>8</v>
      </c>
      <c r="O849" s="13">
        <f t="shared" si="96"/>
        <v>69333.333333333328</v>
      </c>
      <c r="P849" s="13">
        <f t="shared" si="97"/>
        <v>8666.6666666666715</v>
      </c>
    </row>
    <row r="850" spans="1:16" x14ac:dyDescent="0.2">
      <c r="A850" s="10">
        <v>845</v>
      </c>
      <c r="B850" t="s">
        <v>1731</v>
      </c>
      <c r="C850" t="s">
        <v>1732</v>
      </c>
      <c r="D850" t="str">
        <f t="shared" si="91"/>
        <v>Local</v>
      </c>
      <c r="E850" t="s">
        <v>70</v>
      </c>
      <c r="F850" t="s">
        <v>148</v>
      </c>
      <c r="G850" t="s">
        <v>149</v>
      </c>
      <c r="H850" s="10">
        <v>4</v>
      </c>
      <c r="I850" s="10">
        <f t="shared" si="92"/>
        <v>12</v>
      </c>
      <c r="J850" s="11">
        <v>42805</v>
      </c>
      <c r="K850" s="10">
        <f t="shared" si="93"/>
        <v>2021</v>
      </c>
      <c r="L850" s="12">
        <f>INDEX([1]List!$I$3:$S$8,MATCH('[1]Student Data'!G846,[1]List!$K$3:$K$8,0),MATCH('[1]Student Data'!D846,[1]List!$I$2:$S$2,0))*H850</f>
        <v>96000</v>
      </c>
      <c r="M850" s="13">
        <f t="shared" si="94"/>
        <v>8000</v>
      </c>
      <c r="N850" s="14">
        <f t="shared" si="95"/>
        <v>8.6666666666666661</v>
      </c>
      <c r="O850" s="13">
        <f t="shared" si="96"/>
        <v>69333.333333333328</v>
      </c>
      <c r="P850" s="13">
        <f t="shared" si="97"/>
        <v>26666.666666666672</v>
      </c>
    </row>
    <row r="851" spans="1:16" x14ac:dyDescent="0.2">
      <c r="A851" s="10">
        <v>846</v>
      </c>
      <c r="B851" t="s">
        <v>1733</v>
      </c>
      <c r="C851" t="s">
        <v>1734</v>
      </c>
      <c r="D851" t="str">
        <f t="shared" si="91"/>
        <v>Local</v>
      </c>
      <c r="E851" t="s">
        <v>70</v>
      </c>
      <c r="F851" t="s">
        <v>84</v>
      </c>
      <c r="G851" t="s">
        <v>117</v>
      </c>
      <c r="H851" s="10">
        <v>4</v>
      </c>
      <c r="I851" s="10">
        <f t="shared" si="92"/>
        <v>12</v>
      </c>
      <c r="J851" s="11">
        <v>42996</v>
      </c>
      <c r="K851" s="10">
        <f t="shared" si="93"/>
        <v>2021</v>
      </c>
      <c r="L851" s="12">
        <f>INDEX([1]List!$I$3:$S$8,MATCH('[1]Student Data'!G847,[1]List!$K$3:$K$8,0),MATCH('[1]Student Data'!D847,[1]List!$I$2:$S$2,0))*H851</f>
        <v>100000</v>
      </c>
      <c r="M851" s="13">
        <f t="shared" si="94"/>
        <v>8333.3333333333339</v>
      </c>
      <c r="N851" s="14">
        <f t="shared" si="95"/>
        <v>6.666666666666667</v>
      </c>
      <c r="O851" s="13">
        <f t="shared" si="96"/>
        <v>55555.555555555562</v>
      </c>
      <c r="P851" s="13">
        <f t="shared" si="97"/>
        <v>44444.444444444438</v>
      </c>
    </row>
    <row r="852" spans="1:16" x14ac:dyDescent="0.2">
      <c r="A852" s="10">
        <v>847</v>
      </c>
      <c r="B852" t="s">
        <v>1735</v>
      </c>
      <c r="C852" t="s">
        <v>1502</v>
      </c>
      <c r="D852" t="str">
        <f t="shared" si="91"/>
        <v>International</v>
      </c>
      <c r="E852" t="s">
        <v>71</v>
      </c>
      <c r="F852" t="s">
        <v>84</v>
      </c>
      <c r="G852" t="s">
        <v>117</v>
      </c>
      <c r="H852" s="10">
        <v>4</v>
      </c>
      <c r="I852" s="10">
        <f t="shared" si="92"/>
        <v>12</v>
      </c>
      <c r="J852" s="11">
        <v>43261</v>
      </c>
      <c r="K852" s="10">
        <f t="shared" si="93"/>
        <v>2022</v>
      </c>
      <c r="L852" s="12">
        <f>INDEX([1]List!$I$3:$S$8,MATCH('[1]Student Data'!G848,[1]List!$K$3:$K$8,0),MATCH('[1]Student Data'!D848,[1]List!$I$2:$S$2,0))*H852</f>
        <v>100000</v>
      </c>
      <c r="M852" s="13">
        <f t="shared" si="94"/>
        <v>8333.3333333333339</v>
      </c>
      <c r="N852" s="14">
        <f t="shared" si="95"/>
        <v>3.6666666666666665</v>
      </c>
      <c r="O852" s="13">
        <f t="shared" si="96"/>
        <v>30555.555555555555</v>
      </c>
      <c r="P852" s="13">
        <f t="shared" si="97"/>
        <v>69444.444444444438</v>
      </c>
    </row>
    <row r="853" spans="1:16" x14ac:dyDescent="0.2">
      <c r="A853" s="10">
        <v>848</v>
      </c>
      <c r="B853" t="s">
        <v>1736</v>
      </c>
      <c r="C853" t="s">
        <v>115</v>
      </c>
      <c r="D853" t="str">
        <f t="shared" si="91"/>
        <v>Local</v>
      </c>
      <c r="E853" t="s">
        <v>70</v>
      </c>
      <c r="F853" t="s">
        <v>129</v>
      </c>
      <c r="G853" t="s">
        <v>130</v>
      </c>
      <c r="H853" s="10">
        <v>3</v>
      </c>
      <c r="I853" s="10">
        <f t="shared" si="92"/>
        <v>9</v>
      </c>
      <c r="J853" s="11">
        <v>42995</v>
      </c>
      <c r="K853" s="10">
        <f t="shared" si="93"/>
        <v>2020</v>
      </c>
      <c r="L853" s="12">
        <f>INDEX([1]List!$I$3:$S$8,MATCH('[1]Student Data'!G849,[1]List!$K$3:$K$8,0),MATCH('[1]Student Data'!D849,[1]List!$I$2:$S$2,0))*H853</f>
        <v>78000</v>
      </c>
      <c r="M853" s="13">
        <f t="shared" si="94"/>
        <v>8666.6666666666661</v>
      </c>
      <c r="N853" s="14">
        <f t="shared" si="95"/>
        <v>6.666666666666667</v>
      </c>
      <c r="O853" s="13">
        <f t="shared" si="96"/>
        <v>57777.777777777774</v>
      </c>
      <c r="P853" s="13">
        <f t="shared" si="97"/>
        <v>20222.222222222226</v>
      </c>
    </row>
    <row r="854" spans="1:16" x14ac:dyDescent="0.2">
      <c r="A854" s="10">
        <v>849</v>
      </c>
      <c r="B854" t="s">
        <v>1737</v>
      </c>
      <c r="C854" t="s">
        <v>1738</v>
      </c>
      <c r="D854" t="str">
        <f t="shared" si="91"/>
        <v>Local</v>
      </c>
      <c r="E854" t="s">
        <v>70</v>
      </c>
      <c r="F854" t="s">
        <v>120</v>
      </c>
      <c r="G854" t="s">
        <v>121</v>
      </c>
      <c r="H854" s="10">
        <v>4</v>
      </c>
      <c r="I854" s="10">
        <f t="shared" si="92"/>
        <v>12</v>
      </c>
      <c r="J854" s="11">
        <v>42903</v>
      </c>
      <c r="K854" s="10">
        <f t="shared" si="93"/>
        <v>2021</v>
      </c>
      <c r="L854" s="12">
        <f>INDEX([1]List!$I$3:$S$8,MATCH('[1]Student Data'!G850,[1]List!$K$3:$K$8,0),MATCH('[1]Student Data'!D850,[1]List!$I$2:$S$2,0))*H854</f>
        <v>92000</v>
      </c>
      <c r="M854" s="13">
        <f t="shared" si="94"/>
        <v>7666.666666666667</v>
      </c>
      <c r="N854" s="14">
        <f t="shared" si="95"/>
        <v>7.666666666666667</v>
      </c>
      <c r="O854" s="13">
        <f t="shared" si="96"/>
        <v>58777.777777777781</v>
      </c>
      <c r="P854" s="13">
        <f t="shared" si="97"/>
        <v>33222.222222222219</v>
      </c>
    </row>
    <row r="855" spans="1:16" x14ac:dyDescent="0.2">
      <c r="A855" s="10">
        <v>850</v>
      </c>
      <c r="B855" t="s">
        <v>1739</v>
      </c>
      <c r="C855" t="s">
        <v>935</v>
      </c>
      <c r="D855" t="str">
        <f t="shared" si="91"/>
        <v>International</v>
      </c>
      <c r="E855" t="s">
        <v>65</v>
      </c>
      <c r="F855" t="s">
        <v>148</v>
      </c>
      <c r="G855" t="s">
        <v>149</v>
      </c>
      <c r="H855" s="10">
        <v>4</v>
      </c>
      <c r="I855" s="10">
        <f t="shared" si="92"/>
        <v>12</v>
      </c>
      <c r="J855" s="11">
        <v>43210</v>
      </c>
      <c r="K855" s="10">
        <f t="shared" si="93"/>
        <v>2022</v>
      </c>
      <c r="L855" s="12">
        <f>INDEX([1]List!$I$3:$S$8,MATCH('[1]Student Data'!G851,[1]List!$K$3:$K$8,0),MATCH('[1]Student Data'!D851,[1]List!$I$2:$S$2,0))*H855</f>
        <v>100000</v>
      </c>
      <c r="M855" s="13">
        <f t="shared" si="94"/>
        <v>8333.3333333333339</v>
      </c>
      <c r="N855" s="14">
        <f t="shared" si="95"/>
        <v>4.333333333333333</v>
      </c>
      <c r="O855" s="13">
        <f t="shared" si="96"/>
        <v>36111.111111111109</v>
      </c>
      <c r="P855" s="13">
        <f t="shared" si="97"/>
        <v>63888.888888888891</v>
      </c>
    </row>
    <row r="856" spans="1:16" x14ac:dyDescent="0.2">
      <c r="A856" s="10">
        <v>851</v>
      </c>
      <c r="B856" t="s">
        <v>1740</v>
      </c>
      <c r="C856" t="s">
        <v>1741</v>
      </c>
      <c r="D856" t="str">
        <f t="shared" si="91"/>
        <v>International</v>
      </c>
      <c r="E856" t="s">
        <v>16</v>
      </c>
      <c r="F856" t="s">
        <v>120</v>
      </c>
      <c r="G856" t="s">
        <v>121</v>
      </c>
      <c r="H856" s="10">
        <v>4</v>
      </c>
      <c r="I856" s="10">
        <f t="shared" si="92"/>
        <v>12</v>
      </c>
      <c r="J856" s="11">
        <v>42966</v>
      </c>
      <c r="K856" s="10">
        <f t="shared" si="93"/>
        <v>2021</v>
      </c>
      <c r="L856" s="12">
        <f>INDEX([1]List!$I$3:$S$8,MATCH('[1]Student Data'!G852,[1]List!$K$3:$K$8,0),MATCH('[1]Student Data'!D852,[1]List!$I$2:$S$2,0))*H856</f>
        <v>104000</v>
      </c>
      <c r="M856" s="13">
        <f t="shared" si="94"/>
        <v>8666.6666666666661</v>
      </c>
      <c r="N856" s="14">
        <f t="shared" si="95"/>
        <v>7</v>
      </c>
      <c r="O856" s="13">
        <f t="shared" si="96"/>
        <v>60666.666666666664</v>
      </c>
      <c r="P856" s="13">
        <f t="shared" si="97"/>
        <v>43333.333333333336</v>
      </c>
    </row>
    <row r="857" spans="1:16" x14ac:dyDescent="0.2">
      <c r="A857" s="10">
        <v>852</v>
      </c>
      <c r="B857" t="s">
        <v>1742</v>
      </c>
      <c r="C857" t="s">
        <v>997</v>
      </c>
      <c r="D857" t="str">
        <f t="shared" si="91"/>
        <v>Local</v>
      </c>
      <c r="E857" t="s">
        <v>70</v>
      </c>
      <c r="F857" t="s">
        <v>148</v>
      </c>
      <c r="G857" t="s">
        <v>149</v>
      </c>
      <c r="H857" s="10">
        <v>4</v>
      </c>
      <c r="I857" s="10">
        <f t="shared" si="92"/>
        <v>12</v>
      </c>
      <c r="J857" s="11">
        <v>42838</v>
      </c>
      <c r="K857" s="10">
        <f t="shared" si="93"/>
        <v>2021</v>
      </c>
      <c r="L857" s="12">
        <f>INDEX([1]List!$I$3:$S$8,MATCH('[1]Student Data'!G853,[1]List!$K$3:$K$8,0),MATCH('[1]Student Data'!D853,[1]List!$I$2:$S$2,0))*H857</f>
        <v>104000</v>
      </c>
      <c r="M857" s="13">
        <f t="shared" si="94"/>
        <v>8666.6666666666661</v>
      </c>
      <c r="N857" s="14">
        <f t="shared" si="95"/>
        <v>8.3333333333333339</v>
      </c>
      <c r="O857" s="13">
        <f t="shared" si="96"/>
        <v>72222.222222222219</v>
      </c>
      <c r="P857" s="13">
        <f t="shared" si="97"/>
        <v>31777.777777777781</v>
      </c>
    </row>
    <row r="858" spans="1:16" x14ac:dyDescent="0.2">
      <c r="A858" s="10">
        <v>853</v>
      </c>
      <c r="B858" t="s">
        <v>1743</v>
      </c>
      <c r="C858" t="s">
        <v>1744</v>
      </c>
      <c r="D858" t="str">
        <f t="shared" si="91"/>
        <v>International</v>
      </c>
      <c r="E858" t="s">
        <v>40</v>
      </c>
      <c r="F858" t="s">
        <v>120</v>
      </c>
      <c r="G858" t="s">
        <v>121</v>
      </c>
      <c r="H858" s="10">
        <v>4</v>
      </c>
      <c r="I858" s="10">
        <f t="shared" si="92"/>
        <v>12</v>
      </c>
      <c r="J858" s="11">
        <v>43204</v>
      </c>
      <c r="K858" s="10">
        <f t="shared" si="93"/>
        <v>2022</v>
      </c>
      <c r="L858" s="12">
        <f>INDEX([1]List!$I$3:$S$8,MATCH('[1]Student Data'!G854,[1]List!$K$3:$K$8,0),MATCH('[1]Student Data'!D854,[1]List!$I$2:$S$2,0))*H858</f>
        <v>100000</v>
      </c>
      <c r="M858" s="13">
        <f t="shared" si="94"/>
        <v>8333.3333333333339</v>
      </c>
      <c r="N858" s="14">
        <f t="shared" si="95"/>
        <v>4.333333333333333</v>
      </c>
      <c r="O858" s="13">
        <f t="shared" si="96"/>
        <v>36111.111111111109</v>
      </c>
      <c r="P858" s="13">
        <f t="shared" si="97"/>
        <v>63888.888888888891</v>
      </c>
    </row>
    <row r="859" spans="1:16" x14ac:dyDescent="0.2">
      <c r="A859" s="10">
        <v>854</v>
      </c>
      <c r="B859" t="s">
        <v>1745</v>
      </c>
      <c r="C859" t="s">
        <v>1730</v>
      </c>
      <c r="D859" t="str">
        <f t="shared" si="91"/>
        <v>Local</v>
      </c>
      <c r="E859" t="s">
        <v>70</v>
      </c>
      <c r="F859" t="s">
        <v>84</v>
      </c>
      <c r="G859" t="s">
        <v>117</v>
      </c>
      <c r="H859" s="10">
        <v>4</v>
      </c>
      <c r="I859" s="10">
        <f t="shared" si="92"/>
        <v>12</v>
      </c>
      <c r="J859" s="11">
        <v>42898</v>
      </c>
      <c r="K859" s="10">
        <f t="shared" si="93"/>
        <v>2021</v>
      </c>
      <c r="L859" s="12">
        <f>INDEX([1]List!$I$3:$S$8,MATCH('[1]Student Data'!G855,[1]List!$K$3:$K$8,0),MATCH('[1]Student Data'!D855,[1]List!$I$2:$S$2,0))*H859</f>
        <v>104000</v>
      </c>
      <c r="M859" s="13">
        <f t="shared" si="94"/>
        <v>8666.6666666666661</v>
      </c>
      <c r="N859" s="14">
        <f t="shared" si="95"/>
        <v>7.666666666666667</v>
      </c>
      <c r="O859" s="13">
        <f t="shared" si="96"/>
        <v>66444.444444444438</v>
      </c>
      <c r="P859" s="13">
        <f t="shared" si="97"/>
        <v>37555.555555555562</v>
      </c>
    </row>
    <row r="860" spans="1:16" x14ac:dyDescent="0.2">
      <c r="A860" s="10">
        <v>855</v>
      </c>
      <c r="B860" t="s">
        <v>1746</v>
      </c>
      <c r="C860" t="s">
        <v>1747</v>
      </c>
      <c r="D860" t="str">
        <f t="shared" si="91"/>
        <v>Local</v>
      </c>
      <c r="E860" t="s">
        <v>70</v>
      </c>
      <c r="F860" t="s">
        <v>148</v>
      </c>
      <c r="G860" t="s">
        <v>149</v>
      </c>
      <c r="H860" s="10">
        <v>4</v>
      </c>
      <c r="I860" s="10">
        <f t="shared" si="92"/>
        <v>12</v>
      </c>
      <c r="J860" s="11">
        <v>42865</v>
      </c>
      <c r="K860" s="10">
        <f t="shared" si="93"/>
        <v>2021</v>
      </c>
      <c r="L860" s="12">
        <f>INDEX([1]List!$I$3:$S$8,MATCH('[1]Student Data'!G856,[1]List!$K$3:$K$8,0),MATCH('[1]Student Data'!D856,[1]List!$I$2:$S$2,0))*H860</f>
        <v>100000</v>
      </c>
      <c r="M860" s="13">
        <f t="shared" si="94"/>
        <v>8333.3333333333339</v>
      </c>
      <c r="N860" s="14">
        <f t="shared" si="95"/>
        <v>8</v>
      </c>
      <c r="O860" s="13">
        <f t="shared" si="96"/>
        <v>66666.666666666672</v>
      </c>
      <c r="P860" s="13">
        <f t="shared" si="97"/>
        <v>33333.333333333328</v>
      </c>
    </row>
    <row r="861" spans="1:16" x14ac:dyDescent="0.2">
      <c r="A861" s="10">
        <v>856</v>
      </c>
      <c r="B861" t="s">
        <v>1748</v>
      </c>
      <c r="C861" t="s">
        <v>1749</v>
      </c>
      <c r="D861" t="str">
        <f t="shared" si="91"/>
        <v>Local</v>
      </c>
      <c r="E861" t="s">
        <v>70</v>
      </c>
      <c r="F861" t="s">
        <v>120</v>
      </c>
      <c r="G861" t="s">
        <v>121</v>
      </c>
      <c r="H861" s="10">
        <v>4</v>
      </c>
      <c r="I861" s="10">
        <f t="shared" si="92"/>
        <v>12</v>
      </c>
      <c r="J861" s="11">
        <v>42965</v>
      </c>
      <c r="K861" s="10">
        <f t="shared" si="93"/>
        <v>2021</v>
      </c>
      <c r="L861" s="12">
        <f>INDEX([1]List!$I$3:$S$8,MATCH('[1]Student Data'!G857,[1]List!$K$3:$K$8,0),MATCH('[1]Student Data'!D857,[1]List!$I$2:$S$2,0))*H861</f>
        <v>100000</v>
      </c>
      <c r="M861" s="13">
        <f t="shared" si="94"/>
        <v>8333.3333333333339</v>
      </c>
      <c r="N861" s="14">
        <f t="shared" si="95"/>
        <v>7</v>
      </c>
      <c r="O861" s="13">
        <f t="shared" si="96"/>
        <v>58333.333333333336</v>
      </c>
      <c r="P861" s="13">
        <f t="shared" si="97"/>
        <v>41666.666666666664</v>
      </c>
    </row>
    <row r="862" spans="1:16" x14ac:dyDescent="0.2">
      <c r="A862" s="10">
        <v>857</v>
      </c>
      <c r="B862" t="s">
        <v>1750</v>
      </c>
      <c r="C862" t="s">
        <v>1044</v>
      </c>
      <c r="D862" t="str">
        <f t="shared" si="91"/>
        <v>International</v>
      </c>
      <c r="E862" t="s">
        <v>81</v>
      </c>
      <c r="F862" t="s">
        <v>84</v>
      </c>
      <c r="G862" t="s">
        <v>117</v>
      </c>
      <c r="H862" s="10">
        <v>4</v>
      </c>
      <c r="I862" s="10">
        <f t="shared" si="92"/>
        <v>12</v>
      </c>
      <c r="J862" s="11">
        <v>43272</v>
      </c>
      <c r="K862" s="10">
        <f t="shared" si="93"/>
        <v>2022</v>
      </c>
      <c r="L862" s="12">
        <f>INDEX([1]List!$I$3:$S$8,MATCH('[1]Student Data'!G858,[1]List!$K$3:$K$8,0),MATCH('[1]Student Data'!D858,[1]List!$I$2:$S$2,0))*H862</f>
        <v>100000</v>
      </c>
      <c r="M862" s="13">
        <f t="shared" si="94"/>
        <v>8333.3333333333339</v>
      </c>
      <c r="N862" s="14">
        <f t="shared" si="95"/>
        <v>3.6666666666666665</v>
      </c>
      <c r="O862" s="13">
        <f t="shared" si="96"/>
        <v>30555.555555555555</v>
      </c>
      <c r="P862" s="13">
        <f t="shared" si="97"/>
        <v>69444.444444444438</v>
      </c>
    </row>
    <row r="863" spans="1:16" x14ac:dyDescent="0.2">
      <c r="A863" s="10">
        <v>858</v>
      </c>
      <c r="B863" t="s">
        <v>1751</v>
      </c>
      <c r="C863" t="s">
        <v>1752</v>
      </c>
      <c r="D863" t="str">
        <f t="shared" si="91"/>
        <v>International</v>
      </c>
      <c r="E863" t="s">
        <v>68</v>
      </c>
      <c r="F863" t="s">
        <v>83</v>
      </c>
      <c r="G863" t="s">
        <v>126</v>
      </c>
      <c r="H863" s="10">
        <v>3</v>
      </c>
      <c r="I863" s="10">
        <f t="shared" si="92"/>
        <v>9</v>
      </c>
      <c r="J863" s="11">
        <v>43268</v>
      </c>
      <c r="K863" s="10">
        <f t="shared" si="93"/>
        <v>2021</v>
      </c>
      <c r="L863" s="12">
        <f>INDEX([1]List!$I$3:$S$8,MATCH('[1]Student Data'!G859,[1]List!$K$3:$K$8,0),MATCH('[1]Student Data'!D859,[1]List!$I$2:$S$2,0))*H863</f>
        <v>78000</v>
      </c>
      <c r="M863" s="13">
        <f t="shared" si="94"/>
        <v>8666.6666666666661</v>
      </c>
      <c r="N863" s="14">
        <f t="shared" si="95"/>
        <v>3.6666666666666665</v>
      </c>
      <c r="O863" s="13">
        <f t="shared" si="96"/>
        <v>31777.777777777774</v>
      </c>
      <c r="P863" s="13">
        <f t="shared" si="97"/>
        <v>46222.222222222226</v>
      </c>
    </row>
    <row r="864" spans="1:16" x14ac:dyDescent="0.2">
      <c r="A864" s="10">
        <v>859</v>
      </c>
      <c r="B864" t="s">
        <v>1753</v>
      </c>
      <c r="C864" t="s">
        <v>1754</v>
      </c>
      <c r="D864" t="str">
        <f t="shared" si="91"/>
        <v>Local</v>
      </c>
      <c r="E864" t="s">
        <v>70</v>
      </c>
      <c r="F864" t="s">
        <v>84</v>
      </c>
      <c r="G864" t="s">
        <v>117</v>
      </c>
      <c r="H864" s="10">
        <v>4</v>
      </c>
      <c r="I864" s="10">
        <f t="shared" si="92"/>
        <v>12</v>
      </c>
      <c r="J864" s="11">
        <v>43268</v>
      </c>
      <c r="K864" s="10">
        <f t="shared" si="93"/>
        <v>2022</v>
      </c>
      <c r="L864" s="12">
        <f>INDEX([1]List!$I$3:$S$8,MATCH('[1]Student Data'!G860,[1]List!$K$3:$K$8,0),MATCH('[1]Student Data'!D860,[1]List!$I$2:$S$2,0))*H864</f>
        <v>100000</v>
      </c>
      <c r="M864" s="13">
        <f t="shared" si="94"/>
        <v>8333.3333333333339</v>
      </c>
      <c r="N864" s="14">
        <f t="shared" si="95"/>
        <v>3.6666666666666665</v>
      </c>
      <c r="O864" s="13">
        <f t="shared" si="96"/>
        <v>30555.555555555555</v>
      </c>
      <c r="P864" s="13">
        <f t="shared" si="97"/>
        <v>69444.444444444438</v>
      </c>
    </row>
    <row r="865" spans="1:16" x14ac:dyDescent="0.2">
      <c r="A865" s="10">
        <v>860</v>
      </c>
      <c r="B865" t="s">
        <v>1755</v>
      </c>
      <c r="C865" t="s">
        <v>1756</v>
      </c>
      <c r="D865" t="str">
        <f t="shared" si="91"/>
        <v>Local</v>
      </c>
      <c r="E865" t="s">
        <v>70</v>
      </c>
      <c r="F865" t="s">
        <v>148</v>
      </c>
      <c r="G865" t="s">
        <v>149</v>
      </c>
      <c r="H865" s="10">
        <v>4</v>
      </c>
      <c r="I865" s="10">
        <f t="shared" si="92"/>
        <v>12</v>
      </c>
      <c r="J865" s="11">
        <v>43264</v>
      </c>
      <c r="K865" s="10">
        <f t="shared" si="93"/>
        <v>2022</v>
      </c>
      <c r="L865" s="12">
        <f>INDEX([1]List!$I$3:$S$8,MATCH('[1]Student Data'!G861,[1]List!$K$3:$K$8,0),MATCH('[1]Student Data'!D861,[1]List!$I$2:$S$2,0))*H865</f>
        <v>100000</v>
      </c>
      <c r="M865" s="13">
        <f t="shared" si="94"/>
        <v>8333.3333333333339</v>
      </c>
      <c r="N865" s="14">
        <f t="shared" si="95"/>
        <v>3.6666666666666665</v>
      </c>
      <c r="O865" s="13">
        <f t="shared" si="96"/>
        <v>30555.555555555555</v>
      </c>
      <c r="P865" s="13">
        <f t="shared" si="97"/>
        <v>69444.444444444438</v>
      </c>
    </row>
    <row r="866" spans="1:16" x14ac:dyDescent="0.2">
      <c r="A866" s="10">
        <v>861</v>
      </c>
      <c r="B866" t="s">
        <v>1757</v>
      </c>
      <c r="C866" t="s">
        <v>1492</v>
      </c>
      <c r="D866" t="str">
        <f t="shared" si="91"/>
        <v>Local</v>
      </c>
      <c r="E866" t="s">
        <v>70</v>
      </c>
      <c r="F866" t="s">
        <v>120</v>
      </c>
      <c r="G866" t="s">
        <v>121</v>
      </c>
      <c r="H866" s="10">
        <v>4</v>
      </c>
      <c r="I866" s="10">
        <f t="shared" si="92"/>
        <v>12</v>
      </c>
      <c r="J866" s="11">
        <v>42847</v>
      </c>
      <c r="K866" s="10">
        <f t="shared" si="93"/>
        <v>2021</v>
      </c>
      <c r="L866" s="12">
        <f>INDEX([1]List!$I$3:$S$8,MATCH('[1]Student Data'!G862,[1]List!$K$3:$K$8,0),MATCH('[1]Student Data'!D862,[1]List!$I$2:$S$2,0))*H866</f>
        <v>100000</v>
      </c>
      <c r="M866" s="13">
        <f t="shared" si="94"/>
        <v>8333.3333333333339</v>
      </c>
      <c r="N866" s="14">
        <f t="shared" si="95"/>
        <v>8.3333333333333339</v>
      </c>
      <c r="O866" s="13">
        <f t="shared" si="96"/>
        <v>69444.444444444453</v>
      </c>
      <c r="P866" s="13">
        <f t="shared" si="97"/>
        <v>30555.555555555547</v>
      </c>
    </row>
    <row r="867" spans="1:16" x14ac:dyDescent="0.2">
      <c r="A867" s="10">
        <v>862</v>
      </c>
      <c r="B867" t="s">
        <v>1758</v>
      </c>
      <c r="C867" t="s">
        <v>723</v>
      </c>
      <c r="D867" t="str">
        <f t="shared" si="91"/>
        <v>International</v>
      </c>
      <c r="E867" t="s">
        <v>1530</v>
      </c>
      <c r="F867" t="s">
        <v>85</v>
      </c>
      <c r="G867" t="s">
        <v>135</v>
      </c>
      <c r="H867" s="10">
        <v>3</v>
      </c>
      <c r="I867" s="10">
        <f t="shared" si="92"/>
        <v>9</v>
      </c>
      <c r="J867" s="11">
        <v>43207</v>
      </c>
      <c r="K867" s="10">
        <f t="shared" si="93"/>
        <v>2021</v>
      </c>
      <c r="L867" s="12">
        <f>INDEX([1]List!$I$3:$S$8,MATCH('[1]Student Data'!G863,[1]List!$K$3:$K$8,0),MATCH('[1]Student Data'!D863,[1]List!$I$2:$S$2,0))*H867</f>
        <v>75000</v>
      </c>
      <c r="M867" s="13">
        <f t="shared" si="94"/>
        <v>8333.3333333333339</v>
      </c>
      <c r="N867" s="14">
        <f t="shared" si="95"/>
        <v>4.333333333333333</v>
      </c>
      <c r="O867" s="13">
        <f t="shared" si="96"/>
        <v>36111.111111111109</v>
      </c>
      <c r="P867" s="13">
        <f t="shared" si="97"/>
        <v>38888.888888888891</v>
      </c>
    </row>
    <row r="868" spans="1:16" x14ac:dyDescent="0.2">
      <c r="A868" s="10">
        <v>863</v>
      </c>
      <c r="B868" t="s">
        <v>1759</v>
      </c>
      <c r="C868" t="s">
        <v>1760</v>
      </c>
      <c r="D868" t="str">
        <f t="shared" si="91"/>
        <v>Local</v>
      </c>
      <c r="E868" t="s">
        <v>70</v>
      </c>
      <c r="F868" t="s">
        <v>85</v>
      </c>
      <c r="G868" t="s">
        <v>135</v>
      </c>
      <c r="H868" s="10">
        <v>3</v>
      </c>
      <c r="I868" s="10">
        <f t="shared" si="92"/>
        <v>9</v>
      </c>
      <c r="J868" s="11">
        <v>43269</v>
      </c>
      <c r="K868" s="10">
        <f t="shared" si="93"/>
        <v>2021</v>
      </c>
      <c r="L868" s="12">
        <f>INDEX([1]List!$I$3:$S$8,MATCH('[1]Student Data'!G864,[1]List!$K$3:$K$8,0),MATCH('[1]Student Data'!D864,[1]List!$I$2:$S$2,0))*H868</f>
        <v>72000</v>
      </c>
      <c r="M868" s="13">
        <f t="shared" si="94"/>
        <v>8000</v>
      </c>
      <c r="N868" s="14">
        <f t="shared" si="95"/>
        <v>3.6666666666666665</v>
      </c>
      <c r="O868" s="13">
        <f t="shared" si="96"/>
        <v>29333.333333333332</v>
      </c>
      <c r="P868" s="13">
        <f t="shared" si="97"/>
        <v>42666.666666666672</v>
      </c>
    </row>
    <row r="869" spans="1:16" x14ac:dyDescent="0.2">
      <c r="A869" s="10">
        <v>864</v>
      </c>
      <c r="B869" t="s">
        <v>1761</v>
      </c>
      <c r="C869" t="s">
        <v>1762</v>
      </c>
      <c r="D869" t="str">
        <f t="shared" si="91"/>
        <v>International</v>
      </c>
      <c r="E869" t="s">
        <v>51</v>
      </c>
      <c r="F869" t="s">
        <v>148</v>
      </c>
      <c r="G869" t="s">
        <v>149</v>
      </c>
      <c r="H869" s="10">
        <v>4</v>
      </c>
      <c r="I869" s="10">
        <f t="shared" si="92"/>
        <v>12</v>
      </c>
      <c r="J869" s="11">
        <v>43179</v>
      </c>
      <c r="K869" s="10">
        <f t="shared" si="93"/>
        <v>2022</v>
      </c>
      <c r="L869" s="12">
        <f>INDEX([1]List!$I$3:$S$8,MATCH('[1]Student Data'!G865,[1]List!$K$3:$K$8,0),MATCH('[1]Student Data'!D865,[1]List!$I$2:$S$2,0))*H869</f>
        <v>92000</v>
      </c>
      <c r="M869" s="13">
        <f t="shared" si="94"/>
        <v>7666.666666666667</v>
      </c>
      <c r="N869" s="14">
        <f t="shared" si="95"/>
        <v>4.666666666666667</v>
      </c>
      <c r="O869" s="13">
        <f t="shared" si="96"/>
        <v>35777.777777777781</v>
      </c>
      <c r="P869" s="13">
        <f t="shared" si="97"/>
        <v>56222.222222222219</v>
      </c>
    </row>
    <row r="870" spans="1:16" x14ac:dyDescent="0.2">
      <c r="A870" s="10">
        <v>865</v>
      </c>
      <c r="B870" t="s">
        <v>1763</v>
      </c>
      <c r="C870" t="s">
        <v>338</v>
      </c>
      <c r="D870" t="str">
        <f t="shared" si="91"/>
        <v>International</v>
      </c>
      <c r="E870" t="s">
        <v>2</v>
      </c>
      <c r="F870" t="s">
        <v>129</v>
      </c>
      <c r="G870" t="s">
        <v>130</v>
      </c>
      <c r="H870" s="10">
        <v>3</v>
      </c>
      <c r="I870" s="10">
        <f t="shared" si="92"/>
        <v>9</v>
      </c>
      <c r="J870" s="11">
        <v>43241</v>
      </c>
      <c r="K870" s="10">
        <f t="shared" si="93"/>
        <v>2021</v>
      </c>
      <c r="L870" s="12">
        <f>INDEX([1]List!$I$3:$S$8,MATCH('[1]Student Data'!G866,[1]List!$K$3:$K$8,0),MATCH('[1]Student Data'!D866,[1]List!$I$2:$S$2,0))*H870</f>
        <v>78000</v>
      </c>
      <c r="M870" s="13">
        <f t="shared" si="94"/>
        <v>8666.6666666666661</v>
      </c>
      <c r="N870" s="14">
        <f t="shared" si="95"/>
        <v>4</v>
      </c>
      <c r="O870" s="13">
        <f t="shared" si="96"/>
        <v>34666.666666666664</v>
      </c>
      <c r="P870" s="13">
        <f t="shared" si="97"/>
        <v>43333.333333333336</v>
      </c>
    </row>
    <row r="871" spans="1:16" x14ac:dyDescent="0.2">
      <c r="A871" s="10">
        <v>866</v>
      </c>
      <c r="B871" t="s">
        <v>1764</v>
      </c>
      <c r="C871" t="s">
        <v>1765</v>
      </c>
      <c r="D871" t="str">
        <f t="shared" si="91"/>
        <v>Local</v>
      </c>
      <c r="E871" t="s">
        <v>70</v>
      </c>
      <c r="F871" t="s">
        <v>148</v>
      </c>
      <c r="G871" t="s">
        <v>149</v>
      </c>
      <c r="H871" s="10">
        <v>4</v>
      </c>
      <c r="I871" s="10">
        <f t="shared" si="92"/>
        <v>12</v>
      </c>
      <c r="J871" s="11">
        <v>43173</v>
      </c>
      <c r="K871" s="10">
        <f t="shared" si="93"/>
        <v>2022</v>
      </c>
      <c r="L871" s="12">
        <f>INDEX([1]List!$I$3:$S$8,MATCH('[1]Student Data'!G867,[1]List!$K$3:$K$8,0),MATCH('[1]Student Data'!D867,[1]List!$I$2:$S$2,0))*H871</f>
        <v>96000</v>
      </c>
      <c r="M871" s="13">
        <f t="shared" si="94"/>
        <v>8000</v>
      </c>
      <c r="N871" s="14">
        <f t="shared" si="95"/>
        <v>4.666666666666667</v>
      </c>
      <c r="O871" s="13">
        <f t="shared" si="96"/>
        <v>37333.333333333336</v>
      </c>
      <c r="P871" s="13">
        <f t="shared" si="97"/>
        <v>58666.666666666664</v>
      </c>
    </row>
    <row r="872" spans="1:16" x14ac:dyDescent="0.2">
      <c r="A872" s="10">
        <v>867</v>
      </c>
      <c r="B872" t="s">
        <v>1766</v>
      </c>
      <c r="C872" t="s">
        <v>1767</v>
      </c>
      <c r="D872" t="str">
        <f t="shared" si="91"/>
        <v>International</v>
      </c>
      <c r="E872" t="s">
        <v>527</v>
      </c>
      <c r="F872" t="s">
        <v>148</v>
      </c>
      <c r="G872" t="s">
        <v>149</v>
      </c>
      <c r="H872" s="10">
        <v>4</v>
      </c>
      <c r="I872" s="10">
        <f t="shared" si="92"/>
        <v>12</v>
      </c>
      <c r="J872" s="11">
        <v>42935</v>
      </c>
      <c r="K872" s="10">
        <f t="shared" si="93"/>
        <v>2021</v>
      </c>
      <c r="L872" s="12">
        <f>INDEX([1]List!$I$3:$S$8,MATCH('[1]Student Data'!G868,[1]List!$K$3:$K$8,0),MATCH('[1]Student Data'!D868,[1]List!$I$2:$S$2,0))*H872</f>
        <v>100000</v>
      </c>
      <c r="M872" s="13">
        <f t="shared" si="94"/>
        <v>8333.3333333333339</v>
      </c>
      <c r="N872" s="14">
        <f t="shared" si="95"/>
        <v>7.333333333333333</v>
      </c>
      <c r="O872" s="13">
        <f t="shared" si="96"/>
        <v>61111.111111111109</v>
      </c>
      <c r="P872" s="13">
        <f t="shared" si="97"/>
        <v>38888.888888888891</v>
      </c>
    </row>
    <row r="873" spans="1:16" x14ac:dyDescent="0.2">
      <c r="A873" s="10">
        <v>868</v>
      </c>
      <c r="B873" t="s">
        <v>1768</v>
      </c>
      <c r="C873" t="s">
        <v>1769</v>
      </c>
      <c r="D873" t="str">
        <f t="shared" si="91"/>
        <v>Local</v>
      </c>
      <c r="E873" t="s">
        <v>70</v>
      </c>
      <c r="F873" t="s">
        <v>129</v>
      </c>
      <c r="G873" t="s">
        <v>130</v>
      </c>
      <c r="H873" s="10">
        <v>3</v>
      </c>
      <c r="I873" s="10">
        <f t="shared" si="92"/>
        <v>9</v>
      </c>
      <c r="J873" s="11">
        <v>42841</v>
      </c>
      <c r="K873" s="10">
        <f t="shared" si="93"/>
        <v>2020</v>
      </c>
      <c r="L873" s="12">
        <f>INDEX([1]List!$I$3:$S$8,MATCH('[1]Student Data'!G869,[1]List!$K$3:$K$8,0),MATCH('[1]Student Data'!D869,[1]List!$I$2:$S$2,0))*H873</f>
        <v>78000</v>
      </c>
      <c r="M873" s="13">
        <f t="shared" si="94"/>
        <v>8666.6666666666661</v>
      </c>
      <c r="N873" s="14">
        <f t="shared" si="95"/>
        <v>8.3333333333333339</v>
      </c>
      <c r="O873" s="13">
        <f t="shared" si="96"/>
        <v>72222.222222222219</v>
      </c>
      <c r="P873" s="13">
        <f t="shared" si="97"/>
        <v>5777.777777777781</v>
      </c>
    </row>
    <row r="874" spans="1:16" x14ac:dyDescent="0.2">
      <c r="A874" s="10">
        <v>869</v>
      </c>
      <c r="B874" t="s">
        <v>1770</v>
      </c>
      <c r="C874" t="s">
        <v>1771</v>
      </c>
      <c r="D874" t="str">
        <f t="shared" si="91"/>
        <v>International</v>
      </c>
      <c r="E874" t="s">
        <v>56</v>
      </c>
      <c r="F874" t="s">
        <v>84</v>
      </c>
      <c r="G874" t="s">
        <v>117</v>
      </c>
      <c r="H874" s="10">
        <v>4</v>
      </c>
      <c r="I874" s="10">
        <f t="shared" si="92"/>
        <v>12</v>
      </c>
      <c r="J874" s="11">
        <v>43331</v>
      </c>
      <c r="K874" s="10">
        <f t="shared" si="93"/>
        <v>2022</v>
      </c>
      <c r="L874" s="12">
        <f>INDEX([1]List!$I$3:$S$8,MATCH('[1]Student Data'!G870,[1]List!$K$3:$K$8,0),MATCH('[1]Student Data'!D870,[1]List!$I$2:$S$2,0))*H874</f>
        <v>92000</v>
      </c>
      <c r="M874" s="13">
        <f t="shared" si="94"/>
        <v>7666.666666666667</v>
      </c>
      <c r="N874" s="14">
        <f t="shared" si="95"/>
        <v>3</v>
      </c>
      <c r="O874" s="13">
        <f t="shared" si="96"/>
        <v>23000</v>
      </c>
      <c r="P874" s="13">
        <f t="shared" si="97"/>
        <v>69000</v>
      </c>
    </row>
    <row r="875" spans="1:16" x14ac:dyDescent="0.2">
      <c r="A875" s="10">
        <v>870</v>
      </c>
      <c r="B875" t="s">
        <v>1772</v>
      </c>
      <c r="C875" t="s">
        <v>1773</v>
      </c>
      <c r="D875" t="str">
        <f t="shared" si="91"/>
        <v>Local</v>
      </c>
      <c r="E875" t="s">
        <v>70</v>
      </c>
      <c r="F875" t="s">
        <v>120</v>
      </c>
      <c r="G875" t="s">
        <v>121</v>
      </c>
      <c r="H875" s="10">
        <v>4</v>
      </c>
      <c r="I875" s="10">
        <f t="shared" si="92"/>
        <v>12</v>
      </c>
      <c r="J875" s="11">
        <v>43210</v>
      </c>
      <c r="K875" s="10">
        <f t="shared" si="93"/>
        <v>2022</v>
      </c>
      <c r="L875" s="12">
        <f>INDEX([1]List!$I$3:$S$8,MATCH('[1]Student Data'!G871,[1]List!$K$3:$K$8,0),MATCH('[1]Student Data'!D871,[1]List!$I$2:$S$2,0))*H875</f>
        <v>104000</v>
      </c>
      <c r="M875" s="13">
        <f t="shared" si="94"/>
        <v>8666.6666666666661</v>
      </c>
      <c r="N875" s="14">
        <f t="shared" si="95"/>
        <v>4.333333333333333</v>
      </c>
      <c r="O875" s="13">
        <f t="shared" si="96"/>
        <v>37555.555555555547</v>
      </c>
      <c r="P875" s="13">
        <f t="shared" si="97"/>
        <v>66444.444444444453</v>
      </c>
    </row>
    <row r="876" spans="1:16" x14ac:dyDescent="0.2">
      <c r="A876" s="10">
        <v>871</v>
      </c>
      <c r="B876" t="s">
        <v>1774</v>
      </c>
      <c r="C876" t="s">
        <v>1582</v>
      </c>
      <c r="D876" t="str">
        <f t="shared" si="91"/>
        <v>Local</v>
      </c>
      <c r="E876" t="s">
        <v>70</v>
      </c>
      <c r="F876" t="s">
        <v>148</v>
      </c>
      <c r="G876" t="s">
        <v>149</v>
      </c>
      <c r="H876" s="10">
        <v>4</v>
      </c>
      <c r="I876" s="10">
        <f t="shared" si="92"/>
        <v>12</v>
      </c>
      <c r="J876" s="11">
        <v>43240</v>
      </c>
      <c r="K876" s="10">
        <f t="shared" si="93"/>
        <v>2022</v>
      </c>
      <c r="L876" s="12">
        <f>INDEX([1]List!$I$3:$S$8,MATCH('[1]Student Data'!G872,[1]List!$K$3:$K$8,0),MATCH('[1]Student Data'!D872,[1]List!$I$2:$S$2,0))*H876</f>
        <v>100000</v>
      </c>
      <c r="M876" s="13">
        <f t="shared" si="94"/>
        <v>8333.3333333333339</v>
      </c>
      <c r="N876" s="14">
        <f t="shared" si="95"/>
        <v>4</v>
      </c>
      <c r="O876" s="13">
        <f t="shared" si="96"/>
        <v>33333.333333333336</v>
      </c>
      <c r="P876" s="13">
        <f t="shared" si="97"/>
        <v>66666.666666666657</v>
      </c>
    </row>
    <row r="877" spans="1:16" x14ac:dyDescent="0.2">
      <c r="A877" s="10">
        <v>872</v>
      </c>
      <c r="B877" t="s">
        <v>1775</v>
      </c>
      <c r="C877" t="s">
        <v>1776</v>
      </c>
      <c r="D877" t="str">
        <f t="shared" si="91"/>
        <v>International</v>
      </c>
      <c r="E877" t="s">
        <v>73</v>
      </c>
      <c r="F877" t="s">
        <v>129</v>
      </c>
      <c r="G877" t="s">
        <v>130</v>
      </c>
      <c r="H877" s="10">
        <v>3</v>
      </c>
      <c r="I877" s="10">
        <f t="shared" si="92"/>
        <v>9</v>
      </c>
      <c r="J877" s="11">
        <v>43207</v>
      </c>
      <c r="K877" s="10">
        <f t="shared" si="93"/>
        <v>2021</v>
      </c>
      <c r="L877" s="12">
        <f>INDEX([1]List!$I$3:$S$8,MATCH('[1]Student Data'!G873,[1]List!$K$3:$K$8,0),MATCH('[1]Student Data'!D873,[1]List!$I$2:$S$2,0))*H877</f>
        <v>75000</v>
      </c>
      <c r="M877" s="13">
        <f t="shared" si="94"/>
        <v>8333.3333333333339</v>
      </c>
      <c r="N877" s="14">
        <f t="shared" si="95"/>
        <v>4.333333333333333</v>
      </c>
      <c r="O877" s="13">
        <f t="shared" si="96"/>
        <v>36111.111111111109</v>
      </c>
      <c r="P877" s="13">
        <f t="shared" si="97"/>
        <v>38888.888888888891</v>
      </c>
    </row>
    <row r="878" spans="1:16" x14ac:dyDescent="0.2">
      <c r="A878" s="10">
        <v>873</v>
      </c>
      <c r="B878" t="s">
        <v>1777</v>
      </c>
      <c r="C878" t="s">
        <v>1778</v>
      </c>
      <c r="D878" t="str">
        <f t="shared" si="91"/>
        <v>Local</v>
      </c>
      <c r="E878" t="s">
        <v>70</v>
      </c>
      <c r="F878" t="s">
        <v>120</v>
      </c>
      <c r="G878" t="s">
        <v>121</v>
      </c>
      <c r="H878" s="10">
        <v>4</v>
      </c>
      <c r="I878" s="10">
        <f t="shared" si="92"/>
        <v>12</v>
      </c>
      <c r="J878" s="11">
        <v>43205</v>
      </c>
      <c r="K878" s="10">
        <f t="shared" si="93"/>
        <v>2022</v>
      </c>
      <c r="L878" s="12">
        <f>INDEX([1]List!$I$3:$S$8,MATCH('[1]Student Data'!G874,[1]List!$K$3:$K$8,0),MATCH('[1]Student Data'!D874,[1]List!$I$2:$S$2,0))*H878</f>
        <v>96000</v>
      </c>
      <c r="M878" s="13">
        <f t="shared" si="94"/>
        <v>8000</v>
      </c>
      <c r="N878" s="14">
        <f t="shared" si="95"/>
        <v>4.333333333333333</v>
      </c>
      <c r="O878" s="13">
        <f t="shared" si="96"/>
        <v>34666.666666666664</v>
      </c>
      <c r="P878" s="13">
        <f t="shared" si="97"/>
        <v>61333.333333333336</v>
      </c>
    </row>
    <row r="879" spans="1:16" x14ac:dyDescent="0.2">
      <c r="A879" s="10">
        <v>874</v>
      </c>
      <c r="B879" t="s">
        <v>1779</v>
      </c>
      <c r="C879" t="s">
        <v>1780</v>
      </c>
      <c r="D879" t="str">
        <f t="shared" si="91"/>
        <v>International</v>
      </c>
      <c r="E879" t="s">
        <v>47</v>
      </c>
      <c r="F879" t="s">
        <v>85</v>
      </c>
      <c r="G879" t="s">
        <v>135</v>
      </c>
      <c r="H879" s="10">
        <v>3</v>
      </c>
      <c r="I879" s="10">
        <f t="shared" si="92"/>
        <v>9</v>
      </c>
      <c r="J879" s="11">
        <v>43206</v>
      </c>
      <c r="K879" s="10">
        <f t="shared" si="93"/>
        <v>2021</v>
      </c>
      <c r="L879" s="12">
        <f>INDEX([1]List!$I$3:$S$8,MATCH('[1]Student Data'!G875,[1]List!$K$3:$K$8,0),MATCH('[1]Student Data'!D875,[1]List!$I$2:$S$2,0))*H879</f>
        <v>75000</v>
      </c>
      <c r="M879" s="13">
        <f t="shared" si="94"/>
        <v>8333.3333333333339</v>
      </c>
      <c r="N879" s="14">
        <f t="shared" si="95"/>
        <v>4.333333333333333</v>
      </c>
      <c r="O879" s="13">
        <f t="shared" si="96"/>
        <v>36111.111111111109</v>
      </c>
      <c r="P879" s="13">
        <f t="shared" si="97"/>
        <v>38888.888888888891</v>
      </c>
    </row>
    <row r="880" spans="1:16" x14ac:dyDescent="0.2">
      <c r="A880" s="10">
        <v>875</v>
      </c>
      <c r="B880" t="s">
        <v>1781</v>
      </c>
      <c r="C880" t="s">
        <v>1120</v>
      </c>
      <c r="D880" t="str">
        <f t="shared" si="91"/>
        <v>Local</v>
      </c>
      <c r="E880" t="s">
        <v>70</v>
      </c>
      <c r="F880" t="s">
        <v>120</v>
      </c>
      <c r="G880" t="s">
        <v>121</v>
      </c>
      <c r="H880" s="10">
        <v>4</v>
      </c>
      <c r="I880" s="10">
        <f t="shared" si="92"/>
        <v>12</v>
      </c>
      <c r="J880" s="11">
        <v>43237</v>
      </c>
      <c r="K880" s="10">
        <f t="shared" si="93"/>
        <v>2022</v>
      </c>
      <c r="L880" s="12">
        <f>INDEX([1]List!$I$3:$S$8,MATCH('[1]Student Data'!G876,[1]List!$K$3:$K$8,0),MATCH('[1]Student Data'!D876,[1]List!$I$2:$S$2,0))*H880</f>
        <v>96000</v>
      </c>
      <c r="M880" s="13">
        <f t="shared" si="94"/>
        <v>8000</v>
      </c>
      <c r="N880" s="14">
        <f t="shared" si="95"/>
        <v>4</v>
      </c>
      <c r="O880" s="13">
        <f t="shared" si="96"/>
        <v>32000</v>
      </c>
      <c r="P880" s="13">
        <f t="shared" si="97"/>
        <v>64000</v>
      </c>
    </row>
    <row r="881" spans="1:16" x14ac:dyDescent="0.2">
      <c r="A881" s="10">
        <v>876</v>
      </c>
      <c r="B881" t="s">
        <v>1782</v>
      </c>
      <c r="C881" t="s">
        <v>1783</v>
      </c>
      <c r="D881" t="str">
        <f t="shared" si="91"/>
        <v>International</v>
      </c>
      <c r="E881" t="s">
        <v>14</v>
      </c>
      <c r="F881" t="s">
        <v>148</v>
      </c>
      <c r="G881" t="s">
        <v>149</v>
      </c>
      <c r="H881" s="10">
        <v>4</v>
      </c>
      <c r="I881" s="10">
        <f t="shared" si="92"/>
        <v>12</v>
      </c>
      <c r="J881" s="11">
        <v>42902</v>
      </c>
      <c r="K881" s="10">
        <f t="shared" si="93"/>
        <v>2021</v>
      </c>
      <c r="L881" s="12">
        <f>INDEX([1]List!$I$3:$S$8,MATCH('[1]Student Data'!G877,[1]List!$K$3:$K$8,0),MATCH('[1]Student Data'!D877,[1]List!$I$2:$S$2,0))*H881</f>
        <v>100000</v>
      </c>
      <c r="M881" s="13">
        <f t="shared" si="94"/>
        <v>8333.3333333333339</v>
      </c>
      <c r="N881" s="14">
        <f t="shared" si="95"/>
        <v>7.666666666666667</v>
      </c>
      <c r="O881" s="13">
        <f t="shared" si="96"/>
        <v>63888.888888888898</v>
      </c>
      <c r="P881" s="13">
        <f t="shared" si="97"/>
        <v>36111.111111111102</v>
      </c>
    </row>
    <row r="882" spans="1:16" x14ac:dyDescent="0.2">
      <c r="A882" s="10">
        <v>877</v>
      </c>
      <c r="B882" t="s">
        <v>1784</v>
      </c>
      <c r="C882" t="s">
        <v>1785</v>
      </c>
      <c r="D882" t="str">
        <f t="shared" si="91"/>
        <v>Local</v>
      </c>
      <c r="E882" t="s">
        <v>70</v>
      </c>
      <c r="F882" t="s">
        <v>84</v>
      </c>
      <c r="G882" t="s">
        <v>117</v>
      </c>
      <c r="H882" s="10">
        <v>4</v>
      </c>
      <c r="I882" s="10">
        <f t="shared" si="92"/>
        <v>12</v>
      </c>
      <c r="J882" s="11">
        <v>42897</v>
      </c>
      <c r="K882" s="10">
        <f t="shared" si="93"/>
        <v>2021</v>
      </c>
      <c r="L882" s="12">
        <f>INDEX([1]List!$I$3:$S$8,MATCH('[1]Student Data'!G878,[1]List!$K$3:$K$8,0),MATCH('[1]Student Data'!D878,[1]List!$I$2:$S$2,0))*H882</f>
        <v>104000</v>
      </c>
      <c r="M882" s="13">
        <f t="shared" si="94"/>
        <v>8666.6666666666661</v>
      </c>
      <c r="N882" s="14">
        <f t="shared" si="95"/>
        <v>7.666666666666667</v>
      </c>
      <c r="O882" s="13">
        <f t="shared" si="96"/>
        <v>66444.444444444438</v>
      </c>
      <c r="P882" s="13">
        <f t="shared" si="97"/>
        <v>37555.555555555562</v>
      </c>
    </row>
    <row r="883" spans="1:16" x14ac:dyDescent="0.2">
      <c r="A883" s="10">
        <v>878</v>
      </c>
      <c r="B883" t="s">
        <v>1786</v>
      </c>
      <c r="C883" t="s">
        <v>1787</v>
      </c>
      <c r="D883" t="str">
        <f t="shared" si="91"/>
        <v>Local</v>
      </c>
      <c r="E883" t="s">
        <v>70</v>
      </c>
      <c r="F883" t="s">
        <v>120</v>
      </c>
      <c r="G883" t="s">
        <v>121</v>
      </c>
      <c r="H883" s="10">
        <v>4</v>
      </c>
      <c r="I883" s="10">
        <f t="shared" si="92"/>
        <v>12</v>
      </c>
      <c r="J883" s="11">
        <v>42805</v>
      </c>
      <c r="K883" s="10">
        <f t="shared" si="93"/>
        <v>2021</v>
      </c>
      <c r="L883" s="12">
        <f>INDEX([1]List!$I$3:$S$8,MATCH('[1]Student Data'!G879,[1]List!$K$3:$K$8,0),MATCH('[1]Student Data'!D879,[1]List!$I$2:$S$2,0))*H883</f>
        <v>100000</v>
      </c>
      <c r="M883" s="13">
        <f t="shared" si="94"/>
        <v>8333.3333333333339</v>
      </c>
      <c r="N883" s="14">
        <f t="shared" si="95"/>
        <v>8.6666666666666661</v>
      </c>
      <c r="O883" s="13">
        <f t="shared" si="96"/>
        <v>72222.222222222219</v>
      </c>
      <c r="P883" s="13">
        <f t="shared" si="97"/>
        <v>27777.777777777781</v>
      </c>
    </row>
    <row r="884" spans="1:16" x14ac:dyDescent="0.2">
      <c r="A884" s="10">
        <v>879</v>
      </c>
      <c r="B884" t="s">
        <v>1788</v>
      </c>
      <c r="C884" t="s">
        <v>1072</v>
      </c>
      <c r="D884" t="str">
        <f t="shared" si="91"/>
        <v>International</v>
      </c>
      <c r="E884" t="s">
        <v>76</v>
      </c>
      <c r="F884" t="s">
        <v>84</v>
      </c>
      <c r="G884" t="s">
        <v>117</v>
      </c>
      <c r="H884" s="10">
        <v>4</v>
      </c>
      <c r="I884" s="10">
        <f t="shared" si="92"/>
        <v>12</v>
      </c>
      <c r="J884" s="11">
        <v>42900</v>
      </c>
      <c r="K884" s="10">
        <f t="shared" si="93"/>
        <v>2021</v>
      </c>
      <c r="L884" s="12">
        <f>INDEX([1]List!$I$3:$S$8,MATCH('[1]Student Data'!G880,[1]List!$K$3:$K$8,0),MATCH('[1]Student Data'!D880,[1]List!$I$2:$S$2,0))*H884</f>
        <v>100000</v>
      </c>
      <c r="M884" s="13">
        <f t="shared" si="94"/>
        <v>8333.3333333333339</v>
      </c>
      <c r="N884" s="14">
        <f t="shared" si="95"/>
        <v>7.666666666666667</v>
      </c>
      <c r="O884" s="13">
        <f t="shared" si="96"/>
        <v>63888.888888888898</v>
      </c>
      <c r="P884" s="13">
        <f t="shared" si="97"/>
        <v>36111.111111111102</v>
      </c>
    </row>
    <row r="885" spans="1:16" x14ac:dyDescent="0.2">
      <c r="A885" s="10">
        <v>880</v>
      </c>
      <c r="B885" t="s">
        <v>1789</v>
      </c>
      <c r="C885" t="s">
        <v>1790</v>
      </c>
      <c r="D885" t="str">
        <f t="shared" si="91"/>
        <v>Local</v>
      </c>
      <c r="E885" t="s">
        <v>70</v>
      </c>
      <c r="F885" t="s">
        <v>85</v>
      </c>
      <c r="G885" t="s">
        <v>135</v>
      </c>
      <c r="H885" s="10">
        <v>3</v>
      </c>
      <c r="I885" s="10">
        <f t="shared" si="92"/>
        <v>9</v>
      </c>
      <c r="J885" s="11">
        <v>43205</v>
      </c>
      <c r="K885" s="10">
        <f t="shared" si="93"/>
        <v>2021</v>
      </c>
      <c r="L885" s="12">
        <f>INDEX([1]List!$I$3:$S$8,MATCH('[1]Student Data'!G881,[1]List!$K$3:$K$8,0),MATCH('[1]Student Data'!D881,[1]List!$I$2:$S$2,0))*H885</f>
        <v>78000</v>
      </c>
      <c r="M885" s="13">
        <f t="shared" si="94"/>
        <v>8666.6666666666661</v>
      </c>
      <c r="N885" s="14">
        <f t="shared" si="95"/>
        <v>4.333333333333333</v>
      </c>
      <c r="O885" s="13">
        <f t="shared" si="96"/>
        <v>37555.555555555547</v>
      </c>
      <c r="P885" s="13">
        <f t="shared" si="97"/>
        <v>40444.444444444453</v>
      </c>
    </row>
    <row r="886" spans="1:16" x14ac:dyDescent="0.2">
      <c r="A886" s="10">
        <v>881</v>
      </c>
      <c r="B886" t="s">
        <v>1791</v>
      </c>
      <c r="C886" t="s">
        <v>1792</v>
      </c>
      <c r="D886" t="str">
        <f t="shared" si="91"/>
        <v>International</v>
      </c>
      <c r="E886" t="s">
        <v>22</v>
      </c>
      <c r="F886" t="s">
        <v>148</v>
      </c>
      <c r="G886" t="s">
        <v>149</v>
      </c>
      <c r="H886" s="10">
        <v>4</v>
      </c>
      <c r="I886" s="10">
        <f t="shared" si="92"/>
        <v>12</v>
      </c>
      <c r="J886" s="11">
        <v>43176</v>
      </c>
      <c r="K886" s="10">
        <f t="shared" si="93"/>
        <v>2022</v>
      </c>
      <c r="L886" s="12">
        <f>INDEX([1]List!$I$3:$S$8,MATCH('[1]Student Data'!G882,[1]List!$K$3:$K$8,0),MATCH('[1]Student Data'!D882,[1]List!$I$2:$S$2,0))*H886</f>
        <v>92000</v>
      </c>
      <c r="M886" s="13">
        <f t="shared" si="94"/>
        <v>7666.666666666667</v>
      </c>
      <c r="N886" s="14">
        <f t="shared" si="95"/>
        <v>4.666666666666667</v>
      </c>
      <c r="O886" s="13">
        <f t="shared" si="96"/>
        <v>35777.777777777781</v>
      </c>
      <c r="P886" s="13">
        <f t="shared" si="97"/>
        <v>56222.222222222219</v>
      </c>
    </row>
    <row r="887" spans="1:16" x14ac:dyDescent="0.2">
      <c r="A887" s="10">
        <v>882</v>
      </c>
      <c r="B887" t="s">
        <v>1793</v>
      </c>
      <c r="C887" t="s">
        <v>1603</v>
      </c>
      <c r="D887" t="str">
        <f t="shared" si="91"/>
        <v>Local</v>
      </c>
      <c r="E887" t="s">
        <v>70</v>
      </c>
      <c r="F887" t="s">
        <v>84</v>
      </c>
      <c r="G887" t="s">
        <v>117</v>
      </c>
      <c r="H887" s="10">
        <v>4</v>
      </c>
      <c r="I887" s="10">
        <f t="shared" si="92"/>
        <v>12</v>
      </c>
      <c r="J887" s="11">
        <v>43233</v>
      </c>
      <c r="K887" s="10">
        <f t="shared" si="93"/>
        <v>2022</v>
      </c>
      <c r="L887" s="12">
        <f>INDEX([1]List!$I$3:$S$8,MATCH('[1]Student Data'!G883,[1]List!$K$3:$K$8,0),MATCH('[1]Student Data'!D883,[1]List!$I$2:$S$2,0))*H887</f>
        <v>104000</v>
      </c>
      <c r="M887" s="13">
        <f t="shared" si="94"/>
        <v>8666.6666666666661</v>
      </c>
      <c r="N887" s="14">
        <f t="shared" si="95"/>
        <v>4</v>
      </c>
      <c r="O887" s="13">
        <f t="shared" si="96"/>
        <v>34666.666666666664</v>
      </c>
      <c r="P887" s="13">
        <f t="shared" si="97"/>
        <v>69333.333333333343</v>
      </c>
    </row>
    <row r="888" spans="1:16" x14ac:dyDescent="0.2">
      <c r="A888" s="10">
        <v>883</v>
      </c>
      <c r="B888" t="s">
        <v>1794</v>
      </c>
      <c r="C888" t="s">
        <v>1187</v>
      </c>
      <c r="D888" t="str">
        <f t="shared" si="91"/>
        <v>Local</v>
      </c>
      <c r="E888" t="s">
        <v>70</v>
      </c>
      <c r="F888" t="s">
        <v>85</v>
      </c>
      <c r="G888" t="s">
        <v>135</v>
      </c>
      <c r="H888" s="10">
        <v>3</v>
      </c>
      <c r="I888" s="10">
        <f t="shared" si="92"/>
        <v>9</v>
      </c>
      <c r="J888" s="11">
        <v>43262</v>
      </c>
      <c r="K888" s="10">
        <f t="shared" si="93"/>
        <v>2021</v>
      </c>
      <c r="L888" s="12">
        <f>INDEX([1]List!$I$3:$S$8,MATCH('[1]Student Data'!G884,[1]List!$K$3:$K$8,0),MATCH('[1]Student Data'!D884,[1]List!$I$2:$S$2,0))*H888</f>
        <v>75000</v>
      </c>
      <c r="M888" s="13">
        <f t="shared" si="94"/>
        <v>8333.3333333333339</v>
      </c>
      <c r="N888" s="14">
        <f t="shared" si="95"/>
        <v>3.6666666666666665</v>
      </c>
      <c r="O888" s="13">
        <f t="shared" si="96"/>
        <v>30555.555555555555</v>
      </c>
      <c r="P888" s="13">
        <f t="shared" si="97"/>
        <v>44444.444444444445</v>
      </c>
    </row>
    <row r="889" spans="1:16" x14ac:dyDescent="0.2">
      <c r="A889" s="10">
        <v>884</v>
      </c>
      <c r="B889" t="s">
        <v>1795</v>
      </c>
      <c r="C889" t="s">
        <v>1796</v>
      </c>
      <c r="D889" t="str">
        <f t="shared" si="91"/>
        <v>International</v>
      </c>
      <c r="E889" t="s">
        <v>50</v>
      </c>
      <c r="F889" t="s">
        <v>84</v>
      </c>
      <c r="G889" t="s">
        <v>117</v>
      </c>
      <c r="H889" s="10">
        <v>4</v>
      </c>
      <c r="I889" s="10">
        <f t="shared" si="92"/>
        <v>12</v>
      </c>
      <c r="J889" s="11">
        <v>42806</v>
      </c>
      <c r="K889" s="10">
        <f t="shared" si="93"/>
        <v>2021</v>
      </c>
      <c r="L889" s="12">
        <f>INDEX([1]List!$I$3:$S$8,MATCH('[1]Student Data'!G885,[1]List!$K$3:$K$8,0),MATCH('[1]Student Data'!D885,[1]List!$I$2:$S$2,0))*H889</f>
        <v>92000</v>
      </c>
      <c r="M889" s="13">
        <f t="shared" si="94"/>
        <v>7666.666666666667</v>
      </c>
      <c r="N889" s="14">
        <f t="shared" si="95"/>
        <v>8.6666666666666661</v>
      </c>
      <c r="O889" s="13">
        <f t="shared" si="96"/>
        <v>66444.444444444438</v>
      </c>
      <c r="P889" s="13">
        <f t="shared" si="97"/>
        <v>25555.555555555562</v>
      </c>
    </row>
    <row r="890" spans="1:16" x14ac:dyDescent="0.2">
      <c r="A890" s="10">
        <v>885</v>
      </c>
      <c r="B890" t="s">
        <v>1797</v>
      </c>
      <c r="C890" t="s">
        <v>1798</v>
      </c>
      <c r="D890" t="str">
        <f t="shared" si="91"/>
        <v>Local</v>
      </c>
      <c r="E890" t="s">
        <v>70</v>
      </c>
      <c r="F890" t="s">
        <v>83</v>
      </c>
      <c r="G890" t="s">
        <v>126</v>
      </c>
      <c r="H890" s="10">
        <v>3</v>
      </c>
      <c r="I890" s="10">
        <f t="shared" si="92"/>
        <v>9</v>
      </c>
      <c r="J890" s="11">
        <v>43236</v>
      </c>
      <c r="K890" s="10">
        <f t="shared" si="93"/>
        <v>2021</v>
      </c>
      <c r="L890" s="12">
        <f>INDEX([1]List!$I$3:$S$8,MATCH('[1]Student Data'!G886,[1]List!$K$3:$K$8,0),MATCH('[1]Student Data'!D886,[1]List!$I$2:$S$2,0))*H890</f>
        <v>78000</v>
      </c>
      <c r="M890" s="13">
        <f t="shared" si="94"/>
        <v>8666.6666666666661</v>
      </c>
      <c r="N890" s="14">
        <f t="shared" si="95"/>
        <v>4</v>
      </c>
      <c r="O890" s="13">
        <f t="shared" si="96"/>
        <v>34666.666666666664</v>
      </c>
      <c r="P890" s="13">
        <f t="shared" si="97"/>
        <v>43333.333333333336</v>
      </c>
    </row>
    <row r="891" spans="1:16" x14ac:dyDescent="0.2">
      <c r="A891" s="10">
        <v>886</v>
      </c>
      <c r="B891" t="s">
        <v>1799</v>
      </c>
      <c r="C891" t="s">
        <v>1800</v>
      </c>
      <c r="D891" t="str">
        <f t="shared" si="91"/>
        <v>International</v>
      </c>
      <c r="E891" t="s">
        <v>21</v>
      </c>
      <c r="F891" t="s">
        <v>85</v>
      </c>
      <c r="G891" t="s">
        <v>135</v>
      </c>
      <c r="H891" s="10">
        <v>3</v>
      </c>
      <c r="I891" s="10">
        <f t="shared" si="92"/>
        <v>9</v>
      </c>
      <c r="J891" s="11">
        <v>43203</v>
      </c>
      <c r="K891" s="10">
        <f t="shared" si="93"/>
        <v>2021</v>
      </c>
      <c r="L891" s="12">
        <f>INDEX([1]List!$I$3:$S$8,MATCH('[1]Student Data'!G887,[1]List!$K$3:$K$8,0),MATCH('[1]Student Data'!D887,[1]List!$I$2:$S$2,0))*H891</f>
        <v>72000</v>
      </c>
      <c r="M891" s="13">
        <f t="shared" si="94"/>
        <v>8000</v>
      </c>
      <c r="N891" s="14">
        <f t="shared" si="95"/>
        <v>4.333333333333333</v>
      </c>
      <c r="O891" s="13">
        <f t="shared" si="96"/>
        <v>34666.666666666664</v>
      </c>
      <c r="P891" s="13">
        <f t="shared" si="97"/>
        <v>37333.333333333336</v>
      </c>
    </row>
    <row r="892" spans="1:16" x14ac:dyDescent="0.2">
      <c r="A892" s="10">
        <v>887</v>
      </c>
      <c r="B892" t="s">
        <v>1801</v>
      </c>
      <c r="C892" t="s">
        <v>1802</v>
      </c>
      <c r="D892" t="str">
        <f t="shared" si="91"/>
        <v>Local</v>
      </c>
      <c r="E892" t="s">
        <v>70</v>
      </c>
      <c r="F892" t="s">
        <v>148</v>
      </c>
      <c r="G892" t="s">
        <v>149</v>
      </c>
      <c r="H892" s="10">
        <v>4</v>
      </c>
      <c r="I892" s="10">
        <f t="shared" si="92"/>
        <v>12</v>
      </c>
      <c r="J892" s="11">
        <v>43236</v>
      </c>
      <c r="K892" s="10">
        <f t="shared" si="93"/>
        <v>2022</v>
      </c>
      <c r="L892" s="12">
        <f>INDEX([1]List!$I$3:$S$8,MATCH('[1]Student Data'!G888,[1]List!$K$3:$K$8,0),MATCH('[1]Student Data'!D888,[1]List!$I$2:$S$2,0))*H892</f>
        <v>96000</v>
      </c>
      <c r="M892" s="13">
        <f t="shared" si="94"/>
        <v>8000</v>
      </c>
      <c r="N892" s="14">
        <f t="shared" si="95"/>
        <v>4</v>
      </c>
      <c r="O892" s="13">
        <f t="shared" si="96"/>
        <v>32000</v>
      </c>
      <c r="P892" s="13">
        <f t="shared" si="97"/>
        <v>64000</v>
      </c>
    </row>
    <row r="893" spans="1:16" x14ac:dyDescent="0.2">
      <c r="A893" s="10">
        <v>888</v>
      </c>
      <c r="B893" t="s">
        <v>1803</v>
      </c>
      <c r="C893" t="s">
        <v>1804</v>
      </c>
      <c r="D893" t="str">
        <f t="shared" si="91"/>
        <v>International</v>
      </c>
      <c r="E893" t="s">
        <v>81</v>
      </c>
      <c r="F893" t="s">
        <v>148</v>
      </c>
      <c r="G893" t="s">
        <v>149</v>
      </c>
      <c r="H893" s="10">
        <v>4</v>
      </c>
      <c r="I893" s="10">
        <f t="shared" si="92"/>
        <v>12</v>
      </c>
      <c r="J893" s="11">
        <v>43232</v>
      </c>
      <c r="K893" s="10">
        <f t="shared" si="93"/>
        <v>2022</v>
      </c>
      <c r="L893" s="12">
        <f>INDEX([1]List!$I$3:$S$8,MATCH('[1]Student Data'!G889,[1]List!$K$3:$K$8,0),MATCH('[1]Student Data'!D889,[1]List!$I$2:$S$2,0))*H893</f>
        <v>100000</v>
      </c>
      <c r="M893" s="13">
        <f t="shared" si="94"/>
        <v>8333.3333333333339</v>
      </c>
      <c r="N893" s="14">
        <f t="shared" si="95"/>
        <v>4</v>
      </c>
      <c r="O893" s="13">
        <f t="shared" si="96"/>
        <v>33333.333333333336</v>
      </c>
      <c r="P893" s="13">
        <f t="shared" si="97"/>
        <v>66666.666666666657</v>
      </c>
    </row>
    <row r="894" spans="1:16" x14ac:dyDescent="0.2">
      <c r="A894" s="10">
        <v>889</v>
      </c>
      <c r="B894" t="s">
        <v>1805</v>
      </c>
      <c r="C894" t="s">
        <v>1204</v>
      </c>
      <c r="D894" t="str">
        <f t="shared" si="91"/>
        <v>International</v>
      </c>
      <c r="E894" t="s">
        <v>5</v>
      </c>
      <c r="F894" t="s">
        <v>148</v>
      </c>
      <c r="G894" t="s">
        <v>149</v>
      </c>
      <c r="H894" s="10">
        <v>4</v>
      </c>
      <c r="I894" s="10">
        <f t="shared" si="92"/>
        <v>12</v>
      </c>
      <c r="J894" s="11">
        <v>43323</v>
      </c>
      <c r="K894" s="10">
        <f t="shared" si="93"/>
        <v>2022</v>
      </c>
      <c r="L894" s="12">
        <f>INDEX([1]List!$I$3:$S$8,MATCH('[1]Student Data'!G890,[1]List!$K$3:$K$8,0),MATCH('[1]Student Data'!D890,[1]List!$I$2:$S$2,0))*H894</f>
        <v>104000</v>
      </c>
      <c r="M894" s="13">
        <f t="shared" si="94"/>
        <v>8666.6666666666661</v>
      </c>
      <c r="N894" s="14">
        <f t="shared" si="95"/>
        <v>3</v>
      </c>
      <c r="O894" s="13">
        <f t="shared" si="96"/>
        <v>26000</v>
      </c>
      <c r="P894" s="13">
        <f t="shared" si="97"/>
        <v>78000</v>
      </c>
    </row>
    <row r="895" spans="1:16" x14ac:dyDescent="0.2">
      <c r="A895" s="10">
        <v>890</v>
      </c>
      <c r="B895" t="s">
        <v>1806</v>
      </c>
      <c r="C895" t="s">
        <v>1807</v>
      </c>
      <c r="D895" t="str">
        <f t="shared" si="91"/>
        <v>Local</v>
      </c>
      <c r="E895" t="s">
        <v>70</v>
      </c>
      <c r="F895" t="s">
        <v>85</v>
      </c>
      <c r="G895" t="s">
        <v>135</v>
      </c>
      <c r="H895" s="10">
        <v>3</v>
      </c>
      <c r="I895" s="10">
        <f t="shared" si="92"/>
        <v>9</v>
      </c>
      <c r="J895" s="11">
        <v>42814</v>
      </c>
      <c r="K895" s="10">
        <f t="shared" si="93"/>
        <v>2020</v>
      </c>
      <c r="L895" s="12">
        <f>INDEX([1]List!$I$3:$S$8,MATCH('[1]Student Data'!G891,[1]List!$K$3:$K$8,0),MATCH('[1]Student Data'!D891,[1]List!$I$2:$S$2,0))*H895</f>
        <v>78000</v>
      </c>
      <c r="M895" s="13">
        <f t="shared" si="94"/>
        <v>8666.6666666666661</v>
      </c>
      <c r="N895" s="14">
        <f t="shared" si="95"/>
        <v>8.6666666666666661</v>
      </c>
      <c r="O895" s="13">
        <f t="shared" si="96"/>
        <v>75111.111111111095</v>
      </c>
      <c r="P895" s="13">
        <f t="shared" si="97"/>
        <v>2888.8888888889051</v>
      </c>
    </row>
    <row r="896" spans="1:16" x14ac:dyDescent="0.2">
      <c r="A896" s="10">
        <v>891</v>
      </c>
      <c r="B896" t="s">
        <v>1808</v>
      </c>
      <c r="C896" t="s">
        <v>1809</v>
      </c>
      <c r="D896" t="str">
        <f t="shared" si="91"/>
        <v>Local</v>
      </c>
      <c r="E896" t="s">
        <v>70</v>
      </c>
      <c r="F896" t="s">
        <v>84</v>
      </c>
      <c r="G896" t="s">
        <v>117</v>
      </c>
      <c r="H896" s="10">
        <v>4</v>
      </c>
      <c r="I896" s="10">
        <f t="shared" si="92"/>
        <v>12</v>
      </c>
      <c r="J896" s="11">
        <v>43177</v>
      </c>
      <c r="K896" s="10">
        <f t="shared" si="93"/>
        <v>2022</v>
      </c>
      <c r="L896" s="12">
        <f>INDEX([1]List!$I$3:$S$8,MATCH('[1]Student Data'!G892,[1]List!$K$3:$K$8,0),MATCH('[1]Student Data'!D892,[1]List!$I$2:$S$2,0))*H896</f>
        <v>92000</v>
      </c>
      <c r="M896" s="13">
        <f t="shared" si="94"/>
        <v>7666.666666666667</v>
      </c>
      <c r="N896" s="14">
        <f t="shared" si="95"/>
        <v>4.666666666666667</v>
      </c>
      <c r="O896" s="13">
        <f t="shared" si="96"/>
        <v>35777.777777777781</v>
      </c>
      <c r="P896" s="13">
        <f t="shared" si="97"/>
        <v>56222.222222222219</v>
      </c>
    </row>
    <row r="897" spans="1:16" x14ac:dyDescent="0.2">
      <c r="A897" s="10">
        <v>892</v>
      </c>
      <c r="B897" t="s">
        <v>1810</v>
      </c>
      <c r="C897" t="s">
        <v>1811</v>
      </c>
      <c r="D897" t="str">
        <f t="shared" si="91"/>
        <v>International</v>
      </c>
      <c r="E897" t="s">
        <v>13</v>
      </c>
      <c r="F897" t="s">
        <v>84</v>
      </c>
      <c r="G897" t="s">
        <v>117</v>
      </c>
      <c r="H897" s="10">
        <v>4</v>
      </c>
      <c r="I897" s="10">
        <f t="shared" si="92"/>
        <v>12</v>
      </c>
      <c r="J897" s="11">
        <v>42960</v>
      </c>
      <c r="K897" s="10">
        <f t="shared" si="93"/>
        <v>2021</v>
      </c>
      <c r="L897" s="12">
        <f>INDEX([1]List!$I$3:$S$8,MATCH('[1]Student Data'!G893,[1]List!$K$3:$K$8,0),MATCH('[1]Student Data'!D893,[1]List!$I$2:$S$2,0))*H897</f>
        <v>100000</v>
      </c>
      <c r="M897" s="13">
        <f t="shared" si="94"/>
        <v>8333.3333333333339</v>
      </c>
      <c r="N897" s="14">
        <f t="shared" si="95"/>
        <v>7</v>
      </c>
      <c r="O897" s="13">
        <f t="shared" si="96"/>
        <v>58333.333333333336</v>
      </c>
      <c r="P897" s="13">
        <f t="shared" si="97"/>
        <v>41666.666666666664</v>
      </c>
    </row>
    <row r="898" spans="1:16" x14ac:dyDescent="0.2">
      <c r="A898" s="10">
        <v>893</v>
      </c>
      <c r="B898" t="s">
        <v>1812</v>
      </c>
      <c r="C898" t="s">
        <v>1813</v>
      </c>
      <c r="D898" t="str">
        <f t="shared" si="91"/>
        <v>Local</v>
      </c>
      <c r="E898" t="s">
        <v>70</v>
      </c>
      <c r="F898" t="s">
        <v>83</v>
      </c>
      <c r="G898" t="s">
        <v>126</v>
      </c>
      <c r="H898" s="10">
        <v>3</v>
      </c>
      <c r="I898" s="10">
        <f t="shared" si="92"/>
        <v>9</v>
      </c>
      <c r="J898" s="11">
        <v>43271</v>
      </c>
      <c r="K898" s="10">
        <f t="shared" si="93"/>
        <v>2021</v>
      </c>
      <c r="L898" s="12">
        <f>INDEX([1]List!$I$3:$S$8,MATCH('[1]Student Data'!G894,[1]List!$K$3:$K$8,0),MATCH('[1]Student Data'!D894,[1]List!$I$2:$S$2,0))*H898</f>
        <v>78000</v>
      </c>
      <c r="M898" s="13">
        <f t="shared" si="94"/>
        <v>8666.6666666666661</v>
      </c>
      <c r="N898" s="14">
        <f t="shared" si="95"/>
        <v>3.6666666666666665</v>
      </c>
      <c r="O898" s="13">
        <f t="shared" si="96"/>
        <v>31777.777777777774</v>
      </c>
      <c r="P898" s="13">
        <f t="shared" si="97"/>
        <v>46222.222222222226</v>
      </c>
    </row>
    <row r="899" spans="1:16" x14ac:dyDescent="0.2">
      <c r="A899" s="10">
        <v>894</v>
      </c>
      <c r="B899" t="s">
        <v>1814</v>
      </c>
      <c r="C899" t="s">
        <v>1815</v>
      </c>
      <c r="D899" t="str">
        <f t="shared" si="91"/>
        <v>Local</v>
      </c>
      <c r="E899" t="s">
        <v>70</v>
      </c>
      <c r="F899" t="s">
        <v>129</v>
      </c>
      <c r="G899" t="s">
        <v>130</v>
      </c>
      <c r="H899" s="10">
        <v>3</v>
      </c>
      <c r="I899" s="10">
        <f t="shared" si="92"/>
        <v>9</v>
      </c>
      <c r="J899" s="11">
        <v>43000</v>
      </c>
      <c r="K899" s="10">
        <f t="shared" si="93"/>
        <v>2020</v>
      </c>
      <c r="L899" s="12">
        <f>INDEX([1]List!$I$3:$S$8,MATCH('[1]Student Data'!G895,[1]List!$K$3:$K$8,0),MATCH('[1]Student Data'!D895,[1]List!$I$2:$S$2,0))*H899</f>
        <v>72000</v>
      </c>
      <c r="M899" s="13">
        <f t="shared" si="94"/>
        <v>8000</v>
      </c>
      <c r="N899" s="14">
        <f t="shared" si="95"/>
        <v>6.666666666666667</v>
      </c>
      <c r="O899" s="13">
        <f t="shared" si="96"/>
        <v>53333.333333333336</v>
      </c>
      <c r="P899" s="13">
        <f t="shared" si="97"/>
        <v>18666.666666666664</v>
      </c>
    </row>
    <row r="900" spans="1:16" x14ac:dyDescent="0.2">
      <c r="A900" s="10">
        <v>895</v>
      </c>
      <c r="B900" t="s">
        <v>1816</v>
      </c>
      <c r="C900" t="s">
        <v>1817</v>
      </c>
      <c r="D900" t="str">
        <f t="shared" si="91"/>
        <v>International</v>
      </c>
      <c r="E900" t="s">
        <v>26</v>
      </c>
      <c r="F900" t="s">
        <v>148</v>
      </c>
      <c r="G900" t="s">
        <v>149</v>
      </c>
      <c r="H900" s="10">
        <v>4</v>
      </c>
      <c r="I900" s="10">
        <f t="shared" si="92"/>
        <v>12</v>
      </c>
      <c r="J900" s="11">
        <v>43180</v>
      </c>
      <c r="K900" s="10">
        <f t="shared" si="93"/>
        <v>2022</v>
      </c>
      <c r="L900" s="12">
        <f>INDEX([1]List!$I$3:$S$8,MATCH('[1]Student Data'!G896,[1]List!$K$3:$K$8,0),MATCH('[1]Student Data'!D896,[1]List!$I$2:$S$2,0))*H900</f>
        <v>92000</v>
      </c>
      <c r="M900" s="13">
        <f t="shared" si="94"/>
        <v>7666.666666666667</v>
      </c>
      <c r="N900" s="14">
        <f t="shared" si="95"/>
        <v>4.666666666666667</v>
      </c>
      <c r="O900" s="13">
        <f t="shared" si="96"/>
        <v>35777.777777777781</v>
      </c>
      <c r="P900" s="13">
        <f t="shared" si="97"/>
        <v>56222.222222222219</v>
      </c>
    </row>
    <row r="901" spans="1:16" x14ac:dyDescent="0.2">
      <c r="A901" s="10">
        <v>896</v>
      </c>
      <c r="B901" t="s">
        <v>1818</v>
      </c>
      <c r="C901" t="s">
        <v>673</v>
      </c>
      <c r="D901" t="str">
        <f t="shared" si="91"/>
        <v>Local</v>
      </c>
      <c r="E901" t="s">
        <v>70</v>
      </c>
      <c r="F901" t="s">
        <v>148</v>
      </c>
      <c r="G901" t="s">
        <v>149</v>
      </c>
      <c r="H901" s="10">
        <v>4</v>
      </c>
      <c r="I901" s="10">
        <f t="shared" si="92"/>
        <v>12</v>
      </c>
      <c r="J901" s="11">
        <v>43210</v>
      </c>
      <c r="K901" s="10">
        <f t="shared" si="93"/>
        <v>2022</v>
      </c>
      <c r="L901" s="12">
        <f>INDEX([1]List!$I$3:$S$8,MATCH('[1]Student Data'!G897,[1]List!$K$3:$K$8,0),MATCH('[1]Student Data'!D897,[1]List!$I$2:$S$2,0))*H901</f>
        <v>104000</v>
      </c>
      <c r="M901" s="13">
        <f t="shared" si="94"/>
        <v>8666.6666666666661</v>
      </c>
      <c r="N901" s="14">
        <f t="shared" si="95"/>
        <v>4.333333333333333</v>
      </c>
      <c r="O901" s="13">
        <f t="shared" si="96"/>
        <v>37555.555555555547</v>
      </c>
      <c r="P901" s="13">
        <f t="shared" si="97"/>
        <v>66444.444444444453</v>
      </c>
    </row>
    <row r="902" spans="1:16" x14ac:dyDescent="0.2">
      <c r="A902" s="10">
        <v>897</v>
      </c>
      <c r="B902" t="s">
        <v>1819</v>
      </c>
      <c r="C902" t="s">
        <v>1820</v>
      </c>
      <c r="D902" t="str">
        <f t="shared" si="91"/>
        <v>Local</v>
      </c>
      <c r="E902" t="s">
        <v>70</v>
      </c>
      <c r="F902" t="s">
        <v>120</v>
      </c>
      <c r="G902" t="s">
        <v>121</v>
      </c>
      <c r="H902" s="10">
        <v>4</v>
      </c>
      <c r="I902" s="10">
        <f t="shared" si="92"/>
        <v>12</v>
      </c>
      <c r="J902" s="11">
        <v>43206</v>
      </c>
      <c r="K902" s="10">
        <f t="shared" si="93"/>
        <v>2022</v>
      </c>
      <c r="L902" s="12">
        <f>INDEX([1]List!$I$3:$S$8,MATCH('[1]Student Data'!G898,[1]List!$K$3:$K$8,0),MATCH('[1]Student Data'!D898,[1]List!$I$2:$S$2,0))*H902</f>
        <v>100000</v>
      </c>
      <c r="M902" s="13">
        <f t="shared" si="94"/>
        <v>8333.3333333333339</v>
      </c>
      <c r="N902" s="14">
        <f t="shared" si="95"/>
        <v>4.333333333333333</v>
      </c>
      <c r="O902" s="13">
        <f t="shared" si="96"/>
        <v>36111.111111111109</v>
      </c>
      <c r="P902" s="13">
        <f t="shared" si="97"/>
        <v>63888.888888888891</v>
      </c>
    </row>
    <row r="903" spans="1:16" x14ac:dyDescent="0.2">
      <c r="A903" s="10">
        <v>898</v>
      </c>
      <c r="B903" t="s">
        <v>1821</v>
      </c>
      <c r="C903" t="s">
        <v>807</v>
      </c>
      <c r="D903" t="str">
        <f t="shared" ref="D903:D966" si="98">IF(E903="Malaysia","Local","International")</f>
        <v>International</v>
      </c>
      <c r="E903" t="s">
        <v>75</v>
      </c>
      <c r="F903" t="s">
        <v>84</v>
      </c>
      <c r="G903" t="s">
        <v>117</v>
      </c>
      <c r="H903" s="10">
        <v>4</v>
      </c>
      <c r="I903" s="10">
        <f t="shared" ref="I903:I966" si="99">H903*3</f>
        <v>12</v>
      </c>
      <c r="J903" s="11">
        <v>42990</v>
      </c>
      <c r="K903" s="10">
        <f t="shared" ref="K903:K966" si="100">YEAR(J903)+H903</f>
        <v>2021</v>
      </c>
      <c r="L903" s="12">
        <f>INDEX([1]List!$I$3:$S$8,MATCH('[1]Student Data'!G899,[1]List!$K$3:$K$8,0),MATCH('[1]Student Data'!D899,[1]List!$I$2:$S$2,0))*H903</f>
        <v>100000</v>
      </c>
      <c r="M903" s="13">
        <f t="shared" ref="M903:M966" si="101">L903/(H903*3)</f>
        <v>8333.3333333333339</v>
      </c>
      <c r="N903" s="14">
        <f t="shared" ref="N903:N966" si="102">DATEDIF($J903,"29/5/2019","M")/3</f>
        <v>6.666666666666667</v>
      </c>
      <c r="O903" s="13">
        <f t="shared" ref="O903:O966" si="103">M903*N903</f>
        <v>55555.555555555562</v>
      </c>
      <c r="P903" s="13">
        <f t="shared" ref="P903:P966" si="104">L903-O903</f>
        <v>44444.444444444438</v>
      </c>
    </row>
    <row r="904" spans="1:16" x14ac:dyDescent="0.2">
      <c r="A904" s="10">
        <v>899</v>
      </c>
      <c r="B904" t="s">
        <v>1822</v>
      </c>
      <c r="C904" t="s">
        <v>1823</v>
      </c>
      <c r="D904" t="str">
        <f t="shared" si="98"/>
        <v>International</v>
      </c>
      <c r="E904" t="s">
        <v>18</v>
      </c>
      <c r="F904" t="s">
        <v>120</v>
      </c>
      <c r="G904" t="s">
        <v>121</v>
      </c>
      <c r="H904" s="10">
        <v>4</v>
      </c>
      <c r="I904" s="10">
        <f t="shared" si="99"/>
        <v>12</v>
      </c>
      <c r="J904" s="11">
        <v>42904</v>
      </c>
      <c r="K904" s="10">
        <f t="shared" si="100"/>
        <v>2021</v>
      </c>
      <c r="L904" s="12">
        <f>INDEX([1]List!$I$3:$S$8,MATCH('[1]Student Data'!G900,[1]List!$K$3:$K$8,0),MATCH('[1]Student Data'!D900,[1]List!$I$2:$S$2,0))*H904</f>
        <v>104000</v>
      </c>
      <c r="M904" s="13">
        <f t="shared" si="101"/>
        <v>8666.6666666666661</v>
      </c>
      <c r="N904" s="14">
        <f t="shared" si="102"/>
        <v>7.666666666666667</v>
      </c>
      <c r="O904" s="13">
        <f t="shared" si="103"/>
        <v>66444.444444444438</v>
      </c>
      <c r="P904" s="13">
        <f t="shared" si="104"/>
        <v>37555.555555555562</v>
      </c>
    </row>
    <row r="905" spans="1:16" x14ac:dyDescent="0.2">
      <c r="A905" s="10">
        <v>900</v>
      </c>
      <c r="B905" t="s">
        <v>1824</v>
      </c>
      <c r="C905" t="s">
        <v>376</v>
      </c>
      <c r="D905" t="str">
        <f t="shared" si="98"/>
        <v>Local</v>
      </c>
      <c r="E905" t="s">
        <v>70</v>
      </c>
      <c r="F905" t="s">
        <v>129</v>
      </c>
      <c r="G905" t="s">
        <v>130</v>
      </c>
      <c r="H905" s="10">
        <v>3</v>
      </c>
      <c r="I905" s="10">
        <f t="shared" si="99"/>
        <v>9</v>
      </c>
      <c r="J905" s="11">
        <v>42805</v>
      </c>
      <c r="K905" s="10">
        <f t="shared" si="100"/>
        <v>2020</v>
      </c>
      <c r="L905" s="12">
        <f>INDEX([1]List!$I$3:$S$8,MATCH('[1]Student Data'!G901,[1]List!$K$3:$K$8,0),MATCH('[1]Student Data'!D901,[1]List!$I$2:$S$2,0))*H905</f>
        <v>78000</v>
      </c>
      <c r="M905" s="13">
        <f t="shared" si="101"/>
        <v>8666.6666666666661</v>
      </c>
      <c r="N905" s="14">
        <f t="shared" si="102"/>
        <v>8.6666666666666661</v>
      </c>
      <c r="O905" s="13">
        <f t="shared" si="103"/>
        <v>75111.111111111095</v>
      </c>
      <c r="P905" s="13">
        <f t="shared" si="104"/>
        <v>2888.8888888889051</v>
      </c>
    </row>
    <row r="906" spans="1:16" x14ac:dyDescent="0.2">
      <c r="A906" s="10">
        <v>901</v>
      </c>
      <c r="B906" t="s">
        <v>1825</v>
      </c>
      <c r="C906" t="s">
        <v>1826</v>
      </c>
      <c r="D906" t="str">
        <f t="shared" si="98"/>
        <v>Local</v>
      </c>
      <c r="E906" t="s">
        <v>70</v>
      </c>
      <c r="F906" t="s">
        <v>83</v>
      </c>
      <c r="G906" t="s">
        <v>126</v>
      </c>
      <c r="H906" s="10">
        <v>3</v>
      </c>
      <c r="I906" s="10">
        <f t="shared" si="99"/>
        <v>9</v>
      </c>
      <c r="J906" s="11">
        <v>43208</v>
      </c>
      <c r="K906" s="10">
        <f t="shared" si="100"/>
        <v>2021</v>
      </c>
      <c r="L906" s="12">
        <f>INDEX([1]List!$I$3:$S$8,MATCH('[1]Student Data'!G902,[1]List!$K$3:$K$8,0),MATCH('[1]Student Data'!D902,[1]List!$I$2:$S$2,0))*H906</f>
        <v>69000</v>
      </c>
      <c r="M906" s="13">
        <f t="shared" si="101"/>
        <v>7666.666666666667</v>
      </c>
      <c r="N906" s="14">
        <f t="shared" si="102"/>
        <v>4.333333333333333</v>
      </c>
      <c r="O906" s="13">
        <f t="shared" si="103"/>
        <v>33222.222222222219</v>
      </c>
      <c r="P906" s="13">
        <f t="shared" si="104"/>
        <v>35777.777777777781</v>
      </c>
    </row>
    <row r="907" spans="1:16" x14ac:dyDescent="0.2">
      <c r="A907" s="10">
        <v>902</v>
      </c>
      <c r="B907" t="s">
        <v>1827</v>
      </c>
      <c r="C907" t="s">
        <v>1828</v>
      </c>
      <c r="D907" t="str">
        <f t="shared" si="98"/>
        <v>International</v>
      </c>
      <c r="E907" t="s">
        <v>9</v>
      </c>
      <c r="F907" t="s">
        <v>83</v>
      </c>
      <c r="G907" t="s">
        <v>126</v>
      </c>
      <c r="H907" s="10">
        <v>3</v>
      </c>
      <c r="I907" s="10">
        <f t="shared" si="99"/>
        <v>9</v>
      </c>
      <c r="J907" s="11">
        <v>42810</v>
      </c>
      <c r="K907" s="10">
        <f t="shared" si="100"/>
        <v>2020</v>
      </c>
      <c r="L907" s="12">
        <f>INDEX([1]List!$I$3:$S$8,MATCH('[1]Student Data'!G903,[1]List!$K$3:$K$8,0),MATCH('[1]Student Data'!D903,[1]List!$I$2:$S$2,0))*H907</f>
        <v>72000</v>
      </c>
      <c r="M907" s="13">
        <f t="shared" si="101"/>
        <v>8000</v>
      </c>
      <c r="N907" s="14">
        <f t="shared" si="102"/>
        <v>8.6666666666666661</v>
      </c>
      <c r="O907" s="13">
        <f t="shared" si="103"/>
        <v>69333.333333333328</v>
      </c>
      <c r="P907" s="13">
        <f t="shared" si="104"/>
        <v>2666.6666666666715</v>
      </c>
    </row>
    <row r="908" spans="1:16" x14ac:dyDescent="0.2">
      <c r="A908" s="10">
        <v>903</v>
      </c>
      <c r="B908" t="s">
        <v>1829</v>
      </c>
      <c r="C908" t="s">
        <v>1830</v>
      </c>
      <c r="D908" t="str">
        <f t="shared" si="98"/>
        <v>International</v>
      </c>
      <c r="E908" t="s">
        <v>3</v>
      </c>
      <c r="F908" t="s">
        <v>120</v>
      </c>
      <c r="G908" t="s">
        <v>121</v>
      </c>
      <c r="H908" s="10">
        <v>4</v>
      </c>
      <c r="I908" s="10">
        <f t="shared" si="99"/>
        <v>12</v>
      </c>
      <c r="J908" s="11">
        <v>42865</v>
      </c>
      <c r="K908" s="10">
        <f t="shared" si="100"/>
        <v>2021</v>
      </c>
      <c r="L908" s="12">
        <f>INDEX([1]List!$I$3:$S$8,MATCH('[1]Student Data'!G904,[1]List!$K$3:$K$8,0),MATCH('[1]Student Data'!D904,[1]List!$I$2:$S$2,0))*H908</f>
        <v>100000</v>
      </c>
      <c r="M908" s="13">
        <f t="shared" si="101"/>
        <v>8333.3333333333339</v>
      </c>
      <c r="N908" s="14">
        <f t="shared" si="102"/>
        <v>8</v>
      </c>
      <c r="O908" s="13">
        <f t="shared" si="103"/>
        <v>66666.666666666672</v>
      </c>
      <c r="P908" s="13">
        <f t="shared" si="104"/>
        <v>33333.333333333328</v>
      </c>
    </row>
    <row r="909" spans="1:16" x14ac:dyDescent="0.2">
      <c r="A909" s="10">
        <v>904</v>
      </c>
      <c r="B909" t="s">
        <v>1831</v>
      </c>
      <c r="C909" t="s">
        <v>541</v>
      </c>
      <c r="D909" t="str">
        <f t="shared" si="98"/>
        <v>International</v>
      </c>
      <c r="E909" t="s">
        <v>14</v>
      </c>
      <c r="F909" t="s">
        <v>148</v>
      </c>
      <c r="G909" t="s">
        <v>149</v>
      </c>
      <c r="H909" s="10">
        <v>4</v>
      </c>
      <c r="I909" s="10">
        <f t="shared" si="99"/>
        <v>12</v>
      </c>
      <c r="J909" s="11">
        <v>43233</v>
      </c>
      <c r="K909" s="10">
        <f t="shared" si="100"/>
        <v>2022</v>
      </c>
      <c r="L909" s="12">
        <f>INDEX([1]List!$I$3:$S$8,MATCH('[1]Student Data'!G905,[1]List!$K$3:$K$8,0),MATCH('[1]Student Data'!D905,[1]List!$I$2:$S$2,0))*H909</f>
        <v>104000</v>
      </c>
      <c r="M909" s="13">
        <f t="shared" si="101"/>
        <v>8666.6666666666661</v>
      </c>
      <c r="N909" s="14">
        <f t="shared" si="102"/>
        <v>4</v>
      </c>
      <c r="O909" s="13">
        <f t="shared" si="103"/>
        <v>34666.666666666664</v>
      </c>
      <c r="P909" s="13">
        <f t="shared" si="104"/>
        <v>69333.333333333343</v>
      </c>
    </row>
    <row r="910" spans="1:16" x14ac:dyDescent="0.2">
      <c r="A910" s="10">
        <v>905</v>
      </c>
      <c r="B910" t="s">
        <v>1832</v>
      </c>
      <c r="C910" t="s">
        <v>1833</v>
      </c>
      <c r="D910" t="str">
        <f t="shared" si="98"/>
        <v>Local</v>
      </c>
      <c r="E910" t="s">
        <v>70</v>
      </c>
      <c r="F910" t="s">
        <v>148</v>
      </c>
      <c r="G910" t="s">
        <v>149</v>
      </c>
      <c r="H910" s="10">
        <v>4</v>
      </c>
      <c r="I910" s="10">
        <f t="shared" si="99"/>
        <v>12</v>
      </c>
      <c r="J910" s="11">
        <v>43333</v>
      </c>
      <c r="K910" s="10">
        <f t="shared" si="100"/>
        <v>2022</v>
      </c>
      <c r="L910" s="12">
        <f>INDEX([1]List!$I$3:$S$8,MATCH('[1]Student Data'!G906,[1]List!$K$3:$K$8,0),MATCH('[1]Student Data'!D906,[1]List!$I$2:$S$2,0))*H910</f>
        <v>104000</v>
      </c>
      <c r="M910" s="13">
        <f t="shared" si="101"/>
        <v>8666.6666666666661</v>
      </c>
      <c r="N910" s="14">
        <f t="shared" si="102"/>
        <v>3</v>
      </c>
      <c r="O910" s="13">
        <f t="shared" si="103"/>
        <v>26000</v>
      </c>
      <c r="P910" s="13">
        <f t="shared" si="104"/>
        <v>78000</v>
      </c>
    </row>
    <row r="911" spans="1:16" x14ac:dyDescent="0.2">
      <c r="A911" s="10">
        <v>906</v>
      </c>
      <c r="B911" t="s">
        <v>1834</v>
      </c>
      <c r="C911" t="s">
        <v>1835</v>
      </c>
      <c r="D911" t="str">
        <f t="shared" si="98"/>
        <v>International</v>
      </c>
      <c r="E911" t="s">
        <v>16</v>
      </c>
      <c r="F911" t="s">
        <v>83</v>
      </c>
      <c r="G911" t="s">
        <v>126</v>
      </c>
      <c r="H911" s="10">
        <v>3</v>
      </c>
      <c r="I911" s="10">
        <f t="shared" si="99"/>
        <v>9</v>
      </c>
      <c r="J911" s="11">
        <v>42870</v>
      </c>
      <c r="K911" s="10">
        <f t="shared" si="100"/>
        <v>2020</v>
      </c>
      <c r="L911" s="12">
        <f>INDEX([1]List!$I$3:$S$8,MATCH('[1]Student Data'!G907,[1]List!$K$3:$K$8,0),MATCH('[1]Student Data'!D907,[1]List!$I$2:$S$2,0))*H911</f>
        <v>75000</v>
      </c>
      <c r="M911" s="13">
        <f t="shared" si="101"/>
        <v>8333.3333333333339</v>
      </c>
      <c r="N911" s="14">
        <f t="shared" si="102"/>
        <v>8</v>
      </c>
      <c r="O911" s="13">
        <f t="shared" si="103"/>
        <v>66666.666666666672</v>
      </c>
      <c r="P911" s="13">
        <f t="shared" si="104"/>
        <v>8333.3333333333285</v>
      </c>
    </row>
    <row r="912" spans="1:16" x14ac:dyDescent="0.2">
      <c r="A912" s="10">
        <v>907</v>
      </c>
      <c r="B912" t="s">
        <v>1836</v>
      </c>
      <c r="C912" t="s">
        <v>1837</v>
      </c>
      <c r="D912" t="str">
        <f t="shared" si="98"/>
        <v>International</v>
      </c>
      <c r="E912" t="s">
        <v>46</v>
      </c>
      <c r="F912" t="s">
        <v>84</v>
      </c>
      <c r="G912" t="s">
        <v>117</v>
      </c>
      <c r="H912" s="10">
        <v>4</v>
      </c>
      <c r="I912" s="10">
        <f t="shared" si="99"/>
        <v>12</v>
      </c>
      <c r="J912" s="11">
        <v>43234</v>
      </c>
      <c r="K912" s="10">
        <f t="shared" si="100"/>
        <v>2022</v>
      </c>
      <c r="L912" s="12">
        <f>INDEX([1]List!$I$3:$S$8,MATCH('[1]Student Data'!G908,[1]List!$K$3:$K$8,0),MATCH('[1]Student Data'!D908,[1]List!$I$2:$S$2,0))*H912</f>
        <v>100000</v>
      </c>
      <c r="M912" s="13">
        <f t="shared" si="101"/>
        <v>8333.3333333333339</v>
      </c>
      <c r="N912" s="14">
        <f t="shared" si="102"/>
        <v>4</v>
      </c>
      <c r="O912" s="13">
        <f t="shared" si="103"/>
        <v>33333.333333333336</v>
      </c>
      <c r="P912" s="13">
        <f t="shared" si="104"/>
        <v>66666.666666666657</v>
      </c>
    </row>
    <row r="913" spans="1:16" x14ac:dyDescent="0.2">
      <c r="A913" s="10">
        <v>908</v>
      </c>
      <c r="B913" t="s">
        <v>1838</v>
      </c>
      <c r="C913" t="s">
        <v>1839</v>
      </c>
      <c r="D913" t="str">
        <f t="shared" si="98"/>
        <v>Local</v>
      </c>
      <c r="E913" t="s">
        <v>70</v>
      </c>
      <c r="F913" t="s">
        <v>83</v>
      </c>
      <c r="G913" t="s">
        <v>126</v>
      </c>
      <c r="H913" s="10">
        <v>3</v>
      </c>
      <c r="I913" s="10">
        <f t="shared" si="99"/>
        <v>9</v>
      </c>
      <c r="J913" s="11">
        <v>42844</v>
      </c>
      <c r="K913" s="10">
        <f t="shared" si="100"/>
        <v>2020</v>
      </c>
      <c r="L913" s="12">
        <f>INDEX([1]List!$I$3:$S$8,MATCH('[1]Student Data'!G909,[1]List!$K$3:$K$8,0),MATCH('[1]Student Data'!D909,[1]List!$I$2:$S$2,0))*H913</f>
        <v>78000</v>
      </c>
      <c r="M913" s="13">
        <f t="shared" si="101"/>
        <v>8666.6666666666661</v>
      </c>
      <c r="N913" s="14">
        <f t="shared" si="102"/>
        <v>8.3333333333333339</v>
      </c>
      <c r="O913" s="13">
        <f t="shared" si="103"/>
        <v>72222.222222222219</v>
      </c>
      <c r="P913" s="13">
        <f t="shared" si="104"/>
        <v>5777.777777777781</v>
      </c>
    </row>
    <row r="914" spans="1:16" x14ac:dyDescent="0.2">
      <c r="A914" s="10">
        <v>909</v>
      </c>
      <c r="B914" t="s">
        <v>1840</v>
      </c>
      <c r="C914" t="s">
        <v>1841</v>
      </c>
      <c r="D914" t="str">
        <f t="shared" si="98"/>
        <v>Local</v>
      </c>
      <c r="E914" t="s">
        <v>70</v>
      </c>
      <c r="F914" t="s">
        <v>120</v>
      </c>
      <c r="G914" t="s">
        <v>121</v>
      </c>
      <c r="H914" s="10">
        <v>4</v>
      </c>
      <c r="I914" s="10">
        <f t="shared" si="99"/>
        <v>12</v>
      </c>
      <c r="J914" s="11">
        <v>43300</v>
      </c>
      <c r="K914" s="10">
        <f t="shared" si="100"/>
        <v>2022</v>
      </c>
      <c r="L914" s="12">
        <f>INDEX([1]List!$I$3:$S$8,MATCH('[1]Student Data'!G910,[1]List!$K$3:$K$8,0),MATCH('[1]Student Data'!D910,[1]List!$I$2:$S$2,0))*H914</f>
        <v>96000</v>
      </c>
      <c r="M914" s="13">
        <f t="shared" si="101"/>
        <v>8000</v>
      </c>
      <c r="N914" s="14">
        <f t="shared" si="102"/>
        <v>3.3333333333333335</v>
      </c>
      <c r="O914" s="13">
        <f t="shared" si="103"/>
        <v>26666.666666666668</v>
      </c>
      <c r="P914" s="13">
        <f t="shared" si="104"/>
        <v>69333.333333333328</v>
      </c>
    </row>
    <row r="915" spans="1:16" x14ac:dyDescent="0.2">
      <c r="A915" s="10">
        <v>910</v>
      </c>
      <c r="B915" t="s">
        <v>1842</v>
      </c>
      <c r="C915" t="s">
        <v>1843</v>
      </c>
      <c r="D915" t="str">
        <f t="shared" si="98"/>
        <v>Local</v>
      </c>
      <c r="E915" t="s">
        <v>70</v>
      </c>
      <c r="F915" t="s">
        <v>84</v>
      </c>
      <c r="G915" t="s">
        <v>117</v>
      </c>
      <c r="H915" s="10">
        <v>4</v>
      </c>
      <c r="I915" s="10">
        <f t="shared" si="99"/>
        <v>12</v>
      </c>
      <c r="J915" s="11">
        <v>43202</v>
      </c>
      <c r="K915" s="10">
        <f t="shared" si="100"/>
        <v>2022</v>
      </c>
      <c r="L915" s="12">
        <f>INDEX([1]List!$I$3:$S$8,MATCH('[1]Student Data'!G911,[1]List!$K$3:$K$8,0),MATCH('[1]Student Data'!D911,[1]List!$I$2:$S$2,0))*H915</f>
        <v>100000</v>
      </c>
      <c r="M915" s="13">
        <f t="shared" si="101"/>
        <v>8333.3333333333339</v>
      </c>
      <c r="N915" s="14">
        <f t="shared" si="102"/>
        <v>4.333333333333333</v>
      </c>
      <c r="O915" s="13">
        <f t="shared" si="103"/>
        <v>36111.111111111109</v>
      </c>
      <c r="P915" s="13">
        <f t="shared" si="104"/>
        <v>63888.888888888891</v>
      </c>
    </row>
    <row r="916" spans="1:16" x14ac:dyDescent="0.2">
      <c r="A916" s="10">
        <v>911</v>
      </c>
      <c r="B916" t="s">
        <v>1844</v>
      </c>
      <c r="C916" t="s">
        <v>1573</v>
      </c>
      <c r="D916" t="str">
        <f t="shared" si="98"/>
        <v>Local</v>
      </c>
      <c r="E916" t="s">
        <v>70</v>
      </c>
      <c r="F916" t="s">
        <v>85</v>
      </c>
      <c r="G916" t="s">
        <v>135</v>
      </c>
      <c r="H916" s="10">
        <v>3</v>
      </c>
      <c r="I916" s="10">
        <f t="shared" si="99"/>
        <v>9</v>
      </c>
      <c r="J916" s="11">
        <v>42926</v>
      </c>
      <c r="K916" s="10">
        <f t="shared" si="100"/>
        <v>2020</v>
      </c>
      <c r="L916" s="12">
        <f>INDEX([1]List!$I$3:$S$8,MATCH('[1]Student Data'!G912,[1]List!$K$3:$K$8,0),MATCH('[1]Student Data'!D912,[1]List!$I$2:$S$2,0))*H916</f>
        <v>75000</v>
      </c>
      <c r="M916" s="13">
        <f t="shared" si="101"/>
        <v>8333.3333333333339</v>
      </c>
      <c r="N916" s="14">
        <f t="shared" si="102"/>
        <v>7.333333333333333</v>
      </c>
      <c r="O916" s="13">
        <f t="shared" si="103"/>
        <v>61111.111111111109</v>
      </c>
      <c r="P916" s="13">
        <f t="shared" si="104"/>
        <v>13888.888888888891</v>
      </c>
    </row>
    <row r="917" spans="1:16" x14ac:dyDescent="0.2">
      <c r="A917" s="10">
        <v>912</v>
      </c>
      <c r="B917" t="s">
        <v>1845</v>
      </c>
      <c r="C917" t="s">
        <v>1846</v>
      </c>
      <c r="D917" t="str">
        <f t="shared" si="98"/>
        <v>Local</v>
      </c>
      <c r="E917" t="s">
        <v>70</v>
      </c>
      <c r="F917" t="s">
        <v>120</v>
      </c>
      <c r="G917" t="s">
        <v>121</v>
      </c>
      <c r="H917" s="10">
        <v>4</v>
      </c>
      <c r="I917" s="10">
        <f t="shared" si="99"/>
        <v>12</v>
      </c>
      <c r="J917" s="11">
        <v>43328</v>
      </c>
      <c r="K917" s="10">
        <f t="shared" si="100"/>
        <v>2022</v>
      </c>
      <c r="L917" s="12">
        <f>INDEX([1]List!$I$3:$S$8,MATCH('[1]Student Data'!G913,[1]List!$K$3:$K$8,0),MATCH('[1]Student Data'!D913,[1]List!$I$2:$S$2,0))*H917</f>
        <v>92000</v>
      </c>
      <c r="M917" s="13">
        <f t="shared" si="101"/>
        <v>7666.666666666667</v>
      </c>
      <c r="N917" s="14">
        <f t="shared" si="102"/>
        <v>3</v>
      </c>
      <c r="O917" s="13">
        <f t="shared" si="103"/>
        <v>23000</v>
      </c>
      <c r="P917" s="13">
        <f t="shared" si="104"/>
        <v>69000</v>
      </c>
    </row>
    <row r="918" spans="1:16" x14ac:dyDescent="0.2">
      <c r="A918" s="10">
        <v>913</v>
      </c>
      <c r="B918" t="s">
        <v>1847</v>
      </c>
      <c r="C918" t="s">
        <v>1848</v>
      </c>
      <c r="D918" t="str">
        <f t="shared" si="98"/>
        <v>Local</v>
      </c>
      <c r="E918" t="s">
        <v>70</v>
      </c>
      <c r="F918" t="s">
        <v>120</v>
      </c>
      <c r="G918" t="s">
        <v>121</v>
      </c>
      <c r="H918" s="10">
        <v>4</v>
      </c>
      <c r="I918" s="10">
        <f t="shared" si="99"/>
        <v>12</v>
      </c>
      <c r="J918" s="11">
        <v>43324</v>
      </c>
      <c r="K918" s="10">
        <f t="shared" si="100"/>
        <v>2022</v>
      </c>
      <c r="L918" s="12">
        <f>INDEX([1]List!$I$3:$S$8,MATCH('[1]Student Data'!G914,[1]List!$K$3:$K$8,0),MATCH('[1]Student Data'!D914,[1]List!$I$2:$S$2,0))*H918</f>
        <v>100000</v>
      </c>
      <c r="M918" s="13">
        <f t="shared" si="101"/>
        <v>8333.3333333333339</v>
      </c>
      <c r="N918" s="14">
        <f t="shared" si="102"/>
        <v>3</v>
      </c>
      <c r="O918" s="13">
        <f t="shared" si="103"/>
        <v>25000</v>
      </c>
      <c r="P918" s="13">
        <f t="shared" si="104"/>
        <v>75000</v>
      </c>
    </row>
    <row r="919" spans="1:16" x14ac:dyDescent="0.2">
      <c r="A919" s="10">
        <v>914</v>
      </c>
      <c r="B919" t="s">
        <v>1849</v>
      </c>
      <c r="C919" t="s">
        <v>1850</v>
      </c>
      <c r="D919" t="str">
        <f t="shared" si="98"/>
        <v>International</v>
      </c>
      <c r="E919" t="s">
        <v>8</v>
      </c>
      <c r="F919" t="s">
        <v>84</v>
      </c>
      <c r="G919" t="s">
        <v>117</v>
      </c>
      <c r="H919" s="10">
        <v>4</v>
      </c>
      <c r="I919" s="10">
        <f t="shared" si="99"/>
        <v>12</v>
      </c>
      <c r="J919" s="11">
        <v>43201</v>
      </c>
      <c r="K919" s="10">
        <f t="shared" si="100"/>
        <v>2022</v>
      </c>
      <c r="L919" s="12">
        <f>INDEX([1]List!$I$3:$S$8,MATCH('[1]Student Data'!G915,[1]List!$K$3:$K$8,0),MATCH('[1]Student Data'!D915,[1]List!$I$2:$S$2,0))*H919</f>
        <v>100000</v>
      </c>
      <c r="M919" s="13">
        <f t="shared" si="101"/>
        <v>8333.3333333333339</v>
      </c>
      <c r="N919" s="14">
        <f t="shared" si="102"/>
        <v>4.333333333333333</v>
      </c>
      <c r="O919" s="13">
        <f t="shared" si="103"/>
        <v>36111.111111111109</v>
      </c>
      <c r="P919" s="13">
        <f t="shared" si="104"/>
        <v>63888.888888888891</v>
      </c>
    </row>
    <row r="920" spans="1:16" x14ac:dyDescent="0.2">
      <c r="A920" s="10">
        <v>915</v>
      </c>
      <c r="B920" t="s">
        <v>1851</v>
      </c>
      <c r="C920" t="s">
        <v>1852</v>
      </c>
      <c r="D920" t="str">
        <f t="shared" si="98"/>
        <v>International</v>
      </c>
      <c r="E920" t="s">
        <v>23</v>
      </c>
      <c r="F920" t="s">
        <v>148</v>
      </c>
      <c r="G920" t="s">
        <v>149</v>
      </c>
      <c r="H920" s="10">
        <v>4</v>
      </c>
      <c r="I920" s="10">
        <f t="shared" si="99"/>
        <v>12</v>
      </c>
      <c r="J920" s="11">
        <v>43238</v>
      </c>
      <c r="K920" s="10">
        <f t="shared" si="100"/>
        <v>2022</v>
      </c>
      <c r="L920" s="12">
        <f>INDEX([1]List!$I$3:$S$8,MATCH('[1]Student Data'!G916,[1]List!$K$3:$K$8,0),MATCH('[1]Student Data'!D916,[1]List!$I$2:$S$2,0))*H920</f>
        <v>104000</v>
      </c>
      <c r="M920" s="13">
        <f t="shared" si="101"/>
        <v>8666.6666666666661</v>
      </c>
      <c r="N920" s="14">
        <f t="shared" si="102"/>
        <v>4</v>
      </c>
      <c r="O920" s="13">
        <f t="shared" si="103"/>
        <v>34666.666666666664</v>
      </c>
      <c r="P920" s="13">
        <f t="shared" si="104"/>
        <v>69333.333333333343</v>
      </c>
    </row>
    <row r="921" spans="1:16" x14ac:dyDescent="0.2">
      <c r="A921" s="10">
        <v>916</v>
      </c>
      <c r="B921" t="s">
        <v>1853</v>
      </c>
      <c r="C921" t="s">
        <v>1854</v>
      </c>
      <c r="D921" t="str">
        <f t="shared" si="98"/>
        <v>International</v>
      </c>
      <c r="E921" t="s">
        <v>39</v>
      </c>
      <c r="F921" t="s">
        <v>83</v>
      </c>
      <c r="G921" t="s">
        <v>126</v>
      </c>
      <c r="H921" s="10">
        <v>3</v>
      </c>
      <c r="I921" s="10">
        <f t="shared" si="99"/>
        <v>9</v>
      </c>
      <c r="J921" s="11">
        <v>42813</v>
      </c>
      <c r="K921" s="10">
        <f t="shared" si="100"/>
        <v>2020</v>
      </c>
      <c r="L921" s="12">
        <f>INDEX([1]List!$I$3:$S$8,MATCH('[1]Student Data'!G917,[1]List!$K$3:$K$8,0),MATCH('[1]Student Data'!D917,[1]List!$I$2:$S$2,0))*H921</f>
        <v>78000</v>
      </c>
      <c r="M921" s="13">
        <f t="shared" si="101"/>
        <v>8666.6666666666661</v>
      </c>
      <c r="N921" s="14">
        <f t="shared" si="102"/>
        <v>8.6666666666666661</v>
      </c>
      <c r="O921" s="13">
        <f t="shared" si="103"/>
        <v>75111.111111111095</v>
      </c>
      <c r="P921" s="13">
        <f t="shared" si="104"/>
        <v>2888.8888888889051</v>
      </c>
    </row>
    <row r="922" spans="1:16" x14ac:dyDescent="0.2">
      <c r="A922" s="10">
        <v>917</v>
      </c>
      <c r="B922" t="s">
        <v>1855</v>
      </c>
      <c r="C922" t="s">
        <v>1807</v>
      </c>
      <c r="D922" t="str">
        <f t="shared" si="98"/>
        <v>International</v>
      </c>
      <c r="E922" t="s">
        <v>55</v>
      </c>
      <c r="F922" t="s">
        <v>84</v>
      </c>
      <c r="G922" t="s">
        <v>117</v>
      </c>
      <c r="H922" s="10">
        <v>4</v>
      </c>
      <c r="I922" s="10">
        <f t="shared" si="99"/>
        <v>12</v>
      </c>
      <c r="J922" s="11">
        <v>43298</v>
      </c>
      <c r="K922" s="10">
        <f t="shared" si="100"/>
        <v>2022</v>
      </c>
      <c r="L922" s="12">
        <f>INDEX([1]List!$I$3:$S$8,MATCH('[1]Student Data'!G918,[1]List!$K$3:$K$8,0),MATCH('[1]Student Data'!D918,[1]List!$I$2:$S$2,0))*H922</f>
        <v>100000</v>
      </c>
      <c r="M922" s="13">
        <f t="shared" si="101"/>
        <v>8333.3333333333339</v>
      </c>
      <c r="N922" s="14">
        <f t="shared" si="102"/>
        <v>3.3333333333333335</v>
      </c>
      <c r="O922" s="13">
        <f t="shared" si="103"/>
        <v>27777.777777777781</v>
      </c>
      <c r="P922" s="13">
        <f t="shared" si="104"/>
        <v>72222.222222222219</v>
      </c>
    </row>
    <row r="923" spans="1:16" x14ac:dyDescent="0.2">
      <c r="A923" s="10">
        <v>918</v>
      </c>
      <c r="B923" t="s">
        <v>1856</v>
      </c>
      <c r="C923" t="s">
        <v>1857</v>
      </c>
      <c r="D923" t="str">
        <f t="shared" si="98"/>
        <v>Local</v>
      </c>
      <c r="E923" t="s">
        <v>70</v>
      </c>
      <c r="F923" t="s">
        <v>120</v>
      </c>
      <c r="G923" t="s">
        <v>121</v>
      </c>
      <c r="H923" s="10">
        <v>4</v>
      </c>
      <c r="I923" s="10">
        <f t="shared" si="99"/>
        <v>12</v>
      </c>
      <c r="J923" s="11">
        <v>42867</v>
      </c>
      <c r="K923" s="10">
        <f t="shared" si="100"/>
        <v>2021</v>
      </c>
      <c r="L923" s="12">
        <f>INDEX([1]List!$I$3:$S$8,MATCH('[1]Student Data'!G919,[1]List!$K$3:$K$8,0),MATCH('[1]Student Data'!D919,[1]List!$I$2:$S$2,0))*H923</f>
        <v>104000</v>
      </c>
      <c r="M923" s="13">
        <f t="shared" si="101"/>
        <v>8666.6666666666661</v>
      </c>
      <c r="N923" s="14">
        <f t="shared" si="102"/>
        <v>8</v>
      </c>
      <c r="O923" s="13">
        <f t="shared" si="103"/>
        <v>69333.333333333328</v>
      </c>
      <c r="P923" s="13">
        <f t="shared" si="104"/>
        <v>34666.666666666672</v>
      </c>
    </row>
    <row r="924" spans="1:16" x14ac:dyDescent="0.2">
      <c r="A924" s="10">
        <v>919</v>
      </c>
      <c r="B924" t="s">
        <v>1858</v>
      </c>
      <c r="C924" t="s">
        <v>1318</v>
      </c>
      <c r="D924" t="str">
        <f t="shared" si="98"/>
        <v>International</v>
      </c>
      <c r="E924" t="s">
        <v>33</v>
      </c>
      <c r="F924" t="s">
        <v>129</v>
      </c>
      <c r="G924" t="s">
        <v>130</v>
      </c>
      <c r="H924" s="10">
        <v>3</v>
      </c>
      <c r="I924" s="10">
        <f t="shared" si="99"/>
        <v>9</v>
      </c>
      <c r="J924" s="11">
        <v>42934</v>
      </c>
      <c r="K924" s="10">
        <f t="shared" si="100"/>
        <v>2020</v>
      </c>
      <c r="L924" s="12">
        <f>INDEX([1]List!$I$3:$S$8,MATCH('[1]Student Data'!G920,[1]List!$K$3:$K$8,0),MATCH('[1]Student Data'!D920,[1]List!$I$2:$S$2,0))*H924</f>
        <v>75000</v>
      </c>
      <c r="M924" s="13">
        <f t="shared" si="101"/>
        <v>8333.3333333333339</v>
      </c>
      <c r="N924" s="14">
        <f t="shared" si="102"/>
        <v>7.333333333333333</v>
      </c>
      <c r="O924" s="13">
        <f t="shared" si="103"/>
        <v>61111.111111111109</v>
      </c>
      <c r="P924" s="13">
        <f t="shared" si="104"/>
        <v>13888.888888888891</v>
      </c>
    </row>
    <row r="925" spans="1:16" x14ac:dyDescent="0.2">
      <c r="A925" s="10">
        <v>920</v>
      </c>
      <c r="B925" t="s">
        <v>1859</v>
      </c>
      <c r="C925" t="s">
        <v>1860</v>
      </c>
      <c r="D925" t="str">
        <f t="shared" si="98"/>
        <v>Local</v>
      </c>
      <c r="E925" t="s">
        <v>70</v>
      </c>
      <c r="F925" t="s">
        <v>84</v>
      </c>
      <c r="G925" t="s">
        <v>117</v>
      </c>
      <c r="H925" s="10">
        <v>4</v>
      </c>
      <c r="I925" s="10">
        <f t="shared" si="99"/>
        <v>12</v>
      </c>
      <c r="J925" s="11">
        <v>42804</v>
      </c>
      <c r="K925" s="10">
        <f t="shared" si="100"/>
        <v>2021</v>
      </c>
      <c r="L925" s="12">
        <f>INDEX([1]List!$I$3:$S$8,MATCH('[1]Student Data'!G921,[1]List!$K$3:$K$8,0),MATCH('[1]Student Data'!D921,[1]List!$I$2:$S$2,0))*H925</f>
        <v>96000</v>
      </c>
      <c r="M925" s="13">
        <f t="shared" si="101"/>
        <v>8000</v>
      </c>
      <c r="N925" s="14">
        <f t="shared" si="102"/>
        <v>8.6666666666666661</v>
      </c>
      <c r="O925" s="13">
        <f t="shared" si="103"/>
        <v>69333.333333333328</v>
      </c>
      <c r="P925" s="13">
        <f t="shared" si="104"/>
        <v>26666.666666666672</v>
      </c>
    </row>
    <row r="926" spans="1:16" x14ac:dyDescent="0.2">
      <c r="A926" s="10">
        <v>921</v>
      </c>
      <c r="B926" t="s">
        <v>1861</v>
      </c>
      <c r="C926" t="s">
        <v>1358</v>
      </c>
      <c r="D926" t="str">
        <f t="shared" si="98"/>
        <v>International</v>
      </c>
      <c r="E926" t="s">
        <v>13</v>
      </c>
      <c r="F926" t="s">
        <v>148</v>
      </c>
      <c r="G926" t="s">
        <v>149</v>
      </c>
      <c r="H926" s="10">
        <v>4</v>
      </c>
      <c r="I926" s="10">
        <f t="shared" si="99"/>
        <v>12</v>
      </c>
      <c r="J926" s="11">
        <v>43235</v>
      </c>
      <c r="K926" s="10">
        <f t="shared" si="100"/>
        <v>2022</v>
      </c>
      <c r="L926" s="12">
        <f>INDEX([1]List!$I$3:$S$8,MATCH('[1]Student Data'!G922,[1]List!$K$3:$K$8,0),MATCH('[1]Student Data'!D922,[1]List!$I$2:$S$2,0))*H926</f>
        <v>100000</v>
      </c>
      <c r="M926" s="13">
        <f t="shared" si="101"/>
        <v>8333.3333333333339</v>
      </c>
      <c r="N926" s="14">
        <f t="shared" si="102"/>
        <v>4</v>
      </c>
      <c r="O926" s="13">
        <f t="shared" si="103"/>
        <v>33333.333333333336</v>
      </c>
      <c r="P926" s="13">
        <f t="shared" si="104"/>
        <v>66666.666666666657</v>
      </c>
    </row>
    <row r="927" spans="1:16" x14ac:dyDescent="0.2">
      <c r="A927" s="10">
        <v>922</v>
      </c>
      <c r="B927" t="s">
        <v>1862</v>
      </c>
      <c r="C927" t="s">
        <v>1863</v>
      </c>
      <c r="D927" t="str">
        <f t="shared" si="98"/>
        <v>Local</v>
      </c>
      <c r="E927" t="s">
        <v>70</v>
      </c>
      <c r="F927" t="s">
        <v>83</v>
      </c>
      <c r="G927" t="s">
        <v>126</v>
      </c>
      <c r="H927" s="10">
        <v>3</v>
      </c>
      <c r="I927" s="10">
        <f t="shared" si="99"/>
        <v>9</v>
      </c>
      <c r="J927" s="11">
        <v>42999</v>
      </c>
      <c r="K927" s="10">
        <f t="shared" si="100"/>
        <v>2020</v>
      </c>
      <c r="L927" s="12">
        <f>INDEX([1]List!$I$3:$S$8,MATCH('[1]Student Data'!G923,[1]List!$K$3:$K$8,0),MATCH('[1]Student Data'!D923,[1]List!$I$2:$S$2,0))*H927</f>
        <v>78000</v>
      </c>
      <c r="M927" s="13">
        <f t="shared" si="101"/>
        <v>8666.6666666666661</v>
      </c>
      <c r="N927" s="14">
        <f t="shared" si="102"/>
        <v>6.666666666666667</v>
      </c>
      <c r="O927" s="13">
        <f t="shared" si="103"/>
        <v>57777.777777777774</v>
      </c>
      <c r="P927" s="13">
        <f t="shared" si="104"/>
        <v>20222.222222222226</v>
      </c>
    </row>
    <row r="928" spans="1:16" x14ac:dyDescent="0.2">
      <c r="A928" s="10">
        <v>923</v>
      </c>
      <c r="B928" t="s">
        <v>1864</v>
      </c>
      <c r="C928" t="s">
        <v>1865</v>
      </c>
      <c r="D928" t="str">
        <f t="shared" si="98"/>
        <v>International</v>
      </c>
      <c r="E928" t="s">
        <v>6</v>
      </c>
      <c r="F928" t="s">
        <v>129</v>
      </c>
      <c r="G928" t="s">
        <v>130</v>
      </c>
      <c r="H928" s="10">
        <v>3</v>
      </c>
      <c r="I928" s="10">
        <f t="shared" si="99"/>
        <v>9</v>
      </c>
      <c r="J928" s="11">
        <v>43177</v>
      </c>
      <c r="K928" s="10">
        <f t="shared" si="100"/>
        <v>2021</v>
      </c>
      <c r="L928" s="12">
        <f>INDEX([1]List!$I$3:$S$8,MATCH('[1]Student Data'!G924,[1]List!$K$3:$K$8,0),MATCH('[1]Student Data'!D924,[1]List!$I$2:$S$2,0))*H928</f>
        <v>72000</v>
      </c>
      <c r="M928" s="13">
        <f t="shared" si="101"/>
        <v>8000</v>
      </c>
      <c r="N928" s="14">
        <f t="shared" si="102"/>
        <v>4.666666666666667</v>
      </c>
      <c r="O928" s="13">
        <f t="shared" si="103"/>
        <v>37333.333333333336</v>
      </c>
      <c r="P928" s="13">
        <f t="shared" si="104"/>
        <v>34666.666666666664</v>
      </c>
    </row>
    <row r="929" spans="1:16" x14ac:dyDescent="0.2">
      <c r="A929" s="10">
        <v>924</v>
      </c>
      <c r="B929" t="s">
        <v>1866</v>
      </c>
      <c r="C929" t="s">
        <v>1867</v>
      </c>
      <c r="D929" t="str">
        <f t="shared" si="98"/>
        <v>International</v>
      </c>
      <c r="E929" t="s">
        <v>1530</v>
      </c>
      <c r="F929" t="s">
        <v>83</v>
      </c>
      <c r="G929" t="s">
        <v>126</v>
      </c>
      <c r="H929" s="10">
        <v>3</v>
      </c>
      <c r="I929" s="10">
        <f t="shared" si="99"/>
        <v>9</v>
      </c>
      <c r="J929" s="11">
        <v>43173</v>
      </c>
      <c r="K929" s="10">
        <f t="shared" si="100"/>
        <v>2021</v>
      </c>
      <c r="L929" s="12">
        <f>INDEX([1]List!$I$3:$S$8,MATCH('[1]Student Data'!G925,[1]List!$K$3:$K$8,0),MATCH('[1]Student Data'!D925,[1]List!$I$2:$S$2,0))*H929</f>
        <v>72000</v>
      </c>
      <c r="M929" s="13">
        <f t="shared" si="101"/>
        <v>8000</v>
      </c>
      <c r="N929" s="14">
        <f t="shared" si="102"/>
        <v>4.666666666666667</v>
      </c>
      <c r="O929" s="13">
        <f t="shared" si="103"/>
        <v>37333.333333333336</v>
      </c>
      <c r="P929" s="13">
        <f t="shared" si="104"/>
        <v>34666.666666666664</v>
      </c>
    </row>
    <row r="930" spans="1:16" x14ac:dyDescent="0.2">
      <c r="A930" s="10">
        <v>925</v>
      </c>
      <c r="B930" t="s">
        <v>1868</v>
      </c>
      <c r="C930" t="s">
        <v>1869</v>
      </c>
      <c r="D930" t="str">
        <f t="shared" si="98"/>
        <v>International</v>
      </c>
      <c r="E930" t="s">
        <v>9</v>
      </c>
      <c r="F930" t="s">
        <v>84</v>
      </c>
      <c r="G930" t="s">
        <v>117</v>
      </c>
      <c r="H930" s="10">
        <v>4</v>
      </c>
      <c r="I930" s="10">
        <f t="shared" si="99"/>
        <v>12</v>
      </c>
      <c r="J930" s="11">
        <v>42899</v>
      </c>
      <c r="K930" s="10">
        <f t="shared" si="100"/>
        <v>2021</v>
      </c>
      <c r="L930" s="12">
        <f>INDEX([1]List!$I$3:$S$8,MATCH('[1]Student Data'!G926,[1]List!$K$3:$K$8,0),MATCH('[1]Student Data'!D926,[1]List!$I$2:$S$2,0))*H930</f>
        <v>100000</v>
      </c>
      <c r="M930" s="13">
        <f t="shared" si="101"/>
        <v>8333.3333333333339</v>
      </c>
      <c r="N930" s="14">
        <f t="shared" si="102"/>
        <v>7.666666666666667</v>
      </c>
      <c r="O930" s="13">
        <f t="shared" si="103"/>
        <v>63888.888888888898</v>
      </c>
      <c r="P930" s="13">
        <f t="shared" si="104"/>
        <v>36111.111111111102</v>
      </c>
    </row>
    <row r="931" spans="1:16" x14ac:dyDescent="0.2">
      <c r="A931" s="10">
        <v>926</v>
      </c>
      <c r="B931" t="s">
        <v>1870</v>
      </c>
      <c r="C931" t="s">
        <v>1871</v>
      </c>
      <c r="D931" t="str">
        <f t="shared" si="98"/>
        <v>Local</v>
      </c>
      <c r="E931" t="s">
        <v>70</v>
      </c>
      <c r="F931" t="s">
        <v>83</v>
      </c>
      <c r="G931" t="s">
        <v>126</v>
      </c>
      <c r="H931" s="10">
        <v>3</v>
      </c>
      <c r="I931" s="10">
        <f t="shared" si="99"/>
        <v>9</v>
      </c>
      <c r="J931" s="11">
        <v>42994</v>
      </c>
      <c r="K931" s="10">
        <f t="shared" si="100"/>
        <v>2020</v>
      </c>
      <c r="L931" s="12">
        <f>INDEX([1]List!$I$3:$S$8,MATCH('[1]Student Data'!G927,[1]List!$K$3:$K$8,0),MATCH('[1]Student Data'!D927,[1]List!$I$2:$S$2,0))*H931</f>
        <v>78000</v>
      </c>
      <c r="M931" s="13">
        <f t="shared" si="101"/>
        <v>8666.6666666666661</v>
      </c>
      <c r="N931" s="14">
        <f t="shared" si="102"/>
        <v>6.666666666666667</v>
      </c>
      <c r="O931" s="13">
        <f t="shared" si="103"/>
        <v>57777.777777777774</v>
      </c>
      <c r="P931" s="13">
        <f t="shared" si="104"/>
        <v>20222.222222222226</v>
      </c>
    </row>
    <row r="932" spans="1:16" x14ac:dyDescent="0.2">
      <c r="A932" s="10">
        <v>927</v>
      </c>
      <c r="B932" t="s">
        <v>1872</v>
      </c>
      <c r="C932" t="s">
        <v>1873</v>
      </c>
      <c r="D932" t="str">
        <f t="shared" si="98"/>
        <v>Local</v>
      </c>
      <c r="E932" t="s">
        <v>70</v>
      </c>
      <c r="F932" t="s">
        <v>129</v>
      </c>
      <c r="G932" t="s">
        <v>130</v>
      </c>
      <c r="H932" s="10">
        <v>3</v>
      </c>
      <c r="I932" s="10">
        <f t="shared" si="99"/>
        <v>9</v>
      </c>
      <c r="J932" s="11">
        <v>43201</v>
      </c>
      <c r="K932" s="10">
        <f t="shared" si="100"/>
        <v>2021</v>
      </c>
      <c r="L932" s="12">
        <f>INDEX([1]List!$I$3:$S$8,MATCH('[1]Student Data'!G928,[1]List!$K$3:$K$8,0),MATCH('[1]Student Data'!D928,[1]List!$I$2:$S$2,0))*H932</f>
        <v>72000</v>
      </c>
      <c r="M932" s="13">
        <f t="shared" si="101"/>
        <v>8000</v>
      </c>
      <c r="N932" s="14">
        <f t="shared" si="102"/>
        <v>4.333333333333333</v>
      </c>
      <c r="O932" s="13">
        <f t="shared" si="103"/>
        <v>34666.666666666664</v>
      </c>
      <c r="P932" s="13">
        <f t="shared" si="104"/>
        <v>37333.333333333336</v>
      </c>
    </row>
    <row r="933" spans="1:16" x14ac:dyDescent="0.2">
      <c r="A933" s="10">
        <v>928</v>
      </c>
      <c r="B933" t="s">
        <v>1874</v>
      </c>
      <c r="C933" t="s">
        <v>1875</v>
      </c>
      <c r="D933" t="str">
        <f t="shared" si="98"/>
        <v>International</v>
      </c>
      <c r="E933" t="s">
        <v>60</v>
      </c>
      <c r="F933" t="s">
        <v>120</v>
      </c>
      <c r="G933" t="s">
        <v>121</v>
      </c>
      <c r="H933" s="10">
        <v>4</v>
      </c>
      <c r="I933" s="10">
        <f t="shared" si="99"/>
        <v>12</v>
      </c>
      <c r="J933" s="11">
        <v>43294</v>
      </c>
      <c r="K933" s="10">
        <f t="shared" si="100"/>
        <v>2022</v>
      </c>
      <c r="L933" s="12">
        <f>INDEX([1]List!$I$3:$S$8,MATCH('[1]Student Data'!G929,[1]List!$K$3:$K$8,0),MATCH('[1]Student Data'!D929,[1]List!$I$2:$S$2,0))*H933</f>
        <v>92000</v>
      </c>
      <c r="M933" s="13">
        <f t="shared" si="101"/>
        <v>7666.666666666667</v>
      </c>
      <c r="N933" s="14">
        <f t="shared" si="102"/>
        <v>3.3333333333333335</v>
      </c>
      <c r="O933" s="13">
        <f t="shared" si="103"/>
        <v>25555.555555555558</v>
      </c>
      <c r="P933" s="13">
        <f t="shared" si="104"/>
        <v>66444.444444444438</v>
      </c>
    </row>
    <row r="934" spans="1:16" x14ac:dyDescent="0.2">
      <c r="A934" s="10">
        <v>929</v>
      </c>
      <c r="B934" t="s">
        <v>1876</v>
      </c>
      <c r="C934" t="s">
        <v>1498</v>
      </c>
      <c r="D934" t="str">
        <f t="shared" si="98"/>
        <v>International</v>
      </c>
      <c r="E934" t="s">
        <v>18</v>
      </c>
      <c r="F934" t="s">
        <v>84</v>
      </c>
      <c r="G934" t="s">
        <v>117</v>
      </c>
      <c r="H934" s="10">
        <v>4</v>
      </c>
      <c r="I934" s="10">
        <f t="shared" si="99"/>
        <v>12</v>
      </c>
      <c r="J934" s="11">
        <v>42806</v>
      </c>
      <c r="K934" s="10">
        <f t="shared" si="100"/>
        <v>2021</v>
      </c>
      <c r="L934" s="12">
        <f>INDEX([1]List!$I$3:$S$8,MATCH('[1]Student Data'!G930,[1]List!$K$3:$K$8,0),MATCH('[1]Student Data'!D930,[1]List!$I$2:$S$2,0))*H934</f>
        <v>104000</v>
      </c>
      <c r="M934" s="13">
        <f t="shared" si="101"/>
        <v>8666.6666666666661</v>
      </c>
      <c r="N934" s="14">
        <f t="shared" si="102"/>
        <v>8.6666666666666661</v>
      </c>
      <c r="O934" s="13">
        <f t="shared" si="103"/>
        <v>75111.111111111095</v>
      </c>
      <c r="P934" s="13">
        <f t="shared" si="104"/>
        <v>28888.888888888905</v>
      </c>
    </row>
    <row r="935" spans="1:16" x14ac:dyDescent="0.2">
      <c r="A935" s="10">
        <v>930</v>
      </c>
      <c r="B935" t="s">
        <v>1877</v>
      </c>
      <c r="C935" t="s">
        <v>1878</v>
      </c>
      <c r="D935" t="str">
        <f t="shared" si="98"/>
        <v>Local</v>
      </c>
      <c r="E935" t="s">
        <v>70</v>
      </c>
      <c r="F935" t="s">
        <v>148</v>
      </c>
      <c r="G935" t="s">
        <v>149</v>
      </c>
      <c r="H935" s="10">
        <v>4</v>
      </c>
      <c r="I935" s="10">
        <f t="shared" si="99"/>
        <v>12</v>
      </c>
      <c r="J935" s="11">
        <v>43239</v>
      </c>
      <c r="K935" s="10">
        <f t="shared" si="100"/>
        <v>2022</v>
      </c>
      <c r="L935" s="12">
        <f>INDEX([1]List!$I$3:$S$8,MATCH('[1]Student Data'!G931,[1]List!$K$3:$K$8,0),MATCH('[1]Student Data'!D931,[1]List!$I$2:$S$2,0))*H935</f>
        <v>104000</v>
      </c>
      <c r="M935" s="13">
        <f t="shared" si="101"/>
        <v>8666.6666666666661</v>
      </c>
      <c r="N935" s="14">
        <f t="shared" si="102"/>
        <v>4</v>
      </c>
      <c r="O935" s="13">
        <f t="shared" si="103"/>
        <v>34666.666666666664</v>
      </c>
      <c r="P935" s="13">
        <f t="shared" si="104"/>
        <v>69333.333333333343</v>
      </c>
    </row>
    <row r="936" spans="1:16" x14ac:dyDescent="0.2">
      <c r="A936" s="10">
        <v>931</v>
      </c>
      <c r="B936" t="s">
        <v>1879</v>
      </c>
      <c r="C936" t="s">
        <v>1880</v>
      </c>
      <c r="D936" t="str">
        <f t="shared" si="98"/>
        <v>International</v>
      </c>
      <c r="E936" t="s">
        <v>26</v>
      </c>
      <c r="F936" t="s">
        <v>129</v>
      </c>
      <c r="G936" t="s">
        <v>130</v>
      </c>
      <c r="H936" s="10">
        <v>3</v>
      </c>
      <c r="I936" s="10">
        <f t="shared" si="99"/>
        <v>9</v>
      </c>
      <c r="J936" s="11">
        <v>43268</v>
      </c>
      <c r="K936" s="10">
        <f t="shared" si="100"/>
        <v>2021</v>
      </c>
      <c r="L936" s="12">
        <f>INDEX([1]List!$I$3:$S$8,MATCH('[1]Student Data'!G932,[1]List!$K$3:$K$8,0),MATCH('[1]Student Data'!D932,[1]List!$I$2:$S$2,0))*H936</f>
        <v>75000</v>
      </c>
      <c r="M936" s="13">
        <f t="shared" si="101"/>
        <v>8333.3333333333339</v>
      </c>
      <c r="N936" s="14">
        <f t="shared" si="102"/>
        <v>3.6666666666666665</v>
      </c>
      <c r="O936" s="13">
        <f t="shared" si="103"/>
        <v>30555.555555555555</v>
      </c>
      <c r="P936" s="13">
        <f t="shared" si="104"/>
        <v>44444.444444444445</v>
      </c>
    </row>
    <row r="937" spans="1:16" x14ac:dyDescent="0.2">
      <c r="A937" s="10">
        <v>932</v>
      </c>
      <c r="B937" t="s">
        <v>1881</v>
      </c>
      <c r="C937" t="s">
        <v>1882</v>
      </c>
      <c r="D937" t="str">
        <f t="shared" si="98"/>
        <v>International</v>
      </c>
      <c r="E937" t="s">
        <v>53</v>
      </c>
      <c r="F937" t="s">
        <v>129</v>
      </c>
      <c r="G937" t="s">
        <v>130</v>
      </c>
      <c r="H937" s="10">
        <v>3</v>
      </c>
      <c r="I937" s="10">
        <f t="shared" si="99"/>
        <v>9</v>
      </c>
      <c r="J937" s="11">
        <v>43230</v>
      </c>
      <c r="K937" s="10">
        <f t="shared" si="100"/>
        <v>2021</v>
      </c>
      <c r="L937" s="12">
        <f>INDEX([1]List!$I$3:$S$8,MATCH('[1]Student Data'!G933,[1]List!$K$3:$K$8,0),MATCH('[1]Student Data'!D933,[1]List!$I$2:$S$2,0))*H937</f>
        <v>72000</v>
      </c>
      <c r="M937" s="13">
        <f t="shared" si="101"/>
        <v>8000</v>
      </c>
      <c r="N937" s="14">
        <f t="shared" si="102"/>
        <v>4</v>
      </c>
      <c r="O937" s="13">
        <f t="shared" si="103"/>
        <v>32000</v>
      </c>
      <c r="P937" s="13">
        <f t="shared" si="104"/>
        <v>40000</v>
      </c>
    </row>
    <row r="938" spans="1:16" x14ac:dyDescent="0.2">
      <c r="A938" s="10">
        <v>933</v>
      </c>
      <c r="B938" t="s">
        <v>1883</v>
      </c>
      <c r="C938" t="s">
        <v>1884</v>
      </c>
      <c r="D938" t="str">
        <f t="shared" si="98"/>
        <v>International</v>
      </c>
      <c r="E938" t="s">
        <v>29</v>
      </c>
      <c r="F938" t="s">
        <v>83</v>
      </c>
      <c r="G938" t="s">
        <v>126</v>
      </c>
      <c r="H938" s="10">
        <v>3</v>
      </c>
      <c r="I938" s="10">
        <f t="shared" si="99"/>
        <v>9</v>
      </c>
      <c r="J938" s="11">
        <v>42966</v>
      </c>
      <c r="K938" s="10">
        <f t="shared" si="100"/>
        <v>2020</v>
      </c>
      <c r="L938" s="12">
        <f>INDEX([1]List!$I$3:$S$8,MATCH('[1]Student Data'!G934,[1]List!$K$3:$K$8,0),MATCH('[1]Student Data'!D934,[1]List!$I$2:$S$2,0))*H938</f>
        <v>72000</v>
      </c>
      <c r="M938" s="13">
        <f t="shared" si="101"/>
        <v>8000</v>
      </c>
      <c r="N938" s="14">
        <f t="shared" si="102"/>
        <v>7</v>
      </c>
      <c r="O938" s="13">
        <f t="shared" si="103"/>
        <v>56000</v>
      </c>
      <c r="P938" s="13">
        <f t="shared" si="104"/>
        <v>16000</v>
      </c>
    </row>
    <row r="939" spans="1:16" x14ac:dyDescent="0.2">
      <c r="A939" s="10">
        <v>934</v>
      </c>
      <c r="B939" t="s">
        <v>1885</v>
      </c>
      <c r="C939" t="s">
        <v>1886</v>
      </c>
      <c r="D939" t="str">
        <f t="shared" si="98"/>
        <v>International</v>
      </c>
      <c r="E939" t="s">
        <v>50</v>
      </c>
      <c r="F939" t="s">
        <v>84</v>
      </c>
      <c r="G939" t="s">
        <v>117</v>
      </c>
      <c r="H939" s="10">
        <v>4</v>
      </c>
      <c r="I939" s="10">
        <f t="shared" si="99"/>
        <v>12</v>
      </c>
      <c r="J939" s="11">
        <v>42877</v>
      </c>
      <c r="K939" s="10">
        <f t="shared" si="100"/>
        <v>2021</v>
      </c>
      <c r="L939" s="12">
        <f>INDEX([1]List!$I$3:$S$8,MATCH('[1]Student Data'!G935,[1]List!$K$3:$K$8,0),MATCH('[1]Student Data'!D935,[1]List!$I$2:$S$2,0))*H939</f>
        <v>100000</v>
      </c>
      <c r="M939" s="13">
        <f t="shared" si="101"/>
        <v>8333.3333333333339</v>
      </c>
      <c r="N939" s="14">
        <f t="shared" si="102"/>
        <v>8</v>
      </c>
      <c r="O939" s="13">
        <f t="shared" si="103"/>
        <v>66666.666666666672</v>
      </c>
      <c r="P939" s="13">
        <f t="shared" si="104"/>
        <v>33333.333333333328</v>
      </c>
    </row>
    <row r="940" spans="1:16" x14ac:dyDescent="0.2">
      <c r="A940" s="10">
        <v>935</v>
      </c>
      <c r="B940" t="s">
        <v>1887</v>
      </c>
      <c r="C940" t="s">
        <v>1888</v>
      </c>
      <c r="D940" t="str">
        <f t="shared" si="98"/>
        <v>International</v>
      </c>
      <c r="E940" t="s">
        <v>209</v>
      </c>
      <c r="F940" t="s">
        <v>84</v>
      </c>
      <c r="G940" t="s">
        <v>117</v>
      </c>
      <c r="H940" s="10">
        <v>4</v>
      </c>
      <c r="I940" s="10">
        <f t="shared" si="99"/>
        <v>12</v>
      </c>
      <c r="J940" s="11">
        <v>43358</v>
      </c>
      <c r="K940" s="10">
        <f t="shared" si="100"/>
        <v>2022</v>
      </c>
      <c r="L940" s="12">
        <f>INDEX([1]List!$I$3:$S$8,MATCH('[1]Student Data'!G936,[1]List!$K$3:$K$8,0),MATCH('[1]Student Data'!D936,[1]List!$I$2:$S$2,0))*H940</f>
        <v>104000</v>
      </c>
      <c r="M940" s="13">
        <f t="shared" si="101"/>
        <v>8666.6666666666661</v>
      </c>
      <c r="N940" s="14">
        <f t="shared" si="102"/>
        <v>2.6666666666666665</v>
      </c>
      <c r="O940" s="13">
        <f t="shared" si="103"/>
        <v>23111.111111111109</v>
      </c>
      <c r="P940" s="13">
        <f t="shared" si="104"/>
        <v>80888.888888888891</v>
      </c>
    </row>
    <row r="941" spans="1:16" x14ac:dyDescent="0.2">
      <c r="A941" s="10">
        <v>936</v>
      </c>
      <c r="B941" t="s">
        <v>1889</v>
      </c>
      <c r="C941" t="s">
        <v>1890</v>
      </c>
      <c r="D941" t="str">
        <f t="shared" si="98"/>
        <v>Local</v>
      </c>
      <c r="E941" t="s">
        <v>70</v>
      </c>
      <c r="F941" t="s">
        <v>85</v>
      </c>
      <c r="G941" t="s">
        <v>135</v>
      </c>
      <c r="H941" s="10">
        <v>3</v>
      </c>
      <c r="I941" s="10">
        <f t="shared" si="99"/>
        <v>9</v>
      </c>
      <c r="J941" s="11">
        <v>43233</v>
      </c>
      <c r="K941" s="10">
        <f t="shared" si="100"/>
        <v>2021</v>
      </c>
      <c r="L941" s="12">
        <f>INDEX([1]List!$I$3:$S$8,MATCH('[1]Student Data'!G937,[1]List!$K$3:$K$8,0),MATCH('[1]Student Data'!D937,[1]List!$I$2:$S$2,0))*H941</f>
        <v>78000</v>
      </c>
      <c r="M941" s="13">
        <f t="shared" si="101"/>
        <v>8666.6666666666661</v>
      </c>
      <c r="N941" s="14">
        <f t="shared" si="102"/>
        <v>4</v>
      </c>
      <c r="O941" s="13">
        <f t="shared" si="103"/>
        <v>34666.666666666664</v>
      </c>
      <c r="P941" s="13">
        <f t="shared" si="104"/>
        <v>43333.333333333336</v>
      </c>
    </row>
    <row r="942" spans="1:16" x14ac:dyDescent="0.2">
      <c r="A942" s="10">
        <v>937</v>
      </c>
      <c r="B942" t="s">
        <v>1891</v>
      </c>
      <c r="C942" t="s">
        <v>789</v>
      </c>
      <c r="D942" t="str">
        <f t="shared" si="98"/>
        <v>Local</v>
      </c>
      <c r="E942" t="s">
        <v>70</v>
      </c>
      <c r="F942" t="s">
        <v>120</v>
      </c>
      <c r="G942" t="s">
        <v>121</v>
      </c>
      <c r="H942" s="10">
        <v>4</v>
      </c>
      <c r="I942" s="10">
        <f t="shared" si="99"/>
        <v>12</v>
      </c>
      <c r="J942" s="11">
        <v>42869</v>
      </c>
      <c r="K942" s="10">
        <f t="shared" si="100"/>
        <v>2021</v>
      </c>
      <c r="L942" s="12">
        <f>INDEX([1]List!$I$3:$S$8,MATCH('[1]Student Data'!G938,[1]List!$K$3:$K$8,0),MATCH('[1]Student Data'!D938,[1]List!$I$2:$S$2,0))*H942</f>
        <v>92000</v>
      </c>
      <c r="M942" s="13">
        <f t="shared" si="101"/>
        <v>7666.666666666667</v>
      </c>
      <c r="N942" s="14">
        <f t="shared" si="102"/>
        <v>8</v>
      </c>
      <c r="O942" s="13">
        <f t="shared" si="103"/>
        <v>61333.333333333336</v>
      </c>
      <c r="P942" s="13">
        <f t="shared" si="104"/>
        <v>30666.666666666664</v>
      </c>
    </row>
    <row r="943" spans="1:16" x14ac:dyDescent="0.2">
      <c r="A943" s="10">
        <v>938</v>
      </c>
      <c r="B943" t="s">
        <v>1892</v>
      </c>
      <c r="C943" t="s">
        <v>1893</v>
      </c>
      <c r="D943" t="str">
        <f t="shared" si="98"/>
        <v>International</v>
      </c>
      <c r="E943" t="s">
        <v>6</v>
      </c>
      <c r="F943" t="s">
        <v>148</v>
      </c>
      <c r="G943" t="s">
        <v>149</v>
      </c>
      <c r="H943" s="10">
        <v>4</v>
      </c>
      <c r="I943" s="10">
        <f t="shared" si="99"/>
        <v>12</v>
      </c>
      <c r="J943" s="11">
        <v>42993</v>
      </c>
      <c r="K943" s="10">
        <f t="shared" si="100"/>
        <v>2021</v>
      </c>
      <c r="L943" s="12">
        <f>INDEX([1]List!$I$3:$S$8,MATCH('[1]Student Data'!G939,[1]List!$K$3:$K$8,0),MATCH('[1]Student Data'!D939,[1]List!$I$2:$S$2,0))*H943</f>
        <v>100000</v>
      </c>
      <c r="M943" s="13">
        <f t="shared" si="101"/>
        <v>8333.3333333333339</v>
      </c>
      <c r="N943" s="14">
        <f t="shared" si="102"/>
        <v>6.666666666666667</v>
      </c>
      <c r="O943" s="13">
        <f t="shared" si="103"/>
        <v>55555.555555555562</v>
      </c>
      <c r="P943" s="13">
        <f t="shared" si="104"/>
        <v>44444.444444444438</v>
      </c>
    </row>
    <row r="944" spans="1:16" x14ac:dyDescent="0.2">
      <c r="A944" s="10">
        <v>939</v>
      </c>
      <c r="B944" t="s">
        <v>1894</v>
      </c>
      <c r="C944" t="s">
        <v>1895</v>
      </c>
      <c r="D944" t="str">
        <f t="shared" si="98"/>
        <v>Local</v>
      </c>
      <c r="E944" t="s">
        <v>70</v>
      </c>
      <c r="F944" t="s">
        <v>148</v>
      </c>
      <c r="G944" t="s">
        <v>149</v>
      </c>
      <c r="H944" s="10">
        <v>4</v>
      </c>
      <c r="I944" s="10">
        <f t="shared" si="99"/>
        <v>12</v>
      </c>
      <c r="J944" s="11">
        <v>42927</v>
      </c>
      <c r="K944" s="10">
        <f t="shared" si="100"/>
        <v>2021</v>
      </c>
      <c r="L944" s="12">
        <f>INDEX([1]List!$I$3:$S$8,MATCH('[1]Student Data'!G940,[1]List!$K$3:$K$8,0),MATCH('[1]Student Data'!D940,[1]List!$I$2:$S$2,0))*H944</f>
        <v>104000</v>
      </c>
      <c r="M944" s="13">
        <f t="shared" si="101"/>
        <v>8666.6666666666661</v>
      </c>
      <c r="N944" s="14">
        <f t="shared" si="102"/>
        <v>7.333333333333333</v>
      </c>
      <c r="O944" s="13">
        <f t="shared" si="103"/>
        <v>63555.555555555547</v>
      </c>
      <c r="P944" s="13">
        <f t="shared" si="104"/>
        <v>40444.444444444453</v>
      </c>
    </row>
    <row r="945" spans="1:16" x14ac:dyDescent="0.2">
      <c r="A945" s="10">
        <v>940</v>
      </c>
      <c r="B945" t="s">
        <v>1896</v>
      </c>
      <c r="C945" t="s">
        <v>1897</v>
      </c>
      <c r="D945" t="str">
        <f t="shared" si="98"/>
        <v>Local</v>
      </c>
      <c r="E945" t="s">
        <v>70</v>
      </c>
      <c r="F945" t="s">
        <v>129</v>
      </c>
      <c r="G945" t="s">
        <v>130</v>
      </c>
      <c r="H945" s="10">
        <v>3</v>
      </c>
      <c r="I945" s="10">
        <f t="shared" si="99"/>
        <v>9</v>
      </c>
      <c r="J945" s="11">
        <v>42967</v>
      </c>
      <c r="K945" s="10">
        <f t="shared" si="100"/>
        <v>2020</v>
      </c>
      <c r="L945" s="12">
        <f>INDEX([1]List!$I$3:$S$8,MATCH('[1]Student Data'!G941,[1]List!$K$3:$K$8,0),MATCH('[1]Student Data'!D941,[1]List!$I$2:$S$2,0))*H945</f>
        <v>75000</v>
      </c>
      <c r="M945" s="13">
        <f t="shared" si="101"/>
        <v>8333.3333333333339</v>
      </c>
      <c r="N945" s="14">
        <f t="shared" si="102"/>
        <v>7</v>
      </c>
      <c r="O945" s="13">
        <f t="shared" si="103"/>
        <v>58333.333333333336</v>
      </c>
      <c r="P945" s="13">
        <f t="shared" si="104"/>
        <v>16666.666666666664</v>
      </c>
    </row>
    <row r="946" spans="1:16" x14ac:dyDescent="0.2">
      <c r="A946" s="10">
        <v>941</v>
      </c>
      <c r="B946" t="s">
        <v>1898</v>
      </c>
      <c r="C946" t="s">
        <v>1899</v>
      </c>
      <c r="D946" t="str">
        <f t="shared" si="98"/>
        <v>International</v>
      </c>
      <c r="E946" t="s">
        <v>68</v>
      </c>
      <c r="F946" t="s">
        <v>83</v>
      </c>
      <c r="G946" t="s">
        <v>126</v>
      </c>
      <c r="H946" s="10">
        <v>3</v>
      </c>
      <c r="I946" s="10">
        <f t="shared" si="99"/>
        <v>9</v>
      </c>
      <c r="J946" s="11">
        <v>43303</v>
      </c>
      <c r="K946" s="10">
        <f t="shared" si="100"/>
        <v>2021</v>
      </c>
      <c r="L946" s="12">
        <f>INDEX([1]List!$I$3:$S$8,MATCH('[1]Student Data'!G942,[1]List!$K$3:$K$8,0),MATCH('[1]Student Data'!D942,[1]List!$I$2:$S$2,0))*H946</f>
        <v>69000</v>
      </c>
      <c r="M946" s="13">
        <f t="shared" si="101"/>
        <v>7666.666666666667</v>
      </c>
      <c r="N946" s="14">
        <f t="shared" si="102"/>
        <v>3.3333333333333335</v>
      </c>
      <c r="O946" s="13">
        <f t="shared" si="103"/>
        <v>25555.555555555558</v>
      </c>
      <c r="P946" s="13">
        <f t="shared" si="104"/>
        <v>43444.444444444438</v>
      </c>
    </row>
    <row r="947" spans="1:16" x14ac:dyDescent="0.2">
      <c r="A947" s="10">
        <v>942</v>
      </c>
      <c r="B947" t="s">
        <v>1900</v>
      </c>
      <c r="C947" t="s">
        <v>1901</v>
      </c>
      <c r="D947" t="str">
        <f t="shared" si="98"/>
        <v>Local</v>
      </c>
      <c r="E947" t="s">
        <v>70</v>
      </c>
      <c r="F947" t="s">
        <v>85</v>
      </c>
      <c r="G947" t="s">
        <v>135</v>
      </c>
      <c r="H947" s="10">
        <v>3</v>
      </c>
      <c r="I947" s="10">
        <f t="shared" si="99"/>
        <v>9</v>
      </c>
      <c r="J947" s="11">
        <v>43233</v>
      </c>
      <c r="K947" s="10">
        <f t="shared" si="100"/>
        <v>2021</v>
      </c>
      <c r="L947" s="12">
        <f>INDEX([1]List!$I$3:$S$8,MATCH('[1]Student Data'!G943,[1]List!$K$3:$K$8,0),MATCH('[1]Student Data'!D943,[1]List!$I$2:$S$2,0))*H947</f>
        <v>75000</v>
      </c>
      <c r="M947" s="13">
        <f t="shared" si="101"/>
        <v>8333.3333333333339</v>
      </c>
      <c r="N947" s="14">
        <f t="shared" si="102"/>
        <v>4</v>
      </c>
      <c r="O947" s="13">
        <f t="shared" si="103"/>
        <v>33333.333333333336</v>
      </c>
      <c r="P947" s="13">
        <f t="shared" si="104"/>
        <v>41666.666666666664</v>
      </c>
    </row>
    <row r="948" spans="1:16" x14ac:dyDescent="0.2">
      <c r="A948" s="10">
        <v>943</v>
      </c>
      <c r="B948" t="s">
        <v>1902</v>
      </c>
      <c r="C948" t="s">
        <v>317</v>
      </c>
      <c r="D948" t="str">
        <f t="shared" si="98"/>
        <v>Local</v>
      </c>
      <c r="E948" t="s">
        <v>70</v>
      </c>
      <c r="F948" t="s">
        <v>148</v>
      </c>
      <c r="G948" t="s">
        <v>149</v>
      </c>
      <c r="H948" s="10">
        <v>4</v>
      </c>
      <c r="I948" s="10">
        <f t="shared" si="99"/>
        <v>12</v>
      </c>
      <c r="J948" s="11">
        <v>43175</v>
      </c>
      <c r="K948" s="10">
        <f t="shared" si="100"/>
        <v>2022</v>
      </c>
      <c r="L948" s="12">
        <f>INDEX([1]List!$I$3:$S$8,MATCH('[1]Student Data'!G944,[1]List!$K$3:$K$8,0),MATCH('[1]Student Data'!D944,[1]List!$I$2:$S$2,0))*H948</f>
        <v>92000</v>
      </c>
      <c r="M948" s="13">
        <f t="shared" si="101"/>
        <v>7666.666666666667</v>
      </c>
      <c r="N948" s="14">
        <f t="shared" si="102"/>
        <v>4.666666666666667</v>
      </c>
      <c r="O948" s="13">
        <f t="shared" si="103"/>
        <v>35777.777777777781</v>
      </c>
      <c r="P948" s="13">
        <f t="shared" si="104"/>
        <v>56222.222222222219</v>
      </c>
    </row>
    <row r="949" spans="1:16" x14ac:dyDescent="0.2">
      <c r="A949" s="10">
        <v>944</v>
      </c>
      <c r="B949" t="s">
        <v>1903</v>
      </c>
      <c r="C949" t="s">
        <v>1904</v>
      </c>
      <c r="D949" t="str">
        <f t="shared" si="98"/>
        <v>International</v>
      </c>
      <c r="E949" t="s">
        <v>5</v>
      </c>
      <c r="F949" t="s">
        <v>148</v>
      </c>
      <c r="G949" t="s">
        <v>149</v>
      </c>
      <c r="H949" s="10">
        <v>4</v>
      </c>
      <c r="I949" s="10">
        <f t="shared" si="99"/>
        <v>12</v>
      </c>
      <c r="J949" s="11">
        <v>43291</v>
      </c>
      <c r="K949" s="10">
        <f t="shared" si="100"/>
        <v>2022</v>
      </c>
      <c r="L949" s="12">
        <f>INDEX([1]List!$I$3:$S$8,MATCH('[1]Student Data'!G945,[1]List!$K$3:$K$8,0),MATCH('[1]Student Data'!D945,[1]List!$I$2:$S$2,0))*H949</f>
        <v>100000</v>
      </c>
      <c r="M949" s="13">
        <f t="shared" si="101"/>
        <v>8333.3333333333339</v>
      </c>
      <c r="N949" s="14">
        <f t="shared" si="102"/>
        <v>3.3333333333333335</v>
      </c>
      <c r="O949" s="13">
        <f t="shared" si="103"/>
        <v>27777.777777777781</v>
      </c>
      <c r="P949" s="13">
        <f t="shared" si="104"/>
        <v>72222.222222222219</v>
      </c>
    </row>
    <row r="950" spans="1:16" x14ac:dyDescent="0.2">
      <c r="A950" s="10">
        <v>945</v>
      </c>
      <c r="B950" t="s">
        <v>1905</v>
      </c>
      <c r="C950" t="s">
        <v>1906</v>
      </c>
      <c r="D950" t="str">
        <f t="shared" si="98"/>
        <v>Local</v>
      </c>
      <c r="E950" t="s">
        <v>70</v>
      </c>
      <c r="F950" t="s">
        <v>148</v>
      </c>
      <c r="G950" t="s">
        <v>149</v>
      </c>
      <c r="H950" s="10">
        <v>4</v>
      </c>
      <c r="I950" s="10">
        <f t="shared" si="99"/>
        <v>12</v>
      </c>
      <c r="J950" s="11">
        <v>42841</v>
      </c>
      <c r="K950" s="10">
        <f t="shared" si="100"/>
        <v>2021</v>
      </c>
      <c r="L950" s="12">
        <f>INDEX([1]List!$I$3:$S$8,MATCH('[1]Student Data'!G946,[1]List!$K$3:$K$8,0),MATCH('[1]Student Data'!D946,[1]List!$I$2:$S$2,0))*H950</f>
        <v>104000</v>
      </c>
      <c r="M950" s="13">
        <f t="shared" si="101"/>
        <v>8666.6666666666661</v>
      </c>
      <c r="N950" s="14">
        <f t="shared" si="102"/>
        <v>8.3333333333333339</v>
      </c>
      <c r="O950" s="13">
        <f t="shared" si="103"/>
        <v>72222.222222222219</v>
      </c>
      <c r="P950" s="13">
        <f t="shared" si="104"/>
        <v>31777.777777777781</v>
      </c>
    </row>
    <row r="951" spans="1:16" x14ac:dyDescent="0.2">
      <c r="A951" s="10">
        <v>946</v>
      </c>
      <c r="B951" t="s">
        <v>1907</v>
      </c>
      <c r="C951" t="s">
        <v>1908</v>
      </c>
      <c r="D951" t="str">
        <f t="shared" si="98"/>
        <v>International</v>
      </c>
      <c r="E951" t="s">
        <v>21</v>
      </c>
      <c r="F951" t="s">
        <v>148</v>
      </c>
      <c r="G951" t="s">
        <v>149</v>
      </c>
      <c r="H951" s="10">
        <v>4</v>
      </c>
      <c r="I951" s="10">
        <f t="shared" si="99"/>
        <v>12</v>
      </c>
      <c r="J951" s="11">
        <v>43296</v>
      </c>
      <c r="K951" s="10">
        <f t="shared" si="100"/>
        <v>2022</v>
      </c>
      <c r="L951" s="12">
        <f>INDEX([1]List!$I$3:$S$8,MATCH('[1]Student Data'!G947,[1]List!$K$3:$K$8,0),MATCH('[1]Student Data'!D947,[1]List!$I$2:$S$2,0))*H951</f>
        <v>100000</v>
      </c>
      <c r="M951" s="13">
        <f t="shared" si="101"/>
        <v>8333.3333333333339</v>
      </c>
      <c r="N951" s="14">
        <f t="shared" si="102"/>
        <v>3.3333333333333335</v>
      </c>
      <c r="O951" s="13">
        <f t="shared" si="103"/>
        <v>27777.777777777781</v>
      </c>
      <c r="P951" s="13">
        <f t="shared" si="104"/>
        <v>72222.222222222219</v>
      </c>
    </row>
    <row r="952" spans="1:16" x14ac:dyDescent="0.2">
      <c r="A952" s="10">
        <v>947</v>
      </c>
      <c r="B952" t="s">
        <v>1909</v>
      </c>
      <c r="C952" t="s">
        <v>1910</v>
      </c>
      <c r="D952" t="str">
        <f t="shared" si="98"/>
        <v>Local</v>
      </c>
      <c r="E952" t="s">
        <v>70</v>
      </c>
      <c r="F952" t="s">
        <v>120</v>
      </c>
      <c r="G952" t="s">
        <v>121</v>
      </c>
      <c r="H952" s="10">
        <v>4</v>
      </c>
      <c r="I952" s="10">
        <f t="shared" si="99"/>
        <v>12</v>
      </c>
      <c r="J952" s="11">
        <v>42816</v>
      </c>
      <c r="K952" s="10">
        <f t="shared" si="100"/>
        <v>2021</v>
      </c>
      <c r="L952" s="12">
        <f>INDEX([1]List!$I$3:$S$8,MATCH('[1]Student Data'!G948,[1]List!$K$3:$K$8,0),MATCH('[1]Student Data'!D948,[1]List!$I$2:$S$2,0))*H952</f>
        <v>104000</v>
      </c>
      <c r="M952" s="13">
        <f t="shared" si="101"/>
        <v>8666.6666666666661</v>
      </c>
      <c r="N952" s="14">
        <f t="shared" si="102"/>
        <v>8.6666666666666661</v>
      </c>
      <c r="O952" s="13">
        <f t="shared" si="103"/>
        <v>75111.111111111095</v>
      </c>
      <c r="P952" s="13">
        <f t="shared" si="104"/>
        <v>28888.888888888905</v>
      </c>
    </row>
    <row r="953" spans="1:16" x14ac:dyDescent="0.2">
      <c r="A953" s="10">
        <v>948</v>
      </c>
      <c r="B953" t="s">
        <v>1911</v>
      </c>
      <c r="C953" t="s">
        <v>1912</v>
      </c>
      <c r="D953" t="str">
        <f t="shared" si="98"/>
        <v>Local</v>
      </c>
      <c r="E953" t="s">
        <v>70</v>
      </c>
      <c r="F953" t="s">
        <v>84</v>
      </c>
      <c r="G953" t="s">
        <v>117</v>
      </c>
      <c r="H953" s="10">
        <v>4</v>
      </c>
      <c r="I953" s="10">
        <f t="shared" si="99"/>
        <v>12</v>
      </c>
      <c r="J953" s="11">
        <v>43180</v>
      </c>
      <c r="K953" s="10">
        <f t="shared" si="100"/>
        <v>2022</v>
      </c>
      <c r="L953" s="12">
        <f>INDEX([1]List!$I$3:$S$8,MATCH('[1]Student Data'!G949,[1]List!$K$3:$K$8,0),MATCH('[1]Student Data'!D949,[1]List!$I$2:$S$2,0))*H953</f>
        <v>100000</v>
      </c>
      <c r="M953" s="13">
        <f t="shared" si="101"/>
        <v>8333.3333333333339</v>
      </c>
      <c r="N953" s="14">
        <f t="shared" si="102"/>
        <v>4.666666666666667</v>
      </c>
      <c r="O953" s="13">
        <f t="shared" si="103"/>
        <v>38888.888888888898</v>
      </c>
      <c r="P953" s="13">
        <f t="shared" si="104"/>
        <v>61111.111111111102</v>
      </c>
    </row>
    <row r="954" spans="1:16" x14ac:dyDescent="0.2">
      <c r="A954" s="10">
        <v>949</v>
      </c>
      <c r="B954" t="s">
        <v>1913</v>
      </c>
      <c r="C954" t="s">
        <v>1914</v>
      </c>
      <c r="D954" t="str">
        <f t="shared" si="98"/>
        <v>International</v>
      </c>
      <c r="E954" t="s">
        <v>3</v>
      </c>
      <c r="F954" t="s">
        <v>120</v>
      </c>
      <c r="G954" t="s">
        <v>121</v>
      </c>
      <c r="H954" s="10">
        <v>4</v>
      </c>
      <c r="I954" s="10">
        <f t="shared" si="99"/>
        <v>12</v>
      </c>
      <c r="J954" s="11">
        <v>43330</v>
      </c>
      <c r="K954" s="10">
        <f t="shared" si="100"/>
        <v>2022</v>
      </c>
      <c r="L954" s="12">
        <f>INDEX([1]List!$I$3:$S$8,MATCH('[1]Student Data'!G950,[1]List!$K$3:$K$8,0),MATCH('[1]Student Data'!D950,[1]List!$I$2:$S$2,0))*H954</f>
        <v>100000</v>
      </c>
      <c r="M954" s="13">
        <f t="shared" si="101"/>
        <v>8333.3333333333339</v>
      </c>
      <c r="N954" s="14">
        <f t="shared" si="102"/>
        <v>3</v>
      </c>
      <c r="O954" s="13">
        <f t="shared" si="103"/>
        <v>25000</v>
      </c>
      <c r="P954" s="13">
        <f t="shared" si="104"/>
        <v>75000</v>
      </c>
    </row>
    <row r="955" spans="1:16" x14ac:dyDescent="0.2">
      <c r="A955" s="10">
        <v>950</v>
      </c>
      <c r="B955" t="s">
        <v>1915</v>
      </c>
      <c r="C955" t="s">
        <v>1809</v>
      </c>
      <c r="D955" t="str">
        <f t="shared" si="98"/>
        <v>International</v>
      </c>
      <c r="E955" t="s">
        <v>35</v>
      </c>
      <c r="F955" t="s">
        <v>84</v>
      </c>
      <c r="G955" t="s">
        <v>117</v>
      </c>
      <c r="H955" s="10">
        <v>4</v>
      </c>
      <c r="I955" s="10">
        <f t="shared" si="99"/>
        <v>12</v>
      </c>
      <c r="J955" s="11">
        <v>42989</v>
      </c>
      <c r="K955" s="10">
        <f t="shared" si="100"/>
        <v>2021</v>
      </c>
      <c r="L955" s="12">
        <f>INDEX([1]List!$I$3:$S$8,MATCH('[1]Student Data'!G951,[1]List!$K$3:$K$8,0),MATCH('[1]Student Data'!D951,[1]List!$I$2:$S$2,0))*H955</f>
        <v>104000</v>
      </c>
      <c r="M955" s="13">
        <f t="shared" si="101"/>
        <v>8666.6666666666661</v>
      </c>
      <c r="N955" s="14">
        <f t="shared" si="102"/>
        <v>6.666666666666667</v>
      </c>
      <c r="O955" s="13">
        <f t="shared" si="103"/>
        <v>57777.777777777774</v>
      </c>
      <c r="P955" s="13">
        <f t="shared" si="104"/>
        <v>46222.222222222226</v>
      </c>
    </row>
    <row r="956" spans="1:16" x14ac:dyDescent="0.2">
      <c r="A956" s="10">
        <v>951</v>
      </c>
      <c r="B956" t="s">
        <v>1916</v>
      </c>
      <c r="C956" t="s">
        <v>1480</v>
      </c>
      <c r="D956" t="str">
        <f t="shared" si="98"/>
        <v>International</v>
      </c>
      <c r="E956" t="s">
        <v>12</v>
      </c>
      <c r="F956" t="s">
        <v>120</v>
      </c>
      <c r="G956" t="s">
        <v>121</v>
      </c>
      <c r="H956" s="10">
        <v>4</v>
      </c>
      <c r="I956" s="10">
        <f t="shared" si="99"/>
        <v>12</v>
      </c>
      <c r="J956" s="11">
        <v>42840</v>
      </c>
      <c r="K956" s="10">
        <f t="shared" si="100"/>
        <v>2021</v>
      </c>
      <c r="L956" s="12">
        <f>INDEX([1]List!$I$3:$S$8,MATCH('[1]Student Data'!G952,[1]List!$K$3:$K$8,0),MATCH('[1]Student Data'!D952,[1]List!$I$2:$S$2,0))*H956</f>
        <v>104000</v>
      </c>
      <c r="M956" s="13">
        <f t="shared" si="101"/>
        <v>8666.6666666666661</v>
      </c>
      <c r="N956" s="14">
        <f t="shared" si="102"/>
        <v>8.3333333333333339</v>
      </c>
      <c r="O956" s="13">
        <f t="shared" si="103"/>
        <v>72222.222222222219</v>
      </c>
      <c r="P956" s="13">
        <f t="shared" si="104"/>
        <v>31777.777777777781</v>
      </c>
    </row>
    <row r="957" spans="1:16" x14ac:dyDescent="0.2">
      <c r="A957" s="10">
        <v>952</v>
      </c>
      <c r="B957" t="s">
        <v>1917</v>
      </c>
      <c r="C957" t="s">
        <v>1918</v>
      </c>
      <c r="D957" t="str">
        <f t="shared" si="98"/>
        <v>International</v>
      </c>
      <c r="E957" t="s">
        <v>80</v>
      </c>
      <c r="F957" t="s">
        <v>83</v>
      </c>
      <c r="G957" t="s">
        <v>126</v>
      </c>
      <c r="H957" s="10">
        <v>3</v>
      </c>
      <c r="I957" s="10">
        <f t="shared" si="99"/>
        <v>9</v>
      </c>
      <c r="J957" s="11">
        <v>42846</v>
      </c>
      <c r="K957" s="10">
        <f t="shared" si="100"/>
        <v>2020</v>
      </c>
      <c r="L957" s="12">
        <f>INDEX([1]List!$I$3:$S$8,MATCH('[1]Student Data'!G953,[1]List!$K$3:$K$8,0),MATCH('[1]Student Data'!D953,[1]List!$I$2:$S$2,0))*H957</f>
        <v>78000</v>
      </c>
      <c r="M957" s="13">
        <f t="shared" si="101"/>
        <v>8666.6666666666661</v>
      </c>
      <c r="N957" s="14">
        <f t="shared" si="102"/>
        <v>8.3333333333333339</v>
      </c>
      <c r="O957" s="13">
        <f t="shared" si="103"/>
        <v>72222.222222222219</v>
      </c>
      <c r="P957" s="13">
        <f t="shared" si="104"/>
        <v>5777.777777777781</v>
      </c>
    </row>
    <row r="958" spans="1:16" x14ac:dyDescent="0.2">
      <c r="A958" s="10">
        <v>953</v>
      </c>
      <c r="B958" t="s">
        <v>1919</v>
      </c>
      <c r="C958" t="s">
        <v>1920</v>
      </c>
      <c r="D958" t="str">
        <f t="shared" si="98"/>
        <v>International</v>
      </c>
      <c r="E958" t="s">
        <v>24</v>
      </c>
      <c r="F958" t="s">
        <v>148</v>
      </c>
      <c r="G958" t="s">
        <v>149</v>
      </c>
      <c r="H958" s="10">
        <v>4</v>
      </c>
      <c r="I958" s="10">
        <f t="shared" si="99"/>
        <v>12</v>
      </c>
      <c r="J958" s="11">
        <v>43239</v>
      </c>
      <c r="K958" s="10">
        <f t="shared" si="100"/>
        <v>2022</v>
      </c>
      <c r="L958" s="12">
        <f>INDEX([1]List!$I$3:$S$8,MATCH('[1]Student Data'!G954,[1]List!$K$3:$K$8,0),MATCH('[1]Student Data'!D954,[1]List!$I$2:$S$2,0))*H958</f>
        <v>100000</v>
      </c>
      <c r="M958" s="13">
        <f t="shared" si="101"/>
        <v>8333.3333333333339</v>
      </c>
      <c r="N958" s="14">
        <f t="shared" si="102"/>
        <v>4</v>
      </c>
      <c r="O958" s="13">
        <f t="shared" si="103"/>
        <v>33333.333333333336</v>
      </c>
      <c r="P958" s="13">
        <f t="shared" si="104"/>
        <v>66666.666666666657</v>
      </c>
    </row>
    <row r="959" spans="1:16" x14ac:dyDescent="0.2">
      <c r="A959" s="10">
        <v>954</v>
      </c>
      <c r="B959" t="s">
        <v>1921</v>
      </c>
      <c r="C959" t="s">
        <v>1922</v>
      </c>
      <c r="D959" t="str">
        <f t="shared" si="98"/>
        <v>Local</v>
      </c>
      <c r="E959" t="s">
        <v>70</v>
      </c>
      <c r="F959" t="s">
        <v>85</v>
      </c>
      <c r="G959" t="s">
        <v>135</v>
      </c>
      <c r="H959" s="10">
        <v>3</v>
      </c>
      <c r="I959" s="10">
        <f t="shared" si="99"/>
        <v>9</v>
      </c>
      <c r="J959" s="11">
        <v>42812</v>
      </c>
      <c r="K959" s="10">
        <f t="shared" si="100"/>
        <v>2020</v>
      </c>
      <c r="L959" s="12">
        <f>INDEX([1]List!$I$3:$S$8,MATCH('[1]Student Data'!G955,[1]List!$K$3:$K$8,0),MATCH('[1]Student Data'!D955,[1]List!$I$2:$S$2,0))*H959</f>
        <v>78000</v>
      </c>
      <c r="M959" s="13">
        <f t="shared" si="101"/>
        <v>8666.6666666666661</v>
      </c>
      <c r="N959" s="14">
        <f t="shared" si="102"/>
        <v>8.6666666666666661</v>
      </c>
      <c r="O959" s="13">
        <f t="shared" si="103"/>
        <v>75111.111111111095</v>
      </c>
      <c r="P959" s="13">
        <f t="shared" si="104"/>
        <v>2888.8888888889051</v>
      </c>
    </row>
    <row r="960" spans="1:16" x14ac:dyDescent="0.2">
      <c r="A960" s="10">
        <v>955</v>
      </c>
      <c r="B960" t="s">
        <v>1923</v>
      </c>
      <c r="C960" t="s">
        <v>1924</v>
      </c>
      <c r="D960" t="str">
        <f t="shared" si="98"/>
        <v>International</v>
      </c>
      <c r="E960" t="s">
        <v>47</v>
      </c>
      <c r="F960" t="s">
        <v>84</v>
      </c>
      <c r="G960" t="s">
        <v>117</v>
      </c>
      <c r="H960" s="10">
        <v>4</v>
      </c>
      <c r="I960" s="10">
        <f t="shared" si="99"/>
        <v>12</v>
      </c>
      <c r="J960" s="11">
        <v>43302</v>
      </c>
      <c r="K960" s="10">
        <f t="shared" si="100"/>
        <v>2022</v>
      </c>
      <c r="L960" s="12">
        <f>INDEX([1]List!$I$3:$S$8,MATCH('[1]Student Data'!G956,[1]List!$K$3:$K$8,0),MATCH('[1]Student Data'!D956,[1]List!$I$2:$S$2,0))*H960</f>
        <v>92000</v>
      </c>
      <c r="M960" s="13">
        <f t="shared" si="101"/>
        <v>7666.666666666667</v>
      </c>
      <c r="N960" s="14">
        <f t="shared" si="102"/>
        <v>3.3333333333333335</v>
      </c>
      <c r="O960" s="13">
        <f t="shared" si="103"/>
        <v>25555.555555555558</v>
      </c>
      <c r="P960" s="13">
        <f t="shared" si="104"/>
        <v>66444.444444444438</v>
      </c>
    </row>
    <row r="961" spans="1:16" x14ac:dyDescent="0.2">
      <c r="A961" s="10">
        <v>956</v>
      </c>
      <c r="B961" t="s">
        <v>1925</v>
      </c>
      <c r="C961" t="s">
        <v>621</v>
      </c>
      <c r="D961" t="str">
        <f t="shared" si="98"/>
        <v>Local</v>
      </c>
      <c r="E961" t="s">
        <v>70</v>
      </c>
      <c r="F961" t="s">
        <v>129</v>
      </c>
      <c r="G961" t="s">
        <v>130</v>
      </c>
      <c r="H961" s="10">
        <v>3</v>
      </c>
      <c r="I961" s="10">
        <f t="shared" si="99"/>
        <v>9</v>
      </c>
      <c r="J961" s="11">
        <v>43331</v>
      </c>
      <c r="K961" s="10">
        <f t="shared" si="100"/>
        <v>2021</v>
      </c>
      <c r="L961" s="12">
        <f>INDEX([1]List!$I$3:$S$8,MATCH('[1]Student Data'!G957,[1]List!$K$3:$K$8,0),MATCH('[1]Student Data'!D957,[1]List!$I$2:$S$2,0))*H961</f>
        <v>78000</v>
      </c>
      <c r="M961" s="13">
        <f t="shared" si="101"/>
        <v>8666.6666666666661</v>
      </c>
      <c r="N961" s="14">
        <f t="shared" si="102"/>
        <v>3</v>
      </c>
      <c r="O961" s="13">
        <f t="shared" si="103"/>
        <v>26000</v>
      </c>
      <c r="P961" s="13">
        <f t="shared" si="104"/>
        <v>52000</v>
      </c>
    </row>
    <row r="962" spans="1:16" x14ac:dyDescent="0.2">
      <c r="A962" s="10">
        <v>957</v>
      </c>
      <c r="B962" t="s">
        <v>1926</v>
      </c>
      <c r="C962" t="s">
        <v>1927</v>
      </c>
      <c r="D962" t="str">
        <f t="shared" si="98"/>
        <v>International</v>
      </c>
      <c r="E962" t="s">
        <v>78</v>
      </c>
      <c r="F962" t="s">
        <v>85</v>
      </c>
      <c r="G962" t="s">
        <v>135</v>
      </c>
      <c r="H962" s="10">
        <v>3</v>
      </c>
      <c r="I962" s="10">
        <f t="shared" si="99"/>
        <v>9</v>
      </c>
      <c r="J962" s="11">
        <v>43299</v>
      </c>
      <c r="K962" s="10">
        <f t="shared" si="100"/>
        <v>2021</v>
      </c>
      <c r="L962" s="12">
        <f>INDEX([1]List!$I$3:$S$8,MATCH('[1]Student Data'!G958,[1]List!$K$3:$K$8,0),MATCH('[1]Student Data'!D958,[1]List!$I$2:$S$2,0))*H962</f>
        <v>69000</v>
      </c>
      <c r="M962" s="13">
        <f t="shared" si="101"/>
        <v>7666.666666666667</v>
      </c>
      <c r="N962" s="14">
        <f t="shared" si="102"/>
        <v>3.3333333333333335</v>
      </c>
      <c r="O962" s="13">
        <f t="shared" si="103"/>
        <v>25555.555555555558</v>
      </c>
      <c r="P962" s="13">
        <f t="shared" si="104"/>
        <v>43444.444444444438</v>
      </c>
    </row>
    <row r="963" spans="1:16" x14ac:dyDescent="0.2">
      <c r="A963" s="10">
        <v>958</v>
      </c>
      <c r="B963" t="s">
        <v>1928</v>
      </c>
      <c r="C963" t="s">
        <v>1929</v>
      </c>
      <c r="D963" t="str">
        <f t="shared" si="98"/>
        <v>International</v>
      </c>
      <c r="E963" t="s">
        <v>80</v>
      </c>
      <c r="F963" t="s">
        <v>148</v>
      </c>
      <c r="G963" t="s">
        <v>149</v>
      </c>
      <c r="H963" s="10">
        <v>4</v>
      </c>
      <c r="I963" s="10">
        <f t="shared" si="99"/>
        <v>12</v>
      </c>
      <c r="J963" s="11">
        <v>43365</v>
      </c>
      <c r="K963" s="10">
        <f t="shared" si="100"/>
        <v>2022</v>
      </c>
      <c r="L963" s="12">
        <f>INDEX([1]List!$I$3:$S$8,MATCH('[1]Student Data'!G959,[1]List!$K$3:$K$8,0),MATCH('[1]Student Data'!D959,[1]List!$I$2:$S$2,0))*H963</f>
        <v>96000</v>
      </c>
      <c r="M963" s="13">
        <f t="shared" si="101"/>
        <v>8000</v>
      </c>
      <c r="N963" s="14">
        <f t="shared" si="102"/>
        <v>2.6666666666666665</v>
      </c>
      <c r="O963" s="13">
        <f t="shared" si="103"/>
        <v>21333.333333333332</v>
      </c>
      <c r="P963" s="13">
        <f t="shared" si="104"/>
        <v>74666.666666666672</v>
      </c>
    </row>
    <row r="964" spans="1:16" x14ac:dyDescent="0.2">
      <c r="A964" s="10">
        <v>959</v>
      </c>
      <c r="B964" t="s">
        <v>1930</v>
      </c>
      <c r="C964" t="s">
        <v>1596</v>
      </c>
      <c r="D964" t="str">
        <f t="shared" si="98"/>
        <v>Local</v>
      </c>
      <c r="E964" t="s">
        <v>70</v>
      </c>
      <c r="F964" t="s">
        <v>83</v>
      </c>
      <c r="G964" t="s">
        <v>126</v>
      </c>
      <c r="H964" s="10">
        <v>3</v>
      </c>
      <c r="I964" s="10">
        <f t="shared" si="99"/>
        <v>9</v>
      </c>
      <c r="J964" s="11">
        <v>43241</v>
      </c>
      <c r="K964" s="10">
        <f t="shared" si="100"/>
        <v>2021</v>
      </c>
      <c r="L964" s="12">
        <f>INDEX([1]List!$I$3:$S$8,MATCH('[1]Student Data'!G960,[1]List!$K$3:$K$8,0),MATCH('[1]Student Data'!D960,[1]List!$I$2:$S$2,0))*H964</f>
        <v>78000</v>
      </c>
      <c r="M964" s="13">
        <f t="shared" si="101"/>
        <v>8666.6666666666661</v>
      </c>
      <c r="N964" s="14">
        <f t="shared" si="102"/>
        <v>4</v>
      </c>
      <c r="O964" s="13">
        <f t="shared" si="103"/>
        <v>34666.666666666664</v>
      </c>
      <c r="P964" s="13">
        <f t="shared" si="104"/>
        <v>43333.333333333336</v>
      </c>
    </row>
    <row r="965" spans="1:16" x14ac:dyDescent="0.2">
      <c r="A965" s="10">
        <v>960</v>
      </c>
      <c r="B965" t="s">
        <v>1931</v>
      </c>
      <c r="C965" t="s">
        <v>348</v>
      </c>
      <c r="D965" t="str">
        <f t="shared" si="98"/>
        <v>Local</v>
      </c>
      <c r="E965" t="s">
        <v>70</v>
      </c>
      <c r="F965" t="s">
        <v>120</v>
      </c>
      <c r="G965" t="s">
        <v>121</v>
      </c>
      <c r="H965" s="10">
        <v>4</v>
      </c>
      <c r="I965" s="10">
        <f t="shared" si="99"/>
        <v>12</v>
      </c>
      <c r="J965" s="11">
        <v>43331</v>
      </c>
      <c r="K965" s="10">
        <f t="shared" si="100"/>
        <v>2022</v>
      </c>
      <c r="L965" s="12">
        <f>INDEX([1]List!$I$3:$S$8,MATCH('[1]Student Data'!G961,[1]List!$K$3:$K$8,0),MATCH('[1]Student Data'!D961,[1]List!$I$2:$S$2,0))*H965</f>
        <v>96000</v>
      </c>
      <c r="M965" s="13">
        <f t="shared" si="101"/>
        <v>8000</v>
      </c>
      <c r="N965" s="14">
        <f t="shared" si="102"/>
        <v>3</v>
      </c>
      <c r="O965" s="13">
        <f t="shared" si="103"/>
        <v>24000</v>
      </c>
      <c r="P965" s="13">
        <f t="shared" si="104"/>
        <v>72000</v>
      </c>
    </row>
    <row r="966" spans="1:16" x14ac:dyDescent="0.2">
      <c r="A966" s="10">
        <v>961</v>
      </c>
      <c r="B966" t="s">
        <v>1932</v>
      </c>
      <c r="C966" t="s">
        <v>809</v>
      </c>
      <c r="D966" t="str">
        <f t="shared" si="98"/>
        <v>International</v>
      </c>
      <c r="E966" t="s">
        <v>34</v>
      </c>
      <c r="F966" t="s">
        <v>129</v>
      </c>
      <c r="G966" t="s">
        <v>130</v>
      </c>
      <c r="H966" s="10">
        <v>3</v>
      </c>
      <c r="I966" s="10">
        <f t="shared" si="99"/>
        <v>9</v>
      </c>
      <c r="J966" s="11">
        <v>42809</v>
      </c>
      <c r="K966" s="10">
        <f t="shared" si="100"/>
        <v>2020</v>
      </c>
      <c r="L966" s="12">
        <f>INDEX([1]List!$I$3:$S$8,MATCH('[1]Student Data'!G962,[1]List!$K$3:$K$8,0),MATCH('[1]Student Data'!D962,[1]List!$I$2:$S$2,0))*H966</f>
        <v>75000</v>
      </c>
      <c r="M966" s="13">
        <f t="shared" si="101"/>
        <v>8333.3333333333339</v>
      </c>
      <c r="N966" s="14">
        <f t="shared" si="102"/>
        <v>8.6666666666666661</v>
      </c>
      <c r="O966" s="13">
        <f t="shared" si="103"/>
        <v>72222.222222222219</v>
      </c>
      <c r="P966" s="13">
        <f t="shared" si="104"/>
        <v>2777.777777777781</v>
      </c>
    </row>
    <row r="967" spans="1:16" x14ac:dyDescent="0.2">
      <c r="A967" s="10">
        <v>962</v>
      </c>
      <c r="B967" t="s">
        <v>1933</v>
      </c>
      <c r="C967" t="s">
        <v>1934</v>
      </c>
      <c r="D967" t="str">
        <f t="shared" ref="D967:D1030" si="105">IF(E967="Malaysia","Local","International")</f>
        <v>Local</v>
      </c>
      <c r="E967" t="s">
        <v>70</v>
      </c>
      <c r="F967" t="s">
        <v>83</v>
      </c>
      <c r="G967" t="s">
        <v>126</v>
      </c>
      <c r="H967" s="10">
        <v>3</v>
      </c>
      <c r="I967" s="10">
        <f t="shared" ref="I967:I1030" si="106">H967*3</f>
        <v>9</v>
      </c>
      <c r="J967" s="11">
        <v>42812</v>
      </c>
      <c r="K967" s="10">
        <f t="shared" ref="K967:K1030" si="107">YEAR(J967)+H967</f>
        <v>2020</v>
      </c>
      <c r="L967" s="12">
        <f>INDEX([1]List!$I$3:$S$8,MATCH('[1]Student Data'!G963,[1]List!$K$3:$K$8,0),MATCH('[1]Student Data'!D963,[1]List!$I$2:$S$2,0))*H967</f>
        <v>72000</v>
      </c>
      <c r="M967" s="13">
        <f t="shared" ref="M967:M1030" si="108">L967/(H967*3)</f>
        <v>8000</v>
      </c>
      <c r="N967" s="14">
        <f t="shared" ref="N967:N1030" si="109">DATEDIF($J967,"29/5/2019","M")/3</f>
        <v>8.6666666666666661</v>
      </c>
      <c r="O967" s="13">
        <f t="shared" ref="O967:O1030" si="110">M967*N967</f>
        <v>69333.333333333328</v>
      </c>
      <c r="P967" s="13">
        <f t="shared" ref="P967:P1030" si="111">L967-O967</f>
        <v>2666.6666666666715</v>
      </c>
    </row>
    <row r="968" spans="1:16" x14ac:dyDescent="0.2">
      <c r="A968" s="10">
        <v>963</v>
      </c>
      <c r="B968" t="s">
        <v>1935</v>
      </c>
      <c r="C968" t="s">
        <v>1936</v>
      </c>
      <c r="D968" t="str">
        <f t="shared" si="105"/>
        <v>International</v>
      </c>
      <c r="E968" t="s">
        <v>77</v>
      </c>
      <c r="F968" t="s">
        <v>129</v>
      </c>
      <c r="G968" t="s">
        <v>130</v>
      </c>
      <c r="H968" s="10">
        <v>3</v>
      </c>
      <c r="I968" s="10">
        <f t="shared" si="106"/>
        <v>9</v>
      </c>
      <c r="J968" s="11">
        <v>42807</v>
      </c>
      <c r="K968" s="10">
        <f t="shared" si="107"/>
        <v>2020</v>
      </c>
      <c r="L968" s="12">
        <f>INDEX([1]List!$I$3:$S$8,MATCH('[1]Student Data'!G964,[1]List!$K$3:$K$8,0),MATCH('[1]Student Data'!D964,[1]List!$I$2:$S$2,0))*H968</f>
        <v>72000</v>
      </c>
      <c r="M968" s="13">
        <f t="shared" si="108"/>
        <v>8000</v>
      </c>
      <c r="N968" s="14">
        <f t="shared" si="109"/>
        <v>8.6666666666666661</v>
      </c>
      <c r="O968" s="13">
        <f t="shared" si="110"/>
        <v>69333.333333333328</v>
      </c>
      <c r="P968" s="13">
        <f t="shared" si="111"/>
        <v>2666.6666666666715</v>
      </c>
    </row>
    <row r="969" spans="1:16" x14ac:dyDescent="0.2">
      <c r="A969" s="10">
        <v>964</v>
      </c>
      <c r="B969" t="s">
        <v>1937</v>
      </c>
      <c r="C969" t="s">
        <v>1938</v>
      </c>
      <c r="D969" t="str">
        <f t="shared" si="105"/>
        <v>International</v>
      </c>
      <c r="E969" t="s">
        <v>39</v>
      </c>
      <c r="F969" t="s">
        <v>129</v>
      </c>
      <c r="G969" t="s">
        <v>130</v>
      </c>
      <c r="H969" s="10">
        <v>3</v>
      </c>
      <c r="I969" s="10">
        <f t="shared" si="106"/>
        <v>9</v>
      </c>
      <c r="J969" s="11">
        <v>42807</v>
      </c>
      <c r="K969" s="10">
        <f t="shared" si="107"/>
        <v>2020</v>
      </c>
      <c r="L969" s="12">
        <f>INDEX([1]List!$I$3:$S$8,MATCH('[1]Student Data'!G965,[1]List!$K$3:$K$8,0),MATCH('[1]Student Data'!D965,[1]List!$I$2:$S$2,0))*H969</f>
        <v>72000</v>
      </c>
      <c r="M969" s="13">
        <f t="shared" si="108"/>
        <v>8000</v>
      </c>
      <c r="N969" s="14">
        <f t="shared" si="109"/>
        <v>8.6666666666666661</v>
      </c>
      <c r="O969" s="13">
        <f t="shared" si="110"/>
        <v>69333.333333333328</v>
      </c>
      <c r="P969" s="13">
        <f t="shared" si="111"/>
        <v>2666.6666666666715</v>
      </c>
    </row>
    <row r="970" spans="1:16" x14ac:dyDescent="0.2">
      <c r="A970" s="10">
        <v>965</v>
      </c>
      <c r="B970" t="s">
        <v>1939</v>
      </c>
      <c r="C970" t="s">
        <v>1940</v>
      </c>
      <c r="D970" t="str">
        <f t="shared" si="105"/>
        <v>International</v>
      </c>
      <c r="E970" t="s">
        <v>16</v>
      </c>
      <c r="F970" t="s">
        <v>120</v>
      </c>
      <c r="G970" t="s">
        <v>121</v>
      </c>
      <c r="H970" s="10">
        <v>4</v>
      </c>
      <c r="I970" s="10">
        <f t="shared" si="106"/>
        <v>12</v>
      </c>
      <c r="J970" s="11">
        <v>42841</v>
      </c>
      <c r="K970" s="10">
        <f t="shared" si="107"/>
        <v>2021</v>
      </c>
      <c r="L970" s="12">
        <f>INDEX([1]List!$I$3:$S$8,MATCH('[1]Student Data'!G966,[1]List!$K$3:$K$8,0),MATCH('[1]Student Data'!D966,[1]List!$I$2:$S$2,0))*H970</f>
        <v>96000</v>
      </c>
      <c r="M970" s="13">
        <f t="shared" si="108"/>
        <v>8000</v>
      </c>
      <c r="N970" s="14">
        <f t="shared" si="109"/>
        <v>8.3333333333333339</v>
      </c>
      <c r="O970" s="13">
        <f t="shared" si="110"/>
        <v>66666.666666666672</v>
      </c>
      <c r="P970" s="13">
        <f t="shared" si="111"/>
        <v>29333.333333333328</v>
      </c>
    </row>
    <row r="971" spans="1:16" x14ac:dyDescent="0.2">
      <c r="A971" s="10">
        <v>966</v>
      </c>
      <c r="B971" t="s">
        <v>1941</v>
      </c>
      <c r="C971" t="s">
        <v>1942</v>
      </c>
      <c r="D971" t="str">
        <f t="shared" si="105"/>
        <v>Local</v>
      </c>
      <c r="E971" t="s">
        <v>70</v>
      </c>
      <c r="F971" t="s">
        <v>120</v>
      </c>
      <c r="G971" t="s">
        <v>121</v>
      </c>
      <c r="H971" s="10">
        <v>4</v>
      </c>
      <c r="I971" s="10">
        <f t="shared" si="106"/>
        <v>12</v>
      </c>
      <c r="J971" s="11">
        <v>43361</v>
      </c>
      <c r="K971" s="10">
        <f t="shared" si="107"/>
        <v>2022</v>
      </c>
      <c r="L971" s="12">
        <f>INDEX([1]List!$I$3:$S$8,MATCH('[1]Student Data'!G967,[1]List!$K$3:$K$8,0),MATCH('[1]Student Data'!D967,[1]List!$I$2:$S$2,0))*H971</f>
        <v>104000</v>
      </c>
      <c r="M971" s="13">
        <f t="shared" si="108"/>
        <v>8666.6666666666661</v>
      </c>
      <c r="N971" s="14">
        <f t="shared" si="109"/>
        <v>2.6666666666666665</v>
      </c>
      <c r="O971" s="13">
        <f t="shared" si="110"/>
        <v>23111.111111111109</v>
      </c>
      <c r="P971" s="13">
        <f t="shared" si="111"/>
        <v>80888.888888888891</v>
      </c>
    </row>
    <row r="972" spans="1:16" x14ac:dyDescent="0.2">
      <c r="A972" s="10">
        <v>967</v>
      </c>
      <c r="B972" t="s">
        <v>1943</v>
      </c>
      <c r="C972" t="s">
        <v>1142</v>
      </c>
      <c r="D972" t="str">
        <f t="shared" si="105"/>
        <v>Local</v>
      </c>
      <c r="E972" t="s">
        <v>70</v>
      </c>
      <c r="F972" t="s">
        <v>129</v>
      </c>
      <c r="G972" t="s">
        <v>130</v>
      </c>
      <c r="H972" s="10">
        <v>3</v>
      </c>
      <c r="I972" s="10">
        <f t="shared" si="106"/>
        <v>9</v>
      </c>
      <c r="J972" s="11">
        <v>42898</v>
      </c>
      <c r="K972" s="10">
        <f t="shared" si="107"/>
        <v>2020</v>
      </c>
      <c r="L972" s="12">
        <f>INDEX([1]List!$I$3:$S$8,MATCH('[1]Student Data'!G968,[1]List!$K$3:$K$8,0),MATCH('[1]Student Data'!D968,[1]List!$I$2:$S$2,0))*H972</f>
        <v>75000</v>
      </c>
      <c r="M972" s="13">
        <f t="shared" si="108"/>
        <v>8333.3333333333339</v>
      </c>
      <c r="N972" s="14">
        <f t="shared" si="109"/>
        <v>7.666666666666667</v>
      </c>
      <c r="O972" s="13">
        <f t="shared" si="110"/>
        <v>63888.888888888898</v>
      </c>
      <c r="P972" s="13">
        <f t="shared" si="111"/>
        <v>11111.111111111102</v>
      </c>
    </row>
    <row r="973" spans="1:16" x14ac:dyDescent="0.2">
      <c r="A973" s="10">
        <v>968</v>
      </c>
      <c r="B973" t="s">
        <v>1944</v>
      </c>
      <c r="C973" t="s">
        <v>591</v>
      </c>
      <c r="D973" t="str">
        <f t="shared" si="105"/>
        <v>Local</v>
      </c>
      <c r="E973" t="s">
        <v>70</v>
      </c>
      <c r="F973" t="s">
        <v>129</v>
      </c>
      <c r="G973" t="s">
        <v>130</v>
      </c>
      <c r="H973" s="10">
        <v>3</v>
      </c>
      <c r="I973" s="10">
        <f t="shared" si="106"/>
        <v>9</v>
      </c>
      <c r="J973" s="11">
        <v>43201</v>
      </c>
      <c r="K973" s="10">
        <f t="shared" si="107"/>
        <v>2021</v>
      </c>
      <c r="L973" s="12">
        <f>INDEX([1]List!$I$3:$S$8,MATCH('[1]Student Data'!G969,[1]List!$K$3:$K$8,0),MATCH('[1]Student Data'!D969,[1]List!$I$2:$S$2,0))*H973</f>
        <v>69000</v>
      </c>
      <c r="M973" s="13">
        <f t="shared" si="108"/>
        <v>7666.666666666667</v>
      </c>
      <c r="N973" s="14">
        <f t="shared" si="109"/>
        <v>4.333333333333333</v>
      </c>
      <c r="O973" s="13">
        <f t="shared" si="110"/>
        <v>33222.222222222219</v>
      </c>
      <c r="P973" s="13">
        <f t="shared" si="111"/>
        <v>35777.777777777781</v>
      </c>
    </row>
    <row r="974" spans="1:16" x14ac:dyDescent="0.2">
      <c r="A974" s="10">
        <v>969</v>
      </c>
      <c r="B974" t="s">
        <v>1945</v>
      </c>
      <c r="C974" t="s">
        <v>1946</v>
      </c>
      <c r="D974" t="str">
        <f t="shared" si="105"/>
        <v>Local</v>
      </c>
      <c r="E974" t="s">
        <v>70</v>
      </c>
      <c r="F974" t="s">
        <v>120</v>
      </c>
      <c r="G974" t="s">
        <v>121</v>
      </c>
      <c r="H974" s="10">
        <v>4</v>
      </c>
      <c r="I974" s="10">
        <f t="shared" si="106"/>
        <v>12</v>
      </c>
      <c r="J974" s="11">
        <v>43200</v>
      </c>
      <c r="K974" s="10">
        <f t="shared" si="107"/>
        <v>2022</v>
      </c>
      <c r="L974" s="12">
        <f>INDEX([1]List!$I$3:$S$8,MATCH('[1]Student Data'!G970,[1]List!$K$3:$K$8,0),MATCH('[1]Student Data'!D970,[1]List!$I$2:$S$2,0))*H974</f>
        <v>92000</v>
      </c>
      <c r="M974" s="13">
        <f t="shared" si="108"/>
        <v>7666.666666666667</v>
      </c>
      <c r="N974" s="14">
        <f t="shared" si="109"/>
        <v>4.333333333333333</v>
      </c>
      <c r="O974" s="13">
        <f t="shared" si="110"/>
        <v>33222.222222222219</v>
      </c>
      <c r="P974" s="13">
        <f t="shared" si="111"/>
        <v>58777.777777777781</v>
      </c>
    </row>
    <row r="975" spans="1:16" x14ac:dyDescent="0.2">
      <c r="A975" s="10">
        <v>970</v>
      </c>
      <c r="B975" t="s">
        <v>1947</v>
      </c>
      <c r="C975" t="s">
        <v>1899</v>
      </c>
      <c r="D975" t="str">
        <f t="shared" si="105"/>
        <v>Local</v>
      </c>
      <c r="E975" t="s">
        <v>70</v>
      </c>
      <c r="F975" t="s">
        <v>83</v>
      </c>
      <c r="G975" t="s">
        <v>126</v>
      </c>
      <c r="H975" s="10">
        <v>3</v>
      </c>
      <c r="I975" s="10">
        <f t="shared" si="106"/>
        <v>9</v>
      </c>
      <c r="J975" s="11">
        <v>43262</v>
      </c>
      <c r="K975" s="10">
        <f t="shared" si="107"/>
        <v>2021</v>
      </c>
      <c r="L975" s="12">
        <f>INDEX([1]List!$I$3:$S$8,MATCH('[1]Student Data'!G971,[1]List!$K$3:$K$8,0),MATCH('[1]Student Data'!D971,[1]List!$I$2:$S$2,0))*H975</f>
        <v>75000</v>
      </c>
      <c r="M975" s="13">
        <f t="shared" si="108"/>
        <v>8333.3333333333339</v>
      </c>
      <c r="N975" s="14">
        <f t="shared" si="109"/>
        <v>3.6666666666666665</v>
      </c>
      <c r="O975" s="13">
        <f t="shared" si="110"/>
        <v>30555.555555555555</v>
      </c>
      <c r="P975" s="13">
        <f t="shared" si="111"/>
        <v>44444.444444444445</v>
      </c>
    </row>
    <row r="976" spans="1:16" x14ac:dyDescent="0.2">
      <c r="A976" s="10">
        <v>971</v>
      </c>
      <c r="B976" t="s">
        <v>1948</v>
      </c>
      <c r="C976" t="s">
        <v>1949</v>
      </c>
      <c r="D976" t="str">
        <f t="shared" si="105"/>
        <v>International</v>
      </c>
      <c r="E976" t="s">
        <v>44</v>
      </c>
      <c r="F976" t="s">
        <v>85</v>
      </c>
      <c r="G976" t="s">
        <v>135</v>
      </c>
      <c r="H976" s="10">
        <v>3</v>
      </c>
      <c r="I976" s="10">
        <f t="shared" si="106"/>
        <v>9</v>
      </c>
      <c r="J976" s="11">
        <v>43177</v>
      </c>
      <c r="K976" s="10">
        <f t="shared" si="107"/>
        <v>2021</v>
      </c>
      <c r="L976" s="12">
        <f>INDEX([1]List!$I$3:$S$8,MATCH('[1]Student Data'!G972,[1]List!$K$3:$K$8,0),MATCH('[1]Student Data'!D972,[1]List!$I$2:$S$2,0))*H976</f>
        <v>72000</v>
      </c>
      <c r="M976" s="13">
        <f t="shared" si="108"/>
        <v>8000</v>
      </c>
      <c r="N976" s="14">
        <f t="shared" si="109"/>
        <v>4.666666666666667</v>
      </c>
      <c r="O976" s="13">
        <f t="shared" si="110"/>
        <v>37333.333333333336</v>
      </c>
      <c r="P976" s="13">
        <f t="shared" si="111"/>
        <v>34666.666666666664</v>
      </c>
    </row>
    <row r="977" spans="1:16" x14ac:dyDescent="0.2">
      <c r="A977" s="10">
        <v>972</v>
      </c>
      <c r="B977" t="s">
        <v>1950</v>
      </c>
      <c r="C977" t="s">
        <v>1951</v>
      </c>
      <c r="D977" t="str">
        <f t="shared" si="105"/>
        <v>International</v>
      </c>
      <c r="E977" t="s">
        <v>42</v>
      </c>
      <c r="F977" t="s">
        <v>83</v>
      </c>
      <c r="G977" t="s">
        <v>126</v>
      </c>
      <c r="H977" s="10">
        <v>3</v>
      </c>
      <c r="I977" s="10">
        <f t="shared" si="106"/>
        <v>9</v>
      </c>
      <c r="J977" s="11">
        <v>43298</v>
      </c>
      <c r="K977" s="10">
        <f t="shared" si="107"/>
        <v>2021</v>
      </c>
      <c r="L977" s="12">
        <f>INDEX([1]List!$I$3:$S$8,MATCH('[1]Student Data'!G973,[1]List!$K$3:$K$8,0),MATCH('[1]Student Data'!D973,[1]List!$I$2:$S$2,0))*H977</f>
        <v>72000</v>
      </c>
      <c r="M977" s="13">
        <f t="shared" si="108"/>
        <v>8000</v>
      </c>
      <c r="N977" s="14">
        <f t="shared" si="109"/>
        <v>3.3333333333333335</v>
      </c>
      <c r="O977" s="13">
        <f t="shared" si="110"/>
        <v>26666.666666666668</v>
      </c>
      <c r="P977" s="13">
        <f t="shared" si="111"/>
        <v>45333.333333333328</v>
      </c>
    </row>
    <row r="978" spans="1:16" x14ac:dyDescent="0.2">
      <c r="A978" s="10">
        <v>973</v>
      </c>
      <c r="B978" t="s">
        <v>1952</v>
      </c>
      <c r="C978" t="s">
        <v>1953</v>
      </c>
      <c r="D978" t="str">
        <f t="shared" si="105"/>
        <v>International</v>
      </c>
      <c r="E978" t="s">
        <v>50</v>
      </c>
      <c r="F978" t="s">
        <v>85</v>
      </c>
      <c r="G978" t="s">
        <v>135</v>
      </c>
      <c r="H978" s="10">
        <v>3</v>
      </c>
      <c r="I978" s="10">
        <f t="shared" si="106"/>
        <v>9</v>
      </c>
      <c r="J978" s="11">
        <v>43000</v>
      </c>
      <c r="K978" s="10">
        <f t="shared" si="107"/>
        <v>2020</v>
      </c>
      <c r="L978" s="12">
        <f>INDEX([1]List!$I$3:$S$8,MATCH('[1]Student Data'!G974,[1]List!$K$3:$K$8,0),MATCH('[1]Student Data'!D974,[1]List!$I$2:$S$2,0))*H978</f>
        <v>75000</v>
      </c>
      <c r="M978" s="13">
        <f t="shared" si="108"/>
        <v>8333.3333333333339</v>
      </c>
      <c r="N978" s="14">
        <f t="shared" si="109"/>
        <v>6.666666666666667</v>
      </c>
      <c r="O978" s="13">
        <f t="shared" si="110"/>
        <v>55555.555555555562</v>
      </c>
      <c r="P978" s="13">
        <f t="shared" si="111"/>
        <v>19444.444444444438</v>
      </c>
    </row>
    <row r="979" spans="1:16" x14ac:dyDescent="0.2">
      <c r="A979" s="10">
        <v>974</v>
      </c>
      <c r="B979" t="s">
        <v>1954</v>
      </c>
      <c r="C979" t="s">
        <v>1955</v>
      </c>
      <c r="D979" t="str">
        <f t="shared" si="105"/>
        <v>Local</v>
      </c>
      <c r="E979" t="s">
        <v>70</v>
      </c>
      <c r="F979" t="s">
        <v>83</v>
      </c>
      <c r="G979" t="s">
        <v>126</v>
      </c>
      <c r="H979" s="10">
        <v>3</v>
      </c>
      <c r="I979" s="10">
        <f t="shared" si="106"/>
        <v>9</v>
      </c>
      <c r="J979" s="11">
        <v>42992</v>
      </c>
      <c r="K979" s="10">
        <f t="shared" si="107"/>
        <v>2020</v>
      </c>
      <c r="L979" s="12">
        <f>INDEX([1]List!$I$3:$S$8,MATCH('[1]Student Data'!G975,[1]List!$K$3:$K$8,0),MATCH('[1]Student Data'!D975,[1]List!$I$2:$S$2,0))*H979</f>
        <v>72000</v>
      </c>
      <c r="M979" s="13">
        <f t="shared" si="108"/>
        <v>8000</v>
      </c>
      <c r="N979" s="14">
        <f t="shared" si="109"/>
        <v>6.666666666666667</v>
      </c>
      <c r="O979" s="13">
        <f t="shared" si="110"/>
        <v>53333.333333333336</v>
      </c>
      <c r="P979" s="13">
        <f t="shared" si="111"/>
        <v>18666.666666666664</v>
      </c>
    </row>
    <row r="980" spans="1:16" x14ac:dyDescent="0.2">
      <c r="A980" s="10">
        <v>975</v>
      </c>
      <c r="B980" t="s">
        <v>1956</v>
      </c>
      <c r="C980" t="s">
        <v>1957</v>
      </c>
      <c r="D980" t="str">
        <f t="shared" si="105"/>
        <v>Local</v>
      </c>
      <c r="E980" t="s">
        <v>70</v>
      </c>
      <c r="F980" t="s">
        <v>148</v>
      </c>
      <c r="G980" t="s">
        <v>149</v>
      </c>
      <c r="H980" s="10">
        <v>4</v>
      </c>
      <c r="I980" s="10">
        <f t="shared" si="106"/>
        <v>12</v>
      </c>
      <c r="J980" s="11">
        <v>43353</v>
      </c>
      <c r="K980" s="10">
        <f t="shared" si="107"/>
        <v>2022</v>
      </c>
      <c r="L980" s="12">
        <f>INDEX([1]List!$I$3:$S$8,MATCH('[1]Student Data'!G976,[1]List!$K$3:$K$8,0),MATCH('[1]Student Data'!D976,[1]List!$I$2:$S$2,0))*H980</f>
        <v>96000</v>
      </c>
      <c r="M980" s="13">
        <f t="shared" si="108"/>
        <v>8000</v>
      </c>
      <c r="N980" s="14">
        <f t="shared" si="109"/>
        <v>2.6666666666666665</v>
      </c>
      <c r="O980" s="13">
        <f t="shared" si="110"/>
        <v>21333.333333333332</v>
      </c>
      <c r="P980" s="13">
        <f t="shared" si="111"/>
        <v>74666.666666666672</v>
      </c>
    </row>
    <row r="981" spans="1:16" x14ac:dyDescent="0.2">
      <c r="A981" s="10">
        <v>976</v>
      </c>
      <c r="B981" t="s">
        <v>1958</v>
      </c>
      <c r="C981" t="s">
        <v>1959</v>
      </c>
      <c r="D981" t="str">
        <f t="shared" si="105"/>
        <v>International</v>
      </c>
      <c r="E981" t="s">
        <v>40</v>
      </c>
      <c r="F981" t="s">
        <v>148</v>
      </c>
      <c r="G981" t="s">
        <v>149</v>
      </c>
      <c r="H981" s="10">
        <v>4</v>
      </c>
      <c r="I981" s="10">
        <f t="shared" si="106"/>
        <v>12</v>
      </c>
      <c r="J981" s="11">
        <v>42837</v>
      </c>
      <c r="K981" s="10">
        <f t="shared" si="107"/>
        <v>2021</v>
      </c>
      <c r="L981" s="12">
        <f>INDEX([1]List!$I$3:$S$8,MATCH('[1]Student Data'!G977,[1]List!$K$3:$K$8,0),MATCH('[1]Student Data'!D977,[1]List!$I$2:$S$2,0))*H981</f>
        <v>100000</v>
      </c>
      <c r="M981" s="13">
        <f t="shared" si="108"/>
        <v>8333.3333333333339</v>
      </c>
      <c r="N981" s="14">
        <f t="shared" si="109"/>
        <v>8.3333333333333339</v>
      </c>
      <c r="O981" s="13">
        <f t="shared" si="110"/>
        <v>69444.444444444453</v>
      </c>
      <c r="P981" s="13">
        <f t="shared" si="111"/>
        <v>30555.555555555547</v>
      </c>
    </row>
    <row r="982" spans="1:16" x14ac:dyDescent="0.2">
      <c r="A982" s="10">
        <v>977</v>
      </c>
      <c r="B982" t="s">
        <v>1960</v>
      </c>
      <c r="C982" t="s">
        <v>1961</v>
      </c>
      <c r="D982" t="str">
        <f t="shared" si="105"/>
        <v>Local</v>
      </c>
      <c r="E982" t="s">
        <v>70</v>
      </c>
      <c r="F982" t="s">
        <v>148</v>
      </c>
      <c r="G982" t="s">
        <v>149</v>
      </c>
      <c r="H982" s="10">
        <v>4</v>
      </c>
      <c r="I982" s="10">
        <f t="shared" si="106"/>
        <v>12</v>
      </c>
      <c r="J982" s="11">
        <v>42871</v>
      </c>
      <c r="K982" s="10">
        <f t="shared" si="107"/>
        <v>2021</v>
      </c>
      <c r="L982" s="12">
        <f>INDEX([1]List!$I$3:$S$8,MATCH('[1]Student Data'!G978,[1]List!$K$3:$K$8,0),MATCH('[1]Student Data'!D978,[1]List!$I$2:$S$2,0))*H982</f>
        <v>104000</v>
      </c>
      <c r="M982" s="13">
        <f t="shared" si="108"/>
        <v>8666.6666666666661</v>
      </c>
      <c r="N982" s="14">
        <f t="shared" si="109"/>
        <v>8</v>
      </c>
      <c r="O982" s="13">
        <f t="shared" si="110"/>
        <v>69333.333333333328</v>
      </c>
      <c r="P982" s="13">
        <f t="shared" si="111"/>
        <v>34666.666666666672</v>
      </c>
    </row>
    <row r="983" spans="1:16" x14ac:dyDescent="0.2">
      <c r="A983" s="10">
        <v>978</v>
      </c>
      <c r="B983" t="s">
        <v>1962</v>
      </c>
      <c r="C983" t="s">
        <v>1963</v>
      </c>
      <c r="D983" t="str">
        <f t="shared" si="105"/>
        <v>International</v>
      </c>
      <c r="E983" t="s">
        <v>46</v>
      </c>
      <c r="F983" t="s">
        <v>84</v>
      </c>
      <c r="G983" t="s">
        <v>117</v>
      </c>
      <c r="H983" s="10">
        <v>4</v>
      </c>
      <c r="I983" s="10">
        <f t="shared" si="106"/>
        <v>12</v>
      </c>
      <c r="J983" s="11">
        <v>42900</v>
      </c>
      <c r="K983" s="10">
        <f t="shared" si="107"/>
        <v>2021</v>
      </c>
      <c r="L983" s="12">
        <f>INDEX([1]List!$I$3:$S$8,MATCH('[1]Student Data'!G979,[1]List!$K$3:$K$8,0),MATCH('[1]Student Data'!D979,[1]List!$I$2:$S$2,0))*H983</f>
        <v>100000</v>
      </c>
      <c r="M983" s="13">
        <f t="shared" si="108"/>
        <v>8333.3333333333339</v>
      </c>
      <c r="N983" s="14">
        <f t="shared" si="109"/>
        <v>7.666666666666667</v>
      </c>
      <c r="O983" s="13">
        <f t="shared" si="110"/>
        <v>63888.888888888898</v>
      </c>
      <c r="P983" s="13">
        <f t="shared" si="111"/>
        <v>36111.111111111102</v>
      </c>
    </row>
    <row r="984" spans="1:16" x14ac:dyDescent="0.2">
      <c r="A984" s="10">
        <v>979</v>
      </c>
      <c r="B984" t="s">
        <v>1964</v>
      </c>
      <c r="C984" t="s">
        <v>1965</v>
      </c>
      <c r="D984" t="str">
        <f t="shared" si="105"/>
        <v>International</v>
      </c>
      <c r="E984" t="s">
        <v>1530</v>
      </c>
      <c r="F984" t="s">
        <v>120</v>
      </c>
      <c r="G984" t="s">
        <v>121</v>
      </c>
      <c r="H984" s="10">
        <v>4</v>
      </c>
      <c r="I984" s="10">
        <f t="shared" si="106"/>
        <v>12</v>
      </c>
      <c r="J984" s="11">
        <v>43233</v>
      </c>
      <c r="K984" s="10">
        <f t="shared" si="107"/>
        <v>2022</v>
      </c>
      <c r="L984" s="12">
        <f>INDEX([1]List!$I$3:$S$8,MATCH('[1]Student Data'!G980,[1]List!$K$3:$K$8,0),MATCH('[1]Student Data'!D980,[1]List!$I$2:$S$2,0))*H984</f>
        <v>104000</v>
      </c>
      <c r="M984" s="13">
        <f t="shared" si="108"/>
        <v>8666.6666666666661</v>
      </c>
      <c r="N984" s="14">
        <f t="shared" si="109"/>
        <v>4</v>
      </c>
      <c r="O984" s="13">
        <f t="shared" si="110"/>
        <v>34666.666666666664</v>
      </c>
      <c r="P984" s="13">
        <f t="shared" si="111"/>
        <v>69333.333333333343</v>
      </c>
    </row>
    <row r="985" spans="1:16" x14ac:dyDescent="0.2">
      <c r="A985" s="10">
        <v>980</v>
      </c>
      <c r="B985" t="s">
        <v>1966</v>
      </c>
      <c r="C985" t="s">
        <v>1967</v>
      </c>
      <c r="D985" t="str">
        <f t="shared" si="105"/>
        <v>International</v>
      </c>
      <c r="E985" t="s">
        <v>527</v>
      </c>
      <c r="F985" t="s">
        <v>83</v>
      </c>
      <c r="G985" t="s">
        <v>126</v>
      </c>
      <c r="H985" s="10">
        <v>3</v>
      </c>
      <c r="I985" s="10">
        <f t="shared" si="106"/>
        <v>9</v>
      </c>
      <c r="J985" s="11">
        <v>43241</v>
      </c>
      <c r="K985" s="10">
        <f t="shared" si="107"/>
        <v>2021</v>
      </c>
      <c r="L985" s="12">
        <f>INDEX([1]List!$I$3:$S$8,MATCH('[1]Student Data'!G981,[1]List!$K$3:$K$8,0),MATCH('[1]Student Data'!D981,[1]List!$I$2:$S$2,0))*H985</f>
        <v>78000</v>
      </c>
      <c r="M985" s="13">
        <f t="shared" si="108"/>
        <v>8666.6666666666661</v>
      </c>
      <c r="N985" s="14">
        <f t="shared" si="109"/>
        <v>4</v>
      </c>
      <c r="O985" s="13">
        <f t="shared" si="110"/>
        <v>34666.666666666664</v>
      </c>
      <c r="P985" s="13">
        <f t="shared" si="111"/>
        <v>43333.333333333336</v>
      </c>
    </row>
    <row r="986" spans="1:16" x14ac:dyDescent="0.2">
      <c r="A986" s="10">
        <v>981</v>
      </c>
      <c r="B986" t="s">
        <v>1968</v>
      </c>
      <c r="C986" t="s">
        <v>1969</v>
      </c>
      <c r="D986" t="str">
        <f t="shared" si="105"/>
        <v>International</v>
      </c>
      <c r="E986" t="s">
        <v>10</v>
      </c>
      <c r="F986" t="s">
        <v>120</v>
      </c>
      <c r="G986" t="s">
        <v>121</v>
      </c>
      <c r="H986" s="10">
        <v>4</v>
      </c>
      <c r="I986" s="10">
        <f t="shared" si="106"/>
        <v>12</v>
      </c>
      <c r="J986" s="11">
        <v>43173</v>
      </c>
      <c r="K986" s="10">
        <f t="shared" si="107"/>
        <v>2022</v>
      </c>
      <c r="L986" s="12">
        <f>INDEX([1]List!$I$3:$S$8,MATCH('[1]Student Data'!G982,[1]List!$K$3:$K$8,0),MATCH('[1]Student Data'!D982,[1]List!$I$2:$S$2,0))*H986</f>
        <v>100000</v>
      </c>
      <c r="M986" s="13">
        <f t="shared" si="108"/>
        <v>8333.3333333333339</v>
      </c>
      <c r="N986" s="14">
        <f t="shared" si="109"/>
        <v>4.666666666666667</v>
      </c>
      <c r="O986" s="13">
        <f t="shared" si="110"/>
        <v>38888.888888888898</v>
      </c>
      <c r="P986" s="13">
        <f t="shared" si="111"/>
        <v>61111.111111111102</v>
      </c>
    </row>
    <row r="987" spans="1:16" x14ac:dyDescent="0.2">
      <c r="A987" s="10">
        <v>982</v>
      </c>
      <c r="B987" t="s">
        <v>1970</v>
      </c>
      <c r="C987" t="s">
        <v>1971</v>
      </c>
      <c r="D987" t="str">
        <f t="shared" si="105"/>
        <v>International</v>
      </c>
      <c r="E987" t="s">
        <v>37</v>
      </c>
      <c r="F987" t="s">
        <v>120</v>
      </c>
      <c r="G987" t="s">
        <v>121</v>
      </c>
      <c r="H987" s="10">
        <v>4</v>
      </c>
      <c r="I987" s="10">
        <f t="shared" si="106"/>
        <v>12</v>
      </c>
      <c r="J987" s="11">
        <v>42934</v>
      </c>
      <c r="K987" s="10">
        <f t="shared" si="107"/>
        <v>2021</v>
      </c>
      <c r="L987" s="12">
        <f>INDEX([1]List!$I$3:$S$8,MATCH('[1]Student Data'!G983,[1]List!$K$3:$K$8,0),MATCH('[1]Student Data'!D983,[1]List!$I$2:$S$2,0))*H987</f>
        <v>104000</v>
      </c>
      <c r="M987" s="13">
        <f t="shared" si="108"/>
        <v>8666.6666666666661</v>
      </c>
      <c r="N987" s="14">
        <f t="shared" si="109"/>
        <v>7.333333333333333</v>
      </c>
      <c r="O987" s="13">
        <f t="shared" si="110"/>
        <v>63555.555555555547</v>
      </c>
      <c r="P987" s="13">
        <f t="shared" si="111"/>
        <v>40444.444444444453</v>
      </c>
    </row>
    <row r="988" spans="1:16" x14ac:dyDescent="0.2">
      <c r="A988" s="10">
        <v>983</v>
      </c>
      <c r="B988" t="s">
        <v>1972</v>
      </c>
      <c r="C988" t="s">
        <v>1973</v>
      </c>
      <c r="D988" t="str">
        <f t="shared" si="105"/>
        <v>Local</v>
      </c>
      <c r="E988" t="s">
        <v>70</v>
      </c>
      <c r="F988" t="s">
        <v>129</v>
      </c>
      <c r="G988" t="s">
        <v>130</v>
      </c>
      <c r="H988" s="10">
        <v>3</v>
      </c>
      <c r="I988" s="10">
        <f t="shared" si="106"/>
        <v>9</v>
      </c>
      <c r="J988" s="11">
        <v>43297</v>
      </c>
      <c r="K988" s="10">
        <f t="shared" si="107"/>
        <v>2021</v>
      </c>
      <c r="L988" s="12">
        <f>INDEX([1]List!$I$3:$S$8,MATCH('[1]Student Data'!G984,[1]List!$K$3:$K$8,0),MATCH('[1]Student Data'!D984,[1]List!$I$2:$S$2,0))*H988</f>
        <v>78000</v>
      </c>
      <c r="M988" s="13">
        <f t="shared" si="108"/>
        <v>8666.6666666666661</v>
      </c>
      <c r="N988" s="14">
        <f t="shared" si="109"/>
        <v>3.3333333333333335</v>
      </c>
      <c r="O988" s="13">
        <f t="shared" si="110"/>
        <v>28888.888888888887</v>
      </c>
      <c r="P988" s="13">
        <f t="shared" si="111"/>
        <v>49111.111111111109</v>
      </c>
    </row>
    <row r="989" spans="1:16" x14ac:dyDescent="0.2">
      <c r="A989" s="10">
        <v>984</v>
      </c>
      <c r="B989" t="s">
        <v>1974</v>
      </c>
      <c r="C989" t="s">
        <v>1975</v>
      </c>
      <c r="D989" t="str">
        <f t="shared" si="105"/>
        <v>International</v>
      </c>
      <c r="E989" t="s">
        <v>25</v>
      </c>
      <c r="F989" t="s">
        <v>129</v>
      </c>
      <c r="G989" t="s">
        <v>130</v>
      </c>
      <c r="H989" s="10">
        <v>3</v>
      </c>
      <c r="I989" s="10">
        <f t="shared" si="106"/>
        <v>9</v>
      </c>
      <c r="J989" s="11">
        <v>43172</v>
      </c>
      <c r="K989" s="10">
        <f t="shared" si="107"/>
        <v>2021</v>
      </c>
      <c r="L989" s="12">
        <f>INDEX([1]List!$I$3:$S$8,MATCH('[1]Student Data'!G985,[1]List!$K$3:$K$8,0),MATCH('[1]Student Data'!D985,[1]List!$I$2:$S$2,0))*H989</f>
        <v>69000</v>
      </c>
      <c r="M989" s="13">
        <f t="shared" si="108"/>
        <v>7666.666666666667</v>
      </c>
      <c r="N989" s="14">
        <f t="shared" si="109"/>
        <v>4.666666666666667</v>
      </c>
      <c r="O989" s="13">
        <f t="shared" si="110"/>
        <v>35777.777777777781</v>
      </c>
      <c r="P989" s="13">
        <f t="shared" si="111"/>
        <v>33222.222222222219</v>
      </c>
    </row>
    <row r="990" spans="1:16" x14ac:dyDescent="0.2">
      <c r="A990" s="10">
        <v>985</v>
      </c>
      <c r="B990" t="s">
        <v>1976</v>
      </c>
      <c r="C990" t="s">
        <v>1977</v>
      </c>
      <c r="D990" t="str">
        <f t="shared" si="105"/>
        <v>International</v>
      </c>
      <c r="E990" t="s">
        <v>27</v>
      </c>
      <c r="F990" t="s">
        <v>129</v>
      </c>
      <c r="G990" t="s">
        <v>130</v>
      </c>
      <c r="H990" s="10">
        <v>3</v>
      </c>
      <c r="I990" s="10">
        <f t="shared" si="106"/>
        <v>9</v>
      </c>
      <c r="J990" s="11">
        <v>43303</v>
      </c>
      <c r="K990" s="10">
        <f t="shared" si="107"/>
        <v>2021</v>
      </c>
      <c r="L990" s="12">
        <f>INDEX([1]List!$I$3:$S$8,MATCH('[1]Student Data'!G986,[1]List!$K$3:$K$8,0),MATCH('[1]Student Data'!D986,[1]List!$I$2:$S$2,0))*H990</f>
        <v>72000</v>
      </c>
      <c r="M990" s="13">
        <f t="shared" si="108"/>
        <v>8000</v>
      </c>
      <c r="N990" s="14">
        <f t="shared" si="109"/>
        <v>3.3333333333333335</v>
      </c>
      <c r="O990" s="13">
        <f t="shared" si="110"/>
        <v>26666.666666666668</v>
      </c>
      <c r="P990" s="13">
        <f t="shared" si="111"/>
        <v>45333.333333333328</v>
      </c>
    </row>
    <row r="991" spans="1:16" x14ac:dyDescent="0.2">
      <c r="A991" s="10">
        <v>986</v>
      </c>
      <c r="B991" t="s">
        <v>1978</v>
      </c>
      <c r="C991" t="s">
        <v>1979</v>
      </c>
      <c r="D991" t="str">
        <f t="shared" si="105"/>
        <v>International</v>
      </c>
      <c r="E991" t="s">
        <v>209</v>
      </c>
      <c r="F991" t="s">
        <v>84</v>
      </c>
      <c r="G991" t="s">
        <v>117</v>
      </c>
      <c r="H991" s="10">
        <v>4</v>
      </c>
      <c r="I991" s="10">
        <f t="shared" si="106"/>
        <v>12</v>
      </c>
      <c r="J991" s="11">
        <v>42868</v>
      </c>
      <c r="K991" s="10">
        <f t="shared" si="107"/>
        <v>2021</v>
      </c>
      <c r="L991" s="12">
        <f>INDEX([1]List!$I$3:$S$8,MATCH('[1]Student Data'!G987,[1]List!$K$3:$K$8,0),MATCH('[1]Student Data'!D987,[1]List!$I$2:$S$2,0))*H991</f>
        <v>96000</v>
      </c>
      <c r="M991" s="13">
        <f t="shared" si="108"/>
        <v>8000</v>
      </c>
      <c r="N991" s="14">
        <f t="shared" si="109"/>
        <v>8</v>
      </c>
      <c r="O991" s="13">
        <f t="shared" si="110"/>
        <v>64000</v>
      </c>
      <c r="P991" s="13">
        <f t="shared" si="111"/>
        <v>32000</v>
      </c>
    </row>
    <row r="992" spans="1:16" x14ac:dyDescent="0.2">
      <c r="A992" s="10">
        <v>987</v>
      </c>
      <c r="B992" t="s">
        <v>1980</v>
      </c>
      <c r="C992" t="s">
        <v>956</v>
      </c>
      <c r="D992" t="str">
        <f t="shared" si="105"/>
        <v>Local</v>
      </c>
      <c r="E992" t="s">
        <v>70</v>
      </c>
      <c r="F992" t="s">
        <v>148</v>
      </c>
      <c r="G992" t="s">
        <v>149</v>
      </c>
      <c r="H992" s="10">
        <v>4</v>
      </c>
      <c r="I992" s="10">
        <f t="shared" si="106"/>
        <v>12</v>
      </c>
      <c r="J992" s="11">
        <v>43179</v>
      </c>
      <c r="K992" s="10">
        <f t="shared" si="107"/>
        <v>2022</v>
      </c>
      <c r="L992" s="12">
        <f>INDEX([1]List!$I$3:$S$8,MATCH('[1]Student Data'!G988,[1]List!$K$3:$K$8,0),MATCH('[1]Student Data'!D988,[1]List!$I$2:$S$2,0))*H992</f>
        <v>104000</v>
      </c>
      <c r="M992" s="13">
        <f t="shared" si="108"/>
        <v>8666.6666666666661</v>
      </c>
      <c r="N992" s="14">
        <f t="shared" si="109"/>
        <v>4.666666666666667</v>
      </c>
      <c r="O992" s="13">
        <f t="shared" si="110"/>
        <v>40444.444444444445</v>
      </c>
      <c r="P992" s="13">
        <f t="shared" si="111"/>
        <v>63555.555555555555</v>
      </c>
    </row>
    <row r="993" spans="1:16" x14ac:dyDescent="0.2">
      <c r="A993" s="10">
        <v>988</v>
      </c>
      <c r="B993" t="s">
        <v>1981</v>
      </c>
      <c r="C993" t="s">
        <v>697</v>
      </c>
      <c r="D993" t="str">
        <f t="shared" si="105"/>
        <v>International</v>
      </c>
      <c r="E993" t="s">
        <v>3</v>
      </c>
      <c r="F993" t="s">
        <v>84</v>
      </c>
      <c r="G993" t="s">
        <v>117</v>
      </c>
      <c r="H993" s="10">
        <v>4</v>
      </c>
      <c r="I993" s="10">
        <f t="shared" si="106"/>
        <v>12</v>
      </c>
      <c r="J993" s="11">
        <v>43264</v>
      </c>
      <c r="K993" s="10">
        <f t="shared" si="107"/>
        <v>2022</v>
      </c>
      <c r="L993" s="12">
        <f>INDEX([1]List!$I$3:$S$8,MATCH('[1]Student Data'!G989,[1]List!$K$3:$K$8,0),MATCH('[1]Student Data'!D989,[1]List!$I$2:$S$2,0))*H993</f>
        <v>100000</v>
      </c>
      <c r="M993" s="13">
        <f t="shared" si="108"/>
        <v>8333.3333333333339</v>
      </c>
      <c r="N993" s="14">
        <f t="shared" si="109"/>
        <v>3.6666666666666665</v>
      </c>
      <c r="O993" s="13">
        <f t="shared" si="110"/>
        <v>30555.555555555555</v>
      </c>
      <c r="P993" s="13">
        <f t="shared" si="111"/>
        <v>69444.444444444438</v>
      </c>
    </row>
    <row r="994" spans="1:16" x14ac:dyDescent="0.2">
      <c r="A994" s="10">
        <v>989</v>
      </c>
      <c r="B994" t="s">
        <v>1982</v>
      </c>
      <c r="C994" t="s">
        <v>372</v>
      </c>
      <c r="D994" t="str">
        <f t="shared" si="105"/>
        <v>International</v>
      </c>
      <c r="E994" t="s">
        <v>48</v>
      </c>
      <c r="F994" t="s">
        <v>129</v>
      </c>
      <c r="G994" t="s">
        <v>130</v>
      </c>
      <c r="H994" s="10">
        <v>3</v>
      </c>
      <c r="I994" s="10">
        <f t="shared" si="106"/>
        <v>9</v>
      </c>
      <c r="J994" s="11">
        <v>43264</v>
      </c>
      <c r="K994" s="10">
        <f t="shared" si="107"/>
        <v>2021</v>
      </c>
      <c r="L994" s="12">
        <f>INDEX([1]List!$I$3:$S$8,MATCH('[1]Student Data'!G990,[1]List!$K$3:$K$8,0),MATCH('[1]Student Data'!D990,[1]List!$I$2:$S$2,0))*H994</f>
        <v>78000</v>
      </c>
      <c r="M994" s="13">
        <f t="shared" si="108"/>
        <v>8666.6666666666661</v>
      </c>
      <c r="N994" s="14">
        <f t="shared" si="109"/>
        <v>3.6666666666666665</v>
      </c>
      <c r="O994" s="13">
        <f t="shared" si="110"/>
        <v>31777.777777777774</v>
      </c>
      <c r="P994" s="13">
        <f t="shared" si="111"/>
        <v>46222.222222222226</v>
      </c>
    </row>
    <row r="995" spans="1:16" x14ac:dyDescent="0.2">
      <c r="A995" s="10">
        <v>990</v>
      </c>
      <c r="B995" t="s">
        <v>1983</v>
      </c>
      <c r="C995" t="s">
        <v>1984</v>
      </c>
      <c r="D995" t="str">
        <f t="shared" si="105"/>
        <v>Local</v>
      </c>
      <c r="E995" t="s">
        <v>70</v>
      </c>
      <c r="F995" t="s">
        <v>83</v>
      </c>
      <c r="G995" t="s">
        <v>126</v>
      </c>
      <c r="H995" s="10">
        <v>3</v>
      </c>
      <c r="I995" s="10">
        <f t="shared" si="106"/>
        <v>9</v>
      </c>
      <c r="J995" s="11">
        <v>42998</v>
      </c>
      <c r="K995" s="10">
        <f t="shared" si="107"/>
        <v>2020</v>
      </c>
      <c r="L995" s="12">
        <f>INDEX([1]List!$I$3:$S$8,MATCH('[1]Student Data'!G991,[1]List!$K$3:$K$8,0),MATCH('[1]Student Data'!D991,[1]List!$I$2:$S$2,0))*H995</f>
        <v>72000</v>
      </c>
      <c r="M995" s="13">
        <f t="shared" si="108"/>
        <v>8000</v>
      </c>
      <c r="N995" s="14">
        <f t="shared" si="109"/>
        <v>6.666666666666667</v>
      </c>
      <c r="O995" s="13">
        <f t="shared" si="110"/>
        <v>53333.333333333336</v>
      </c>
      <c r="P995" s="13">
        <f t="shared" si="111"/>
        <v>18666.666666666664</v>
      </c>
    </row>
    <row r="996" spans="1:16" x14ac:dyDescent="0.2">
      <c r="A996" s="10">
        <v>991</v>
      </c>
      <c r="B996" t="s">
        <v>1985</v>
      </c>
      <c r="C996" t="s">
        <v>1986</v>
      </c>
      <c r="D996" t="str">
        <f t="shared" si="105"/>
        <v>International</v>
      </c>
      <c r="E996" t="s">
        <v>79</v>
      </c>
      <c r="F996" t="s">
        <v>84</v>
      </c>
      <c r="G996" t="s">
        <v>117</v>
      </c>
      <c r="H996" s="10">
        <v>4</v>
      </c>
      <c r="I996" s="10">
        <f t="shared" si="106"/>
        <v>12</v>
      </c>
      <c r="J996" s="11">
        <v>43293</v>
      </c>
      <c r="K996" s="10">
        <f t="shared" si="107"/>
        <v>2022</v>
      </c>
      <c r="L996" s="12">
        <f>INDEX([1]List!$I$3:$S$8,MATCH('[1]Student Data'!G992,[1]List!$K$3:$K$8,0),MATCH('[1]Student Data'!D992,[1]List!$I$2:$S$2,0))*H996</f>
        <v>96000</v>
      </c>
      <c r="M996" s="13">
        <f t="shared" si="108"/>
        <v>8000</v>
      </c>
      <c r="N996" s="14">
        <f t="shared" si="109"/>
        <v>3.3333333333333335</v>
      </c>
      <c r="O996" s="13">
        <f t="shared" si="110"/>
        <v>26666.666666666668</v>
      </c>
      <c r="P996" s="13">
        <f t="shared" si="111"/>
        <v>69333.333333333328</v>
      </c>
    </row>
    <row r="997" spans="1:16" x14ac:dyDescent="0.2">
      <c r="A997" s="10">
        <v>992</v>
      </c>
      <c r="B997" t="s">
        <v>1987</v>
      </c>
      <c r="C997" t="s">
        <v>1674</v>
      </c>
      <c r="D997" t="str">
        <f t="shared" si="105"/>
        <v>International</v>
      </c>
      <c r="E997" t="s">
        <v>62</v>
      </c>
      <c r="F997" t="s">
        <v>129</v>
      </c>
      <c r="G997" t="s">
        <v>130</v>
      </c>
      <c r="H997" s="10">
        <v>3</v>
      </c>
      <c r="I997" s="10">
        <f t="shared" si="106"/>
        <v>9</v>
      </c>
      <c r="J997" s="11">
        <v>43332</v>
      </c>
      <c r="K997" s="10">
        <f t="shared" si="107"/>
        <v>2021</v>
      </c>
      <c r="L997" s="12">
        <f>INDEX([1]List!$I$3:$S$8,MATCH('[1]Student Data'!G993,[1]List!$K$3:$K$8,0),MATCH('[1]Student Data'!D993,[1]List!$I$2:$S$2,0))*H997</f>
        <v>78000</v>
      </c>
      <c r="M997" s="13">
        <f t="shared" si="108"/>
        <v>8666.6666666666661</v>
      </c>
      <c r="N997" s="14">
        <f t="shared" si="109"/>
        <v>3</v>
      </c>
      <c r="O997" s="13">
        <f t="shared" si="110"/>
        <v>26000</v>
      </c>
      <c r="P997" s="13">
        <f t="shared" si="111"/>
        <v>52000</v>
      </c>
    </row>
    <row r="998" spans="1:16" x14ac:dyDescent="0.2">
      <c r="A998" s="10">
        <v>993</v>
      </c>
      <c r="B998" t="s">
        <v>1988</v>
      </c>
      <c r="C998" t="s">
        <v>597</v>
      </c>
      <c r="D998" t="str">
        <f t="shared" si="105"/>
        <v>Local</v>
      </c>
      <c r="E998" t="s">
        <v>70</v>
      </c>
      <c r="F998" t="s">
        <v>129</v>
      </c>
      <c r="G998" t="s">
        <v>130</v>
      </c>
      <c r="H998" s="10">
        <v>3</v>
      </c>
      <c r="I998" s="10">
        <f t="shared" si="106"/>
        <v>9</v>
      </c>
      <c r="J998" s="11">
        <v>43334</v>
      </c>
      <c r="K998" s="10">
        <f t="shared" si="107"/>
        <v>2021</v>
      </c>
      <c r="L998" s="12">
        <f>INDEX([1]List!$I$3:$S$8,MATCH('[1]Student Data'!G994,[1]List!$K$3:$K$8,0),MATCH('[1]Student Data'!D994,[1]List!$I$2:$S$2,0))*H998</f>
        <v>72000</v>
      </c>
      <c r="M998" s="13">
        <f t="shared" si="108"/>
        <v>8000</v>
      </c>
      <c r="N998" s="14">
        <f t="shared" si="109"/>
        <v>3</v>
      </c>
      <c r="O998" s="13">
        <f t="shared" si="110"/>
        <v>24000</v>
      </c>
      <c r="P998" s="13">
        <f t="shared" si="111"/>
        <v>48000</v>
      </c>
    </row>
    <row r="999" spans="1:16" x14ac:dyDescent="0.2">
      <c r="A999" s="10">
        <v>994</v>
      </c>
      <c r="B999" t="s">
        <v>1989</v>
      </c>
      <c r="C999" t="s">
        <v>1990</v>
      </c>
      <c r="D999" t="str">
        <f t="shared" si="105"/>
        <v>Local</v>
      </c>
      <c r="E999" t="s">
        <v>70</v>
      </c>
      <c r="F999" t="s">
        <v>129</v>
      </c>
      <c r="G999" t="s">
        <v>130</v>
      </c>
      <c r="H999" s="10">
        <v>3</v>
      </c>
      <c r="I999" s="10">
        <f t="shared" si="106"/>
        <v>9</v>
      </c>
      <c r="J999" s="11">
        <v>42875</v>
      </c>
      <c r="K999" s="10">
        <f t="shared" si="107"/>
        <v>2020</v>
      </c>
      <c r="L999" s="12">
        <f>INDEX([1]List!$I$3:$S$8,MATCH('[1]Student Data'!G995,[1]List!$K$3:$K$8,0),MATCH('[1]Student Data'!D995,[1]List!$I$2:$S$2,0))*H999</f>
        <v>69000</v>
      </c>
      <c r="M999" s="13">
        <f t="shared" si="108"/>
        <v>7666.666666666667</v>
      </c>
      <c r="N999" s="14">
        <f t="shared" si="109"/>
        <v>8</v>
      </c>
      <c r="O999" s="13">
        <f t="shared" si="110"/>
        <v>61333.333333333336</v>
      </c>
      <c r="P999" s="13">
        <f t="shared" si="111"/>
        <v>7666.6666666666642</v>
      </c>
    </row>
    <row r="1000" spans="1:16" x14ac:dyDescent="0.2">
      <c r="A1000" s="10">
        <v>995</v>
      </c>
      <c r="B1000" t="s">
        <v>1991</v>
      </c>
      <c r="C1000" t="s">
        <v>1992</v>
      </c>
      <c r="D1000" t="str">
        <f t="shared" si="105"/>
        <v>Local</v>
      </c>
      <c r="E1000" t="s">
        <v>70</v>
      </c>
      <c r="F1000" t="s">
        <v>120</v>
      </c>
      <c r="G1000" t="s">
        <v>121</v>
      </c>
      <c r="H1000" s="10">
        <v>4</v>
      </c>
      <c r="I1000" s="10">
        <f t="shared" si="106"/>
        <v>12</v>
      </c>
      <c r="J1000" s="11">
        <v>42961</v>
      </c>
      <c r="K1000" s="10">
        <f t="shared" si="107"/>
        <v>2021</v>
      </c>
      <c r="L1000" s="12">
        <f>INDEX([1]List!$I$3:$S$8,MATCH('[1]Student Data'!G996,[1]List!$K$3:$K$8,0),MATCH('[1]Student Data'!D996,[1]List!$I$2:$S$2,0))*H1000</f>
        <v>92000</v>
      </c>
      <c r="M1000" s="13">
        <f t="shared" si="108"/>
        <v>7666.666666666667</v>
      </c>
      <c r="N1000" s="14">
        <f t="shared" si="109"/>
        <v>7</v>
      </c>
      <c r="O1000" s="13">
        <f t="shared" si="110"/>
        <v>53666.666666666672</v>
      </c>
      <c r="P1000" s="13">
        <f t="shared" si="111"/>
        <v>38333.333333333328</v>
      </c>
    </row>
    <row r="1001" spans="1:16" x14ac:dyDescent="0.2">
      <c r="A1001" s="10">
        <v>996</v>
      </c>
      <c r="B1001" t="s">
        <v>1993</v>
      </c>
      <c r="C1001" t="s">
        <v>488</v>
      </c>
      <c r="D1001" t="str">
        <f t="shared" si="105"/>
        <v>International</v>
      </c>
      <c r="E1001" t="s">
        <v>76</v>
      </c>
      <c r="F1001" t="s">
        <v>85</v>
      </c>
      <c r="G1001" t="s">
        <v>135</v>
      </c>
      <c r="H1001" s="10">
        <v>3</v>
      </c>
      <c r="I1001" s="10">
        <f t="shared" si="106"/>
        <v>9</v>
      </c>
      <c r="J1001" s="11">
        <v>43353</v>
      </c>
      <c r="K1001" s="10">
        <f t="shared" si="107"/>
        <v>2021</v>
      </c>
      <c r="L1001" s="12">
        <f>INDEX([1]List!$I$3:$S$8,MATCH('[1]Student Data'!G997,[1]List!$K$3:$K$8,0),MATCH('[1]Student Data'!D997,[1]List!$I$2:$S$2,0))*H1001</f>
        <v>75000</v>
      </c>
      <c r="M1001" s="13">
        <f t="shared" si="108"/>
        <v>8333.3333333333339</v>
      </c>
      <c r="N1001" s="14">
        <f t="shared" si="109"/>
        <v>2.6666666666666665</v>
      </c>
      <c r="O1001" s="13">
        <f t="shared" si="110"/>
        <v>22222.222222222223</v>
      </c>
      <c r="P1001" s="13">
        <f t="shared" si="111"/>
        <v>52777.777777777781</v>
      </c>
    </row>
    <row r="1002" spans="1:16" x14ac:dyDescent="0.2">
      <c r="A1002" s="10">
        <v>997</v>
      </c>
      <c r="B1002" t="s">
        <v>1994</v>
      </c>
      <c r="C1002" t="s">
        <v>1995</v>
      </c>
      <c r="D1002" t="str">
        <f t="shared" si="105"/>
        <v>Local</v>
      </c>
      <c r="E1002" t="s">
        <v>70</v>
      </c>
      <c r="F1002" t="s">
        <v>129</v>
      </c>
      <c r="G1002" t="s">
        <v>130</v>
      </c>
      <c r="H1002" s="10">
        <v>3</v>
      </c>
      <c r="I1002" s="10">
        <f t="shared" si="106"/>
        <v>9</v>
      </c>
      <c r="J1002" s="11">
        <v>43210</v>
      </c>
      <c r="K1002" s="10">
        <f t="shared" si="107"/>
        <v>2021</v>
      </c>
      <c r="L1002" s="12">
        <f>INDEX([1]List!$I$3:$S$8,MATCH('[1]Student Data'!G998,[1]List!$K$3:$K$8,0),MATCH('[1]Student Data'!D998,[1]List!$I$2:$S$2,0))*H1002</f>
        <v>72000</v>
      </c>
      <c r="M1002" s="13">
        <f t="shared" si="108"/>
        <v>8000</v>
      </c>
      <c r="N1002" s="14">
        <f t="shared" si="109"/>
        <v>4.333333333333333</v>
      </c>
      <c r="O1002" s="13">
        <f t="shared" si="110"/>
        <v>34666.666666666664</v>
      </c>
      <c r="P1002" s="13">
        <f t="shared" si="111"/>
        <v>37333.333333333336</v>
      </c>
    </row>
    <row r="1003" spans="1:16" x14ac:dyDescent="0.2">
      <c r="A1003" s="10">
        <v>998</v>
      </c>
      <c r="B1003" t="s">
        <v>1996</v>
      </c>
      <c r="C1003" t="s">
        <v>1334</v>
      </c>
      <c r="D1003" t="str">
        <f t="shared" si="105"/>
        <v>Local</v>
      </c>
      <c r="E1003" t="s">
        <v>70</v>
      </c>
      <c r="F1003" t="s">
        <v>84</v>
      </c>
      <c r="G1003" t="s">
        <v>117</v>
      </c>
      <c r="H1003" s="10">
        <v>4</v>
      </c>
      <c r="I1003" s="10">
        <f t="shared" si="106"/>
        <v>12</v>
      </c>
      <c r="J1003" s="11">
        <v>43334</v>
      </c>
      <c r="K1003" s="10">
        <f t="shared" si="107"/>
        <v>2022</v>
      </c>
      <c r="L1003" s="12">
        <f>INDEX([1]List!$I$3:$S$8,MATCH('[1]Student Data'!G999,[1]List!$K$3:$K$8,0),MATCH('[1]Student Data'!D999,[1]List!$I$2:$S$2,0))*H1003</f>
        <v>92000</v>
      </c>
      <c r="M1003" s="13">
        <f t="shared" si="108"/>
        <v>7666.666666666667</v>
      </c>
      <c r="N1003" s="14">
        <f t="shared" si="109"/>
        <v>3</v>
      </c>
      <c r="O1003" s="13">
        <f t="shared" si="110"/>
        <v>23000</v>
      </c>
      <c r="P1003" s="13">
        <f t="shared" si="111"/>
        <v>69000</v>
      </c>
    </row>
    <row r="1004" spans="1:16" x14ac:dyDescent="0.2">
      <c r="A1004" s="10">
        <v>999</v>
      </c>
      <c r="B1004" t="s">
        <v>1997</v>
      </c>
      <c r="C1004" t="s">
        <v>1998</v>
      </c>
      <c r="D1004" t="str">
        <f t="shared" si="105"/>
        <v>Local</v>
      </c>
      <c r="E1004" t="s">
        <v>70</v>
      </c>
      <c r="F1004" t="s">
        <v>129</v>
      </c>
      <c r="G1004" t="s">
        <v>130</v>
      </c>
      <c r="H1004" s="10">
        <v>3</v>
      </c>
      <c r="I1004" s="10">
        <f t="shared" si="106"/>
        <v>9</v>
      </c>
      <c r="J1004" s="11">
        <v>42815</v>
      </c>
      <c r="K1004" s="10">
        <f t="shared" si="107"/>
        <v>2020</v>
      </c>
      <c r="L1004" s="12">
        <f>INDEX([1]List!$I$3:$S$8,MATCH('[1]Student Data'!G1000,[1]List!$K$3:$K$8,0),MATCH('[1]Student Data'!D1000,[1]List!$I$2:$S$2,0))*H1004</f>
        <v>75000</v>
      </c>
      <c r="M1004" s="13">
        <f t="shared" si="108"/>
        <v>8333.3333333333339</v>
      </c>
      <c r="N1004" s="14">
        <f t="shared" si="109"/>
        <v>8.6666666666666661</v>
      </c>
      <c r="O1004" s="13">
        <f t="shared" si="110"/>
        <v>72222.222222222219</v>
      </c>
      <c r="P1004" s="13">
        <f t="shared" si="111"/>
        <v>2777.777777777781</v>
      </c>
    </row>
    <row r="1005" spans="1:16" x14ac:dyDescent="0.2">
      <c r="A1005" s="10">
        <v>1000</v>
      </c>
      <c r="B1005" t="s">
        <v>1999</v>
      </c>
      <c r="C1005" t="s">
        <v>2000</v>
      </c>
      <c r="D1005" t="str">
        <f t="shared" si="105"/>
        <v>Local</v>
      </c>
      <c r="E1005" t="s">
        <v>70</v>
      </c>
      <c r="F1005" t="s">
        <v>129</v>
      </c>
      <c r="G1005" t="s">
        <v>130</v>
      </c>
      <c r="H1005" s="10">
        <v>3</v>
      </c>
      <c r="I1005" s="10">
        <f t="shared" si="106"/>
        <v>9</v>
      </c>
      <c r="J1005" s="11">
        <v>43362</v>
      </c>
      <c r="K1005" s="10">
        <f t="shared" si="107"/>
        <v>2021</v>
      </c>
      <c r="L1005" s="12">
        <f>INDEX([1]List!$I$3:$S$8,MATCH('[1]Student Data'!G1001,[1]List!$K$3:$K$8,0),MATCH('[1]Student Data'!D1001,[1]List!$I$2:$S$2,0))*H1005</f>
        <v>69000</v>
      </c>
      <c r="M1005" s="13">
        <f t="shared" si="108"/>
        <v>7666.666666666667</v>
      </c>
      <c r="N1005" s="14">
        <f t="shared" si="109"/>
        <v>2.6666666666666665</v>
      </c>
      <c r="O1005" s="13">
        <f t="shared" si="110"/>
        <v>20444.444444444445</v>
      </c>
      <c r="P1005" s="13">
        <f t="shared" si="111"/>
        <v>48555.555555555555</v>
      </c>
    </row>
    <row r="1006" spans="1:16" x14ac:dyDescent="0.2">
      <c r="A1006" s="10">
        <v>1001</v>
      </c>
      <c r="B1006" t="s">
        <v>2001</v>
      </c>
      <c r="C1006" t="s">
        <v>2002</v>
      </c>
      <c r="D1006" t="str">
        <f t="shared" si="105"/>
        <v>Local</v>
      </c>
      <c r="E1006" t="s">
        <v>70</v>
      </c>
      <c r="F1006" t="s">
        <v>85</v>
      </c>
      <c r="G1006" t="s">
        <v>135</v>
      </c>
      <c r="H1006" s="10">
        <v>3</v>
      </c>
      <c r="I1006" s="10">
        <f t="shared" si="106"/>
        <v>9</v>
      </c>
      <c r="J1006" s="11">
        <v>42990</v>
      </c>
      <c r="K1006" s="10">
        <f t="shared" si="107"/>
        <v>2020</v>
      </c>
      <c r="L1006" s="12">
        <f>INDEX([1]List!$I$3:$S$8,MATCH('[1]Student Data'!G1002,[1]List!$K$3:$K$8,0),MATCH('[1]Student Data'!D1002,[1]List!$I$2:$S$2,0))*H1006</f>
        <v>69000</v>
      </c>
      <c r="M1006" s="13">
        <f t="shared" si="108"/>
        <v>7666.666666666667</v>
      </c>
      <c r="N1006" s="14">
        <f t="shared" si="109"/>
        <v>6.666666666666667</v>
      </c>
      <c r="O1006" s="13">
        <f t="shared" si="110"/>
        <v>51111.111111111117</v>
      </c>
      <c r="P1006" s="13">
        <f t="shared" si="111"/>
        <v>17888.888888888883</v>
      </c>
    </row>
    <row r="1007" spans="1:16" x14ac:dyDescent="0.2">
      <c r="A1007" s="10">
        <v>1002</v>
      </c>
      <c r="B1007" t="s">
        <v>2003</v>
      </c>
      <c r="C1007" t="s">
        <v>2004</v>
      </c>
      <c r="D1007" t="str">
        <f t="shared" si="105"/>
        <v>Local</v>
      </c>
      <c r="E1007" t="s">
        <v>70</v>
      </c>
      <c r="F1007" t="s">
        <v>120</v>
      </c>
      <c r="G1007" t="s">
        <v>121</v>
      </c>
      <c r="H1007" s="10">
        <v>4</v>
      </c>
      <c r="I1007" s="10">
        <f t="shared" si="106"/>
        <v>12</v>
      </c>
      <c r="J1007" s="11">
        <v>42837</v>
      </c>
      <c r="K1007" s="10">
        <f t="shared" si="107"/>
        <v>2021</v>
      </c>
      <c r="L1007" s="12">
        <f>INDEX([1]List!$I$3:$S$8,MATCH('[1]Student Data'!G1003,[1]List!$K$3:$K$8,0),MATCH('[1]Student Data'!D1003,[1]List!$I$2:$S$2,0))*H1007</f>
        <v>92000</v>
      </c>
      <c r="M1007" s="13">
        <f t="shared" si="108"/>
        <v>7666.666666666667</v>
      </c>
      <c r="N1007" s="14">
        <f t="shared" si="109"/>
        <v>8.3333333333333339</v>
      </c>
      <c r="O1007" s="13">
        <f t="shared" si="110"/>
        <v>63888.888888888898</v>
      </c>
      <c r="P1007" s="13">
        <f t="shared" si="111"/>
        <v>28111.111111111102</v>
      </c>
    </row>
    <row r="1008" spans="1:16" x14ac:dyDescent="0.2">
      <c r="A1008" s="10">
        <v>1003</v>
      </c>
      <c r="B1008" t="s">
        <v>2005</v>
      </c>
      <c r="C1008" t="s">
        <v>2006</v>
      </c>
      <c r="D1008" t="str">
        <f t="shared" si="105"/>
        <v>International</v>
      </c>
      <c r="E1008" t="s">
        <v>74</v>
      </c>
      <c r="F1008" t="s">
        <v>120</v>
      </c>
      <c r="G1008" t="s">
        <v>121</v>
      </c>
      <c r="H1008" s="10">
        <v>4</v>
      </c>
      <c r="I1008" s="10">
        <f t="shared" si="106"/>
        <v>12</v>
      </c>
      <c r="J1008" s="11">
        <v>43358</v>
      </c>
      <c r="K1008" s="10">
        <f t="shared" si="107"/>
        <v>2022</v>
      </c>
      <c r="L1008" s="12">
        <f>INDEX([1]List!$I$3:$S$8,MATCH('[1]Student Data'!G1004,[1]List!$K$3:$K$8,0),MATCH('[1]Student Data'!D1004,[1]List!$I$2:$S$2,0))*H1008</f>
        <v>100000</v>
      </c>
      <c r="M1008" s="13">
        <f t="shared" si="108"/>
        <v>8333.3333333333339</v>
      </c>
      <c r="N1008" s="14">
        <f t="shared" si="109"/>
        <v>2.6666666666666665</v>
      </c>
      <c r="O1008" s="13">
        <f t="shared" si="110"/>
        <v>22222.222222222223</v>
      </c>
      <c r="P1008" s="13">
        <f t="shared" si="111"/>
        <v>77777.777777777781</v>
      </c>
    </row>
    <row r="1009" spans="1:16" x14ac:dyDescent="0.2">
      <c r="A1009" s="10">
        <v>1004</v>
      </c>
      <c r="B1009" t="s">
        <v>2007</v>
      </c>
      <c r="C1009" t="s">
        <v>2008</v>
      </c>
      <c r="D1009" t="str">
        <f t="shared" si="105"/>
        <v>International</v>
      </c>
      <c r="E1009" t="s">
        <v>11</v>
      </c>
      <c r="F1009" t="s">
        <v>85</v>
      </c>
      <c r="G1009" t="s">
        <v>135</v>
      </c>
      <c r="H1009" s="10">
        <v>3</v>
      </c>
      <c r="I1009" s="10">
        <f t="shared" si="106"/>
        <v>9</v>
      </c>
      <c r="J1009" s="11">
        <v>43301</v>
      </c>
      <c r="K1009" s="10">
        <f t="shared" si="107"/>
        <v>2021</v>
      </c>
      <c r="L1009" s="12">
        <f>INDEX([1]List!$I$3:$S$8,MATCH('[1]Student Data'!G1005,[1]List!$K$3:$K$8,0),MATCH('[1]Student Data'!D1005,[1]List!$I$2:$S$2,0))*H1009</f>
        <v>78000</v>
      </c>
      <c r="M1009" s="13">
        <f t="shared" si="108"/>
        <v>8666.6666666666661</v>
      </c>
      <c r="N1009" s="14">
        <f t="shared" si="109"/>
        <v>3.3333333333333335</v>
      </c>
      <c r="O1009" s="13">
        <f t="shared" si="110"/>
        <v>28888.888888888887</v>
      </c>
      <c r="P1009" s="13">
        <f t="shared" si="111"/>
        <v>49111.111111111109</v>
      </c>
    </row>
    <row r="1010" spans="1:16" x14ac:dyDescent="0.2">
      <c r="A1010" s="10">
        <v>1005</v>
      </c>
      <c r="B1010" t="s">
        <v>2009</v>
      </c>
      <c r="C1010" t="s">
        <v>2010</v>
      </c>
      <c r="D1010" t="str">
        <f t="shared" si="105"/>
        <v>Local</v>
      </c>
      <c r="E1010" t="s">
        <v>70</v>
      </c>
      <c r="F1010" t="s">
        <v>120</v>
      </c>
      <c r="G1010" t="s">
        <v>121</v>
      </c>
      <c r="H1010" s="10">
        <v>4</v>
      </c>
      <c r="I1010" s="10">
        <f t="shared" si="106"/>
        <v>12</v>
      </c>
      <c r="J1010" s="11">
        <v>43207</v>
      </c>
      <c r="K1010" s="10">
        <f t="shared" si="107"/>
        <v>2022</v>
      </c>
      <c r="L1010" s="12">
        <f>INDEX([1]List!$I$3:$S$8,MATCH('[1]Student Data'!G1006,[1]List!$K$3:$K$8,0),MATCH('[1]Student Data'!D1006,[1]List!$I$2:$S$2,0))*H1010</f>
        <v>96000</v>
      </c>
      <c r="M1010" s="13">
        <f t="shared" si="108"/>
        <v>8000</v>
      </c>
      <c r="N1010" s="14">
        <f t="shared" si="109"/>
        <v>4.333333333333333</v>
      </c>
      <c r="O1010" s="13">
        <f t="shared" si="110"/>
        <v>34666.666666666664</v>
      </c>
      <c r="P1010" s="13">
        <f t="shared" si="111"/>
        <v>61333.333333333336</v>
      </c>
    </row>
    <row r="1011" spans="1:16" x14ac:dyDescent="0.2">
      <c r="A1011" s="10">
        <v>1006</v>
      </c>
      <c r="B1011" t="s">
        <v>2011</v>
      </c>
      <c r="C1011" t="s">
        <v>2012</v>
      </c>
      <c r="D1011" t="str">
        <f t="shared" si="105"/>
        <v>International</v>
      </c>
      <c r="E1011" t="s">
        <v>60</v>
      </c>
      <c r="F1011" t="s">
        <v>83</v>
      </c>
      <c r="G1011" t="s">
        <v>126</v>
      </c>
      <c r="H1011" s="10">
        <v>3</v>
      </c>
      <c r="I1011" s="10">
        <f t="shared" si="106"/>
        <v>9</v>
      </c>
      <c r="J1011" s="11">
        <v>43242</v>
      </c>
      <c r="K1011" s="10">
        <f t="shared" si="107"/>
        <v>2021</v>
      </c>
      <c r="L1011" s="12">
        <f>INDEX([1]List!$I$3:$S$8,MATCH('[1]Student Data'!G1007,[1]List!$K$3:$K$8,0),MATCH('[1]Student Data'!D1007,[1]List!$I$2:$S$2,0))*H1011</f>
        <v>75000</v>
      </c>
      <c r="M1011" s="13">
        <f t="shared" si="108"/>
        <v>8333.3333333333339</v>
      </c>
      <c r="N1011" s="14">
        <f t="shared" si="109"/>
        <v>4</v>
      </c>
      <c r="O1011" s="13">
        <f t="shared" si="110"/>
        <v>33333.333333333336</v>
      </c>
      <c r="P1011" s="13">
        <f t="shared" si="111"/>
        <v>41666.666666666664</v>
      </c>
    </row>
    <row r="1012" spans="1:16" x14ac:dyDescent="0.2">
      <c r="A1012" s="10">
        <v>1007</v>
      </c>
      <c r="B1012" t="s">
        <v>2013</v>
      </c>
      <c r="C1012" t="s">
        <v>2014</v>
      </c>
      <c r="D1012" t="str">
        <f t="shared" si="105"/>
        <v>Local</v>
      </c>
      <c r="E1012" t="s">
        <v>70</v>
      </c>
      <c r="F1012" t="s">
        <v>84</v>
      </c>
      <c r="G1012" t="s">
        <v>117</v>
      </c>
      <c r="H1012" s="10">
        <v>4</v>
      </c>
      <c r="I1012" s="10">
        <f t="shared" si="106"/>
        <v>12</v>
      </c>
      <c r="J1012" s="11">
        <v>43268</v>
      </c>
      <c r="K1012" s="10">
        <f t="shared" si="107"/>
        <v>2022</v>
      </c>
      <c r="L1012" s="12">
        <f>INDEX([1]List!$I$3:$S$8,MATCH('[1]Student Data'!G1008,[1]List!$K$3:$K$8,0),MATCH('[1]Student Data'!D1008,[1]List!$I$2:$S$2,0))*H1012</f>
        <v>100000</v>
      </c>
      <c r="M1012" s="13">
        <f t="shared" si="108"/>
        <v>8333.3333333333339</v>
      </c>
      <c r="N1012" s="14">
        <f t="shared" si="109"/>
        <v>3.6666666666666665</v>
      </c>
      <c r="O1012" s="13">
        <f t="shared" si="110"/>
        <v>30555.555555555555</v>
      </c>
      <c r="P1012" s="13">
        <f t="shared" si="111"/>
        <v>69444.444444444438</v>
      </c>
    </row>
    <row r="1013" spans="1:16" x14ac:dyDescent="0.2">
      <c r="A1013" s="10">
        <v>1008</v>
      </c>
      <c r="B1013" t="s">
        <v>2015</v>
      </c>
      <c r="C1013" t="s">
        <v>459</v>
      </c>
      <c r="D1013" t="str">
        <f t="shared" si="105"/>
        <v>Local</v>
      </c>
      <c r="E1013" t="s">
        <v>70</v>
      </c>
      <c r="F1013" t="s">
        <v>148</v>
      </c>
      <c r="G1013" t="s">
        <v>149</v>
      </c>
      <c r="H1013" s="10">
        <v>4</v>
      </c>
      <c r="I1013" s="10">
        <f t="shared" si="106"/>
        <v>12</v>
      </c>
      <c r="J1013" s="11">
        <v>42806</v>
      </c>
      <c r="K1013" s="10">
        <f t="shared" si="107"/>
        <v>2021</v>
      </c>
      <c r="L1013" s="12">
        <f>INDEX([1]List!$I$3:$S$8,MATCH('[1]Student Data'!G1009,[1]List!$K$3:$K$8,0),MATCH('[1]Student Data'!D1009,[1]List!$I$2:$S$2,0))*H1013</f>
        <v>100000</v>
      </c>
      <c r="M1013" s="13">
        <f t="shared" si="108"/>
        <v>8333.3333333333339</v>
      </c>
      <c r="N1013" s="14">
        <f t="shared" si="109"/>
        <v>8.6666666666666661</v>
      </c>
      <c r="O1013" s="13">
        <f t="shared" si="110"/>
        <v>72222.222222222219</v>
      </c>
      <c r="P1013" s="13">
        <f t="shared" si="111"/>
        <v>27777.777777777781</v>
      </c>
    </row>
    <row r="1014" spans="1:16" x14ac:dyDescent="0.2">
      <c r="A1014" s="10">
        <v>1009</v>
      </c>
      <c r="B1014" t="s">
        <v>2016</v>
      </c>
      <c r="C1014" t="s">
        <v>2017</v>
      </c>
      <c r="D1014" t="str">
        <f t="shared" si="105"/>
        <v>Local</v>
      </c>
      <c r="E1014" t="s">
        <v>70</v>
      </c>
      <c r="F1014" t="s">
        <v>83</v>
      </c>
      <c r="G1014" t="s">
        <v>126</v>
      </c>
      <c r="H1014" s="10">
        <v>3</v>
      </c>
      <c r="I1014" s="10">
        <f t="shared" si="106"/>
        <v>9</v>
      </c>
      <c r="J1014" s="11">
        <v>42869</v>
      </c>
      <c r="K1014" s="10">
        <f t="shared" si="107"/>
        <v>2020</v>
      </c>
      <c r="L1014" s="12">
        <f>INDEX([1]List!$I$3:$S$8,MATCH('[1]Student Data'!G1010,[1]List!$K$3:$K$8,0),MATCH('[1]Student Data'!D1010,[1]List!$I$2:$S$2,0))*H1014</f>
        <v>75000</v>
      </c>
      <c r="M1014" s="13">
        <f t="shared" si="108"/>
        <v>8333.3333333333339</v>
      </c>
      <c r="N1014" s="14">
        <f t="shared" si="109"/>
        <v>8</v>
      </c>
      <c r="O1014" s="13">
        <f t="shared" si="110"/>
        <v>66666.666666666672</v>
      </c>
      <c r="P1014" s="13">
        <f t="shared" si="111"/>
        <v>8333.3333333333285</v>
      </c>
    </row>
    <row r="1015" spans="1:16" x14ac:dyDescent="0.2">
      <c r="A1015" s="10">
        <v>1010</v>
      </c>
      <c r="B1015" t="s">
        <v>2018</v>
      </c>
      <c r="C1015" t="s">
        <v>2019</v>
      </c>
      <c r="D1015" t="str">
        <f t="shared" si="105"/>
        <v>International</v>
      </c>
      <c r="E1015" t="s">
        <v>38</v>
      </c>
      <c r="F1015" t="s">
        <v>83</v>
      </c>
      <c r="G1015" t="s">
        <v>126</v>
      </c>
      <c r="H1015" s="10">
        <v>3</v>
      </c>
      <c r="I1015" s="10">
        <f t="shared" si="106"/>
        <v>9</v>
      </c>
      <c r="J1015" s="11">
        <v>42933</v>
      </c>
      <c r="K1015" s="10">
        <f t="shared" si="107"/>
        <v>2020</v>
      </c>
      <c r="L1015" s="12">
        <f>INDEX([1]List!$I$3:$S$8,MATCH('[1]Student Data'!G1011,[1]List!$K$3:$K$8,0),MATCH('[1]Student Data'!D1011,[1]List!$I$2:$S$2,0))*H1015</f>
        <v>72000</v>
      </c>
      <c r="M1015" s="13">
        <f t="shared" si="108"/>
        <v>8000</v>
      </c>
      <c r="N1015" s="14">
        <f t="shared" si="109"/>
        <v>7.333333333333333</v>
      </c>
      <c r="O1015" s="13">
        <f t="shared" si="110"/>
        <v>58666.666666666664</v>
      </c>
      <c r="P1015" s="13">
        <f t="shared" si="111"/>
        <v>13333.333333333336</v>
      </c>
    </row>
    <row r="1016" spans="1:16" x14ac:dyDescent="0.2">
      <c r="A1016" s="10">
        <v>1011</v>
      </c>
      <c r="B1016" t="s">
        <v>2020</v>
      </c>
      <c r="C1016" t="s">
        <v>1395</v>
      </c>
      <c r="D1016" t="str">
        <f t="shared" si="105"/>
        <v>International</v>
      </c>
      <c r="E1016" t="s">
        <v>209</v>
      </c>
      <c r="F1016" t="s">
        <v>148</v>
      </c>
      <c r="G1016" t="s">
        <v>149</v>
      </c>
      <c r="H1016" s="10">
        <v>4</v>
      </c>
      <c r="I1016" s="10">
        <f t="shared" si="106"/>
        <v>12</v>
      </c>
      <c r="J1016" s="11">
        <v>42965</v>
      </c>
      <c r="K1016" s="10">
        <f t="shared" si="107"/>
        <v>2021</v>
      </c>
      <c r="L1016" s="12">
        <f>INDEX([1]List!$I$3:$S$8,MATCH('[1]Student Data'!G1012,[1]List!$K$3:$K$8,0),MATCH('[1]Student Data'!D1012,[1]List!$I$2:$S$2,0))*H1016</f>
        <v>100000</v>
      </c>
      <c r="M1016" s="13">
        <f t="shared" si="108"/>
        <v>8333.3333333333339</v>
      </c>
      <c r="N1016" s="14">
        <f t="shared" si="109"/>
        <v>7</v>
      </c>
      <c r="O1016" s="13">
        <f t="shared" si="110"/>
        <v>58333.333333333336</v>
      </c>
      <c r="P1016" s="13">
        <f t="shared" si="111"/>
        <v>41666.666666666664</v>
      </c>
    </row>
    <row r="1017" spans="1:16" x14ac:dyDescent="0.2">
      <c r="A1017" s="10">
        <v>1012</v>
      </c>
      <c r="B1017" t="s">
        <v>2021</v>
      </c>
      <c r="C1017" t="s">
        <v>2022</v>
      </c>
      <c r="D1017" t="str">
        <f t="shared" si="105"/>
        <v>International</v>
      </c>
      <c r="E1017" t="s">
        <v>67</v>
      </c>
      <c r="F1017" t="s">
        <v>85</v>
      </c>
      <c r="G1017" t="s">
        <v>135</v>
      </c>
      <c r="H1017" s="10">
        <v>3</v>
      </c>
      <c r="I1017" s="10">
        <f t="shared" si="106"/>
        <v>9</v>
      </c>
      <c r="J1017" s="11">
        <v>43333</v>
      </c>
      <c r="K1017" s="10">
        <f t="shared" si="107"/>
        <v>2021</v>
      </c>
      <c r="L1017" s="12">
        <f>INDEX([1]List!$I$3:$S$8,MATCH('[1]Student Data'!G1013,[1]List!$K$3:$K$8,0),MATCH('[1]Student Data'!D1013,[1]List!$I$2:$S$2,0))*H1017</f>
        <v>78000</v>
      </c>
      <c r="M1017" s="13">
        <f t="shared" si="108"/>
        <v>8666.6666666666661</v>
      </c>
      <c r="N1017" s="14">
        <f t="shared" si="109"/>
        <v>3</v>
      </c>
      <c r="O1017" s="13">
        <f t="shared" si="110"/>
        <v>26000</v>
      </c>
      <c r="P1017" s="13">
        <f t="shared" si="111"/>
        <v>52000</v>
      </c>
    </row>
    <row r="1018" spans="1:16" x14ac:dyDescent="0.2">
      <c r="A1018" s="10">
        <v>1013</v>
      </c>
      <c r="B1018" t="s">
        <v>2023</v>
      </c>
      <c r="C1018" t="s">
        <v>247</v>
      </c>
      <c r="D1018" t="str">
        <f t="shared" si="105"/>
        <v>Local</v>
      </c>
      <c r="E1018" t="s">
        <v>70</v>
      </c>
      <c r="F1018" t="s">
        <v>84</v>
      </c>
      <c r="G1018" t="s">
        <v>117</v>
      </c>
      <c r="H1018" s="10">
        <v>4</v>
      </c>
      <c r="I1018" s="10">
        <f t="shared" si="106"/>
        <v>12</v>
      </c>
      <c r="J1018" s="11">
        <v>42846</v>
      </c>
      <c r="K1018" s="10">
        <f t="shared" si="107"/>
        <v>2021</v>
      </c>
      <c r="L1018" s="12">
        <f>INDEX([1]List!$I$3:$S$8,MATCH('[1]Student Data'!G1014,[1]List!$K$3:$K$8,0),MATCH('[1]Student Data'!D1014,[1]List!$I$2:$S$2,0))*H1018</f>
        <v>96000</v>
      </c>
      <c r="M1018" s="13">
        <f t="shared" si="108"/>
        <v>8000</v>
      </c>
      <c r="N1018" s="14">
        <f t="shared" si="109"/>
        <v>8.3333333333333339</v>
      </c>
      <c r="O1018" s="13">
        <f t="shared" si="110"/>
        <v>66666.666666666672</v>
      </c>
      <c r="P1018" s="13">
        <f t="shared" si="111"/>
        <v>29333.333333333328</v>
      </c>
    </row>
    <row r="1019" spans="1:16" x14ac:dyDescent="0.2">
      <c r="A1019" s="10">
        <v>1014</v>
      </c>
      <c r="B1019" t="s">
        <v>2024</v>
      </c>
      <c r="C1019" t="s">
        <v>1264</v>
      </c>
      <c r="D1019" t="str">
        <f t="shared" si="105"/>
        <v>Local</v>
      </c>
      <c r="E1019" t="s">
        <v>70</v>
      </c>
      <c r="F1019" t="s">
        <v>84</v>
      </c>
      <c r="G1019" t="s">
        <v>117</v>
      </c>
      <c r="H1019" s="10">
        <v>4</v>
      </c>
      <c r="I1019" s="10">
        <f t="shared" si="106"/>
        <v>12</v>
      </c>
      <c r="J1019" s="11">
        <v>43206</v>
      </c>
      <c r="K1019" s="10">
        <f t="shared" si="107"/>
        <v>2022</v>
      </c>
      <c r="L1019" s="12">
        <f>INDEX([1]List!$I$3:$S$8,MATCH('[1]Student Data'!G1015,[1]List!$K$3:$K$8,0),MATCH('[1]Student Data'!D1015,[1]List!$I$2:$S$2,0))*H1019</f>
        <v>100000</v>
      </c>
      <c r="M1019" s="13">
        <f t="shared" si="108"/>
        <v>8333.3333333333339</v>
      </c>
      <c r="N1019" s="14">
        <f t="shared" si="109"/>
        <v>4.333333333333333</v>
      </c>
      <c r="O1019" s="13">
        <f t="shared" si="110"/>
        <v>36111.111111111109</v>
      </c>
      <c r="P1019" s="13">
        <f t="shared" si="111"/>
        <v>63888.888888888891</v>
      </c>
    </row>
    <row r="1020" spans="1:16" x14ac:dyDescent="0.2">
      <c r="A1020" s="10">
        <v>1015</v>
      </c>
      <c r="B1020" t="s">
        <v>2025</v>
      </c>
      <c r="C1020" t="s">
        <v>2026</v>
      </c>
      <c r="D1020" t="str">
        <f t="shared" si="105"/>
        <v>Local</v>
      </c>
      <c r="E1020" t="s">
        <v>70</v>
      </c>
      <c r="F1020" t="s">
        <v>148</v>
      </c>
      <c r="G1020" t="s">
        <v>149</v>
      </c>
      <c r="H1020" s="10">
        <v>4</v>
      </c>
      <c r="I1020" s="10">
        <f t="shared" si="106"/>
        <v>12</v>
      </c>
      <c r="J1020" s="11">
        <v>42866</v>
      </c>
      <c r="K1020" s="10">
        <f t="shared" si="107"/>
        <v>2021</v>
      </c>
      <c r="L1020" s="12">
        <f>INDEX([1]List!$I$3:$S$8,MATCH('[1]Student Data'!G1016,[1]List!$K$3:$K$8,0),MATCH('[1]Student Data'!D1016,[1]List!$I$2:$S$2,0))*H1020</f>
        <v>100000</v>
      </c>
      <c r="M1020" s="13">
        <f t="shared" si="108"/>
        <v>8333.3333333333339</v>
      </c>
      <c r="N1020" s="14">
        <f t="shared" si="109"/>
        <v>8</v>
      </c>
      <c r="O1020" s="13">
        <f t="shared" si="110"/>
        <v>66666.666666666672</v>
      </c>
      <c r="P1020" s="13">
        <f t="shared" si="111"/>
        <v>33333.333333333328</v>
      </c>
    </row>
    <row r="1021" spans="1:16" x14ac:dyDescent="0.2">
      <c r="A1021" s="10">
        <v>1016</v>
      </c>
      <c r="B1021" t="s">
        <v>2027</v>
      </c>
      <c r="C1021" t="s">
        <v>2028</v>
      </c>
      <c r="D1021" t="str">
        <f t="shared" si="105"/>
        <v>Local</v>
      </c>
      <c r="E1021" t="s">
        <v>70</v>
      </c>
      <c r="F1021" t="s">
        <v>129</v>
      </c>
      <c r="G1021" t="s">
        <v>130</v>
      </c>
      <c r="H1021" s="10">
        <v>3</v>
      </c>
      <c r="I1021" s="10">
        <f t="shared" si="106"/>
        <v>9</v>
      </c>
      <c r="J1021" s="11">
        <v>43270</v>
      </c>
      <c r="K1021" s="10">
        <f t="shared" si="107"/>
        <v>2021</v>
      </c>
      <c r="L1021" s="12">
        <f>INDEX([1]List!$I$3:$S$8,MATCH('[1]Student Data'!G1017,[1]List!$K$3:$K$8,0),MATCH('[1]Student Data'!D1017,[1]List!$I$2:$S$2,0))*H1021</f>
        <v>75000</v>
      </c>
      <c r="M1021" s="13">
        <f t="shared" si="108"/>
        <v>8333.3333333333339</v>
      </c>
      <c r="N1021" s="14">
        <f t="shared" si="109"/>
        <v>3.6666666666666665</v>
      </c>
      <c r="O1021" s="13">
        <f t="shared" si="110"/>
        <v>30555.555555555555</v>
      </c>
      <c r="P1021" s="13">
        <f t="shared" si="111"/>
        <v>44444.444444444445</v>
      </c>
    </row>
    <row r="1022" spans="1:16" x14ac:dyDescent="0.2">
      <c r="A1022" s="10">
        <v>1017</v>
      </c>
      <c r="B1022" t="s">
        <v>2029</v>
      </c>
      <c r="C1022" t="s">
        <v>2026</v>
      </c>
      <c r="D1022" t="str">
        <f t="shared" si="105"/>
        <v>International</v>
      </c>
      <c r="E1022" t="s">
        <v>23</v>
      </c>
      <c r="F1022" t="s">
        <v>120</v>
      </c>
      <c r="G1022" t="s">
        <v>121</v>
      </c>
      <c r="H1022" s="10">
        <v>4</v>
      </c>
      <c r="I1022" s="10">
        <f t="shared" si="106"/>
        <v>12</v>
      </c>
      <c r="J1022" s="11">
        <v>43322</v>
      </c>
      <c r="K1022" s="10">
        <f t="shared" si="107"/>
        <v>2022</v>
      </c>
      <c r="L1022" s="12">
        <f>INDEX([1]List!$I$3:$S$8,MATCH('[1]Student Data'!G1018,[1]List!$K$3:$K$8,0),MATCH('[1]Student Data'!D1018,[1]List!$I$2:$S$2,0))*H1022</f>
        <v>92000</v>
      </c>
      <c r="M1022" s="13">
        <f t="shared" si="108"/>
        <v>7666.666666666667</v>
      </c>
      <c r="N1022" s="14">
        <f t="shared" si="109"/>
        <v>3</v>
      </c>
      <c r="O1022" s="13">
        <f t="shared" si="110"/>
        <v>23000</v>
      </c>
      <c r="P1022" s="13">
        <f t="shared" si="111"/>
        <v>69000</v>
      </c>
    </row>
    <row r="1023" spans="1:16" x14ac:dyDescent="0.2">
      <c r="A1023" s="10">
        <v>1018</v>
      </c>
      <c r="B1023" t="s">
        <v>2030</v>
      </c>
      <c r="C1023" t="s">
        <v>2031</v>
      </c>
      <c r="D1023" t="str">
        <f t="shared" si="105"/>
        <v>International</v>
      </c>
      <c r="E1023" t="s">
        <v>21</v>
      </c>
      <c r="F1023" t="s">
        <v>120</v>
      </c>
      <c r="G1023" t="s">
        <v>121</v>
      </c>
      <c r="H1023" s="10">
        <v>4</v>
      </c>
      <c r="I1023" s="10">
        <f t="shared" si="106"/>
        <v>12</v>
      </c>
      <c r="J1023" s="11">
        <v>42934</v>
      </c>
      <c r="K1023" s="10">
        <f t="shared" si="107"/>
        <v>2021</v>
      </c>
      <c r="L1023" s="12">
        <f>INDEX([1]List!$I$3:$S$8,MATCH('[1]Student Data'!G1019,[1]List!$K$3:$K$8,0),MATCH('[1]Student Data'!D1019,[1]List!$I$2:$S$2,0))*H1023</f>
        <v>104000</v>
      </c>
      <c r="M1023" s="13">
        <f t="shared" si="108"/>
        <v>8666.6666666666661</v>
      </c>
      <c r="N1023" s="14">
        <f t="shared" si="109"/>
        <v>7.333333333333333</v>
      </c>
      <c r="O1023" s="13">
        <f t="shared" si="110"/>
        <v>63555.555555555547</v>
      </c>
      <c r="P1023" s="13">
        <f t="shared" si="111"/>
        <v>40444.444444444453</v>
      </c>
    </row>
    <row r="1024" spans="1:16" x14ac:dyDescent="0.2">
      <c r="A1024" s="10">
        <v>1019</v>
      </c>
      <c r="B1024" t="s">
        <v>2032</v>
      </c>
      <c r="C1024" t="s">
        <v>2033</v>
      </c>
      <c r="D1024" t="str">
        <f t="shared" si="105"/>
        <v>Local</v>
      </c>
      <c r="E1024" t="s">
        <v>70</v>
      </c>
      <c r="F1024" t="s">
        <v>85</v>
      </c>
      <c r="G1024" t="s">
        <v>135</v>
      </c>
      <c r="H1024" s="10">
        <v>3</v>
      </c>
      <c r="I1024" s="10">
        <f t="shared" si="106"/>
        <v>9</v>
      </c>
      <c r="J1024" s="11">
        <v>43354</v>
      </c>
      <c r="K1024" s="10">
        <f t="shared" si="107"/>
        <v>2021</v>
      </c>
      <c r="L1024" s="12">
        <f>INDEX([1]List!$I$3:$S$8,MATCH('[1]Student Data'!G1020,[1]List!$K$3:$K$8,0),MATCH('[1]Student Data'!D1020,[1]List!$I$2:$S$2,0))*H1024</f>
        <v>78000</v>
      </c>
      <c r="M1024" s="13">
        <f t="shared" si="108"/>
        <v>8666.6666666666661</v>
      </c>
      <c r="N1024" s="14">
        <f t="shared" si="109"/>
        <v>2.6666666666666665</v>
      </c>
      <c r="O1024" s="13">
        <f t="shared" si="110"/>
        <v>23111.111111111109</v>
      </c>
      <c r="P1024" s="13">
        <f t="shared" si="111"/>
        <v>54888.888888888891</v>
      </c>
    </row>
    <row r="1025" spans="1:16" x14ac:dyDescent="0.2">
      <c r="A1025" s="10">
        <v>1020</v>
      </c>
      <c r="B1025" t="s">
        <v>2034</v>
      </c>
      <c r="C1025" t="s">
        <v>777</v>
      </c>
      <c r="D1025" t="str">
        <f t="shared" si="105"/>
        <v>International</v>
      </c>
      <c r="E1025" t="s">
        <v>45</v>
      </c>
      <c r="F1025" t="s">
        <v>148</v>
      </c>
      <c r="G1025" t="s">
        <v>149</v>
      </c>
      <c r="H1025" s="10">
        <v>4</v>
      </c>
      <c r="I1025" s="10">
        <f t="shared" si="106"/>
        <v>12</v>
      </c>
      <c r="J1025" s="11">
        <v>43231</v>
      </c>
      <c r="K1025" s="10">
        <f t="shared" si="107"/>
        <v>2022</v>
      </c>
      <c r="L1025" s="12">
        <f>INDEX([1]List!$I$3:$S$8,MATCH('[1]Student Data'!G1021,[1]List!$K$3:$K$8,0),MATCH('[1]Student Data'!D1021,[1]List!$I$2:$S$2,0))*H1025</f>
        <v>92000</v>
      </c>
      <c r="M1025" s="13">
        <f t="shared" si="108"/>
        <v>7666.666666666667</v>
      </c>
      <c r="N1025" s="14">
        <f t="shared" si="109"/>
        <v>4</v>
      </c>
      <c r="O1025" s="13">
        <f t="shared" si="110"/>
        <v>30666.666666666668</v>
      </c>
      <c r="P1025" s="13">
        <f t="shared" si="111"/>
        <v>61333.333333333328</v>
      </c>
    </row>
    <row r="1026" spans="1:16" x14ac:dyDescent="0.2">
      <c r="A1026" s="10">
        <v>1021</v>
      </c>
      <c r="B1026" t="s">
        <v>2035</v>
      </c>
      <c r="C1026" t="s">
        <v>2036</v>
      </c>
      <c r="D1026" t="str">
        <f t="shared" si="105"/>
        <v>International</v>
      </c>
      <c r="E1026" t="s">
        <v>19</v>
      </c>
      <c r="F1026" t="s">
        <v>83</v>
      </c>
      <c r="G1026" t="s">
        <v>126</v>
      </c>
      <c r="H1026" s="10">
        <v>3</v>
      </c>
      <c r="I1026" s="10">
        <f t="shared" si="106"/>
        <v>9</v>
      </c>
      <c r="J1026" s="11">
        <v>42933</v>
      </c>
      <c r="K1026" s="10">
        <f t="shared" si="107"/>
        <v>2020</v>
      </c>
      <c r="L1026" s="12">
        <f>INDEX([1]List!$I$3:$S$8,MATCH('[1]Student Data'!G1022,[1]List!$K$3:$K$8,0),MATCH('[1]Student Data'!D1022,[1]List!$I$2:$S$2,0))*H1026</f>
        <v>78000</v>
      </c>
      <c r="M1026" s="13">
        <f t="shared" si="108"/>
        <v>8666.6666666666661</v>
      </c>
      <c r="N1026" s="14">
        <f t="shared" si="109"/>
        <v>7.333333333333333</v>
      </c>
      <c r="O1026" s="13">
        <f t="shared" si="110"/>
        <v>63555.555555555547</v>
      </c>
      <c r="P1026" s="13">
        <f t="shared" si="111"/>
        <v>14444.444444444453</v>
      </c>
    </row>
    <row r="1027" spans="1:16" x14ac:dyDescent="0.2">
      <c r="A1027" s="10">
        <v>1022</v>
      </c>
      <c r="B1027" t="s">
        <v>2037</v>
      </c>
      <c r="C1027" t="s">
        <v>2038</v>
      </c>
      <c r="D1027" t="str">
        <f t="shared" si="105"/>
        <v>International</v>
      </c>
      <c r="E1027" t="s">
        <v>40</v>
      </c>
      <c r="F1027" t="s">
        <v>148</v>
      </c>
      <c r="G1027" t="s">
        <v>149</v>
      </c>
      <c r="H1027" s="10">
        <v>4</v>
      </c>
      <c r="I1027" s="10">
        <f t="shared" si="106"/>
        <v>12</v>
      </c>
      <c r="J1027" s="11">
        <v>42937</v>
      </c>
      <c r="K1027" s="10">
        <f t="shared" si="107"/>
        <v>2021</v>
      </c>
      <c r="L1027" s="12">
        <f>INDEX([1]List!$I$3:$S$8,MATCH('[1]Student Data'!G1023,[1]List!$K$3:$K$8,0),MATCH('[1]Student Data'!D1023,[1]List!$I$2:$S$2,0))*H1027</f>
        <v>100000</v>
      </c>
      <c r="M1027" s="13">
        <f t="shared" si="108"/>
        <v>8333.3333333333339</v>
      </c>
      <c r="N1027" s="14">
        <f t="shared" si="109"/>
        <v>7.333333333333333</v>
      </c>
      <c r="O1027" s="13">
        <f t="shared" si="110"/>
        <v>61111.111111111109</v>
      </c>
      <c r="P1027" s="13">
        <f t="shared" si="111"/>
        <v>38888.888888888891</v>
      </c>
    </row>
    <row r="1028" spans="1:16" x14ac:dyDescent="0.2">
      <c r="A1028" s="10">
        <v>1023</v>
      </c>
      <c r="B1028" t="s">
        <v>2039</v>
      </c>
      <c r="C1028" t="s">
        <v>1266</v>
      </c>
      <c r="D1028" t="str">
        <f t="shared" si="105"/>
        <v>International</v>
      </c>
      <c r="E1028" t="s">
        <v>8</v>
      </c>
      <c r="F1028" t="s">
        <v>148</v>
      </c>
      <c r="G1028" t="s">
        <v>149</v>
      </c>
      <c r="H1028" s="10">
        <v>4</v>
      </c>
      <c r="I1028" s="10">
        <f t="shared" si="106"/>
        <v>12</v>
      </c>
      <c r="J1028" s="11">
        <v>43169</v>
      </c>
      <c r="K1028" s="10">
        <f t="shared" si="107"/>
        <v>2022</v>
      </c>
      <c r="L1028" s="12">
        <f>INDEX([1]List!$I$3:$S$8,MATCH('[1]Student Data'!G1024,[1]List!$K$3:$K$8,0),MATCH('[1]Student Data'!D1024,[1]List!$I$2:$S$2,0))*H1028</f>
        <v>104000</v>
      </c>
      <c r="M1028" s="13">
        <f t="shared" si="108"/>
        <v>8666.6666666666661</v>
      </c>
      <c r="N1028" s="14">
        <f t="shared" si="109"/>
        <v>4.666666666666667</v>
      </c>
      <c r="O1028" s="13">
        <f t="shared" si="110"/>
        <v>40444.444444444445</v>
      </c>
      <c r="P1028" s="13">
        <f t="shared" si="111"/>
        <v>63555.555555555555</v>
      </c>
    </row>
    <row r="1029" spans="1:16" x14ac:dyDescent="0.2">
      <c r="A1029" s="10">
        <v>1024</v>
      </c>
      <c r="B1029" t="s">
        <v>2040</v>
      </c>
      <c r="C1029" t="s">
        <v>2041</v>
      </c>
      <c r="D1029" t="str">
        <f t="shared" si="105"/>
        <v>Local</v>
      </c>
      <c r="E1029" t="s">
        <v>70</v>
      </c>
      <c r="F1029" t="s">
        <v>120</v>
      </c>
      <c r="G1029" t="s">
        <v>121</v>
      </c>
      <c r="H1029" s="10">
        <v>4</v>
      </c>
      <c r="I1029" s="10">
        <f t="shared" si="106"/>
        <v>12</v>
      </c>
      <c r="J1029" s="11">
        <v>42841</v>
      </c>
      <c r="K1029" s="10">
        <f t="shared" si="107"/>
        <v>2021</v>
      </c>
      <c r="L1029" s="12">
        <f>INDEX([1]List!$I$3:$S$8,MATCH('[1]Student Data'!G1025,[1]List!$K$3:$K$8,0),MATCH('[1]Student Data'!D1025,[1]List!$I$2:$S$2,0))*H1029</f>
        <v>104000</v>
      </c>
      <c r="M1029" s="13">
        <f t="shared" si="108"/>
        <v>8666.6666666666661</v>
      </c>
      <c r="N1029" s="14">
        <f t="shared" si="109"/>
        <v>8.3333333333333339</v>
      </c>
      <c r="O1029" s="13">
        <f t="shared" si="110"/>
        <v>72222.222222222219</v>
      </c>
      <c r="P1029" s="13">
        <f t="shared" si="111"/>
        <v>31777.777777777781</v>
      </c>
    </row>
    <row r="1030" spans="1:16" x14ac:dyDescent="0.2">
      <c r="A1030" s="10">
        <v>1025</v>
      </c>
      <c r="B1030" t="s">
        <v>2042</v>
      </c>
      <c r="C1030" t="s">
        <v>2043</v>
      </c>
      <c r="D1030" t="str">
        <f t="shared" si="105"/>
        <v>International</v>
      </c>
      <c r="E1030" t="s">
        <v>36</v>
      </c>
      <c r="F1030" t="s">
        <v>120</v>
      </c>
      <c r="G1030" t="s">
        <v>121</v>
      </c>
      <c r="H1030" s="10">
        <v>4</v>
      </c>
      <c r="I1030" s="10">
        <f t="shared" si="106"/>
        <v>12</v>
      </c>
      <c r="J1030" s="11">
        <v>43331</v>
      </c>
      <c r="K1030" s="10">
        <f t="shared" si="107"/>
        <v>2022</v>
      </c>
      <c r="L1030" s="12">
        <f>INDEX([1]List!$I$3:$S$8,MATCH('[1]Student Data'!G1026,[1]List!$K$3:$K$8,0),MATCH('[1]Student Data'!D1026,[1]List!$I$2:$S$2,0))*H1030</f>
        <v>100000</v>
      </c>
      <c r="M1030" s="13">
        <f t="shared" si="108"/>
        <v>8333.3333333333339</v>
      </c>
      <c r="N1030" s="14">
        <f t="shared" si="109"/>
        <v>3</v>
      </c>
      <c r="O1030" s="13">
        <f t="shared" si="110"/>
        <v>25000</v>
      </c>
      <c r="P1030" s="13">
        <f t="shared" si="111"/>
        <v>75000</v>
      </c>
    </row>
    <row r="1031" spans="1:16" x14ac:dyDescent="0.2">
      <c r="A1031" s="10">
        <v>1026</v>
      </c>
      <c r="B1031" t="s">
        <v>2044</v>
      </c>
      <c r="C1031" t="s">
        <v>2045</v>
      </c>
      <c r="D1031" t="str">
        <f t="shared" ref="D1031:D1094" si="112">IF(E1031="Malaysia","Local","International")</f>
        <v>Local</v>
      </c>
      <c r="E1031" t="s">
        <v>70</v>
      </c>
      <c r="F1031" t="s">
        <v>120</v>
      </c>
      <c r="G1031" t="s">
        <v>121</v>
      </c>
      <c r="H1031" s="10">
        <v>4</v>
      </c>
      <c r="I1031" s="10">
        <f t="shared" ref="I1031:I1094" si="113">H1031*3</f>
        <v>12</v>
      </c>
      <c r="J1031" s="11">
        <v>43212</v>
      </c>
      <c r="K1031" s="10">
        <f t="shared" ref="K1031:K1094" si="114">YEAR(J1031)+H1031</f>
        <v>2022</v>
      </c>
      <c r="L1031" s="12">
        <f>INDEX([1]List!$I$3:$S$8,MATCH('[1]Student Data'!G1027,[1]List!$K$3:$K$8,0),MATCH('[1]Student Data'!D1027,[1]List!$I$2:$S$2,0))*H1031</f>
        <v>104000</v>
      </c>
      <c r="M1031" s="13">
        <f t="shared" ref="M1031:M1094" si="115">L1031/(H1031*3)</f>
        <v>8666.6666666666661</v>
      </c>
      <c r="N1031" s="14">
        <f t="shared" ref="N1031:N1094" si="116">DATEDIF($J1031,"29/5/2019","M")/3</f>
        <v>4.333333333333333</v>
      </c>
      <c r="O1031" s="13">
        <f t="shared" ref="O1031:O1094" si="117">M1031*N1031</f>
        <v>37555.555555555547</v>
      </c>
      <c r="P1031" s="13">
        <f t="shared" ref="P1031:P1094" si="118">L1031-O1031</f>
        <v>66444.444444444453</v>
      </c>
    </row>
    <row r="1032" spans="1:16" x14ac:dyDescent="0.2">
      <c r="A1032" s="10">
        <v>1027</v>
      </c>
      <c r="B1032" t="s">
        <v>2046</v>
      </c>
      <c r="C1032" t="s">
        <v>2047</v>
      </c>
      <c r="D1032" t="str">
        <f t="shared" si="112"/>
        <v>International</v>
      </c>
      <c r="E1032" t="s">
        <v>34</v>
      </c>
      <c r="F1032" t="s">
        <v>84</v>
      </c>
      <c r="G1032" t="s">
        <v>117</v>
      </c>
      <c r="H1032" s="10">
        <v>4</v>
      </c>
      <c r="I1032" s="10">
        <f t="shared" si="113"/>
        <v>12</v>
      </c>
      <c r="J1032" s="11">
        <v>42875</v>
      </c>
      <c r="K1032" s="10">
        <f t="shared" si="114"/>
        <v>2021</v>
      </c>
      <c r="L1032" s="12">
        <f>INDEX([1]List!$I$3:$S$8,MATCH('[1]Student Data'!G1028,[1]List!$K$3:$K$8,0),MATCH('[1]Student Data'!D1028,[1]List!$I$2:$S$2,0))*H1032</f>
        <v>100000</v>
      </c>
      <c r="M1032" s="13">
        <f t="shared" si="115"/>
        <v>8333.3333333333339</v>
      </c>
      <c r="N1032" s="14">
        <f t="shared" si="116"/>
        <v>8</v>
      </c>
      <c r="O1032" s="13">
        <f t="shared" si="117"/>
        <v>66666.666666666672</v>
      </c>
      <c r="P1032" s="13">
        <f t="shared" si="118"/>
        <v>33333.333333333328</v>
      </c>
    </row>
    <row r="1033" spans="1:16" x14ac:dyDescent="0.2">
      <c r="A1033" s="10">
        <v>1028</v>
      </c>
      <c r="B1033" t="s">
        <v>2048</v>
      </c>
      <c r="C1033" t="s">
        <v>1034</v>
      </c>
      <c r="D1033" t="str">
        <f t="shared" si="112"/>
        <v>Local</v>
      </c>
      <c r="E1033" t="s">
        <v>70</v>
      </c>
      <c r="F1033" t="s">
        <v>148</v>
      </c>
      <c r="G1033" t="s">
        <v>149</v>
      </c>
      <c r="H1033" s="10">
        <v>4</v>
      </c>
      <c r="I1033" s="10">
        <f t="shared" si="113"/>
        <v>12</v>
      </c>
      <c r="J1033" s="11">
        <v>42811</v>
      </c>
      <c r="K1033" s="10">
        <f t="shared" si="114"/>
        <v>2021</v>
      </c>
      <c r="L1033" s="12">
        <f>INDEX([1]List!$I$3:$S$8,MATCH('[1]Student Data'!G1029,[1]List!$K$3:$K$8,0),MATCH('[1]Student Data'!D1029,[1]List!$I$2:$S$2,0))*H1033</f>
        <v>104000</v>
      </c>
      <c r="M1033" s="13">
        <f t="shared" si="115"/>
        <v>8666.6666666666661</v>
      </c>
      <c r="N1033" s="14">
        <f t="shared" si="116"/>
        <v>8.6666666666666661</v>
      </c>
      <c r="O1033" s="13">
        <f t="shared" si="117"/>
        <v>75111.111111111095</v>
      </c>
      <c r="P1033" s="13">
        <f t="shared" si="118"/>
        <v>28888.888888888905</v>
      </c>
    </row>
    <row r="1034" spans="1:16" x14ac:dyDescent="0.2">
      <c r="A1034" s="10">
        <v>1029</v>
      </c>
      <c r="B1034" t="s">
        <v>2049</v>
      </c>
      <c r="C1034" t="s">
        <v>1006</v>
      </c>
      <c r="D1034" t="str">
        <f t="shared" si="112"/>
        <v>International</v>
      </c>
      <c r="E1034" t="s">
        <v>42</v>
      </c>
      <c r="F1034" t="s">
        <v>129</v>
      </c>
      <c r="G1034" t="s">
        <v>130</v>
      </c>
      <c r="H1034" s="10">
        <v>3</v>
      </c>
      <c r="I1034" s="10">
        <f t="shared" si="113"/>
        <v>9</v>
      </c>
      <c r="J1034" s="11">
        <v>43169</v>
      </c>
      <c r="K1034" s="10">
        <f t="shared" si="114"/>
        <v>2021</v>
      </c>
      <c r="L1034" s="12">
        <f>INDEX([1]List!$I$3:$S$8,MATCH('[1]Student Data'!G1030,[1]List!$K$3:$K$8,0),MATCH('[1]Student Data'!D1030,[1]List!$I$2:$S$2,0))*H1034</f>
        <v>75000</v>
      </c>
      <c r="M1034" s="13">
        <f t="shared" si="115"/>
        <v>8333.3333333333339</v>
      </c>
      <c r="N1034" s="14">
        <f t="shared" si="116"/>
        <v>4.666666666666667</v>
      </c>
      <c r="O1034" s="13">
        <f t="shared" si="117"/>
        <v>38888.888888888898</v>
      </c>
      <c r="P1034" s="13">
        <f t="shared" si="118"/>
        <v>36111.111111111102</v>
      </c>
    </row>
    <row r="1035" spans="1:16" x14ac:dyDescent="0.2">
      <c r="A1035" s="10">
        <v>1030</v>
      </c>
      <c r="B1035" t="s">
        <v>2050</v>
      </c>
      <c r="C1035" t="s">
        <v>2051</v>
      </c>
      <c r="D1035" t="str">
        <f t="shared" si="112"/>
        <v>International</v>
      </c>
      <c r="E1035" t="s">
        <v>116</v>
      </c>
      <c r="F1035" t="s">
        <v>120</v>
      </c>
      <c r="G1035" t="s">
        <v>121</v>
      </c>
      <c r="H1035" s="10">
        <v>4</v>
      </c>
      <c r="I1035" s="10">
        <f t="shared" si="113"/>
        <v>12</v>
      </c>
      <c r="J1035" s="11">
        <v>43237</v>
      </c>
      <c r="K1035" s="10">
        <f t="shared" si="114"/>
        <v>2022</v>
      </c>
      <c r="L1035" s="12">
        <f>INDEX([1]List!$I$3:$S$8,MATCH('[1]Student Data'!G1031,[1]List!$K$3:$K$8,0),MATCH('[1]Student Data'!D1031,[1]List!$I$2:$S$2,0))*H1035</f>
        <v>96000</v>
      </c>
      <c r="M1035" s="13">
        <f t="shared" si="115"/>
        <v>8000</v>
      </c>
      <c r="N1035" s="14">
        <f t="shared" si="116"/>
        <v>4</v>
      </c>
      <c r="O1035" s="13">
        <f t="shared" si="117"/>
        <v>32000</v>
      </c>
      <c r="P1035" s="13">
        <f t="shared" si="118"/>
        <v>64000</v>
      </c>
    </row>
    <row r="1036" spans="1:16" x14ac:dyDescent="0.2">
      <c r="A1036" s="10">
        <v>1031</v>
      </c>
      <c r="B1036" t="s">
        <v>2052</v>
      </c>
      <c r="C1036" t="s">
        <v>2053</v>
      </c>
      <c r="D1036" t="str">
        <f t="shared" si="112"/>
        <v>Local</v>
      </c>
      <c r="E1036" t="s">
        <v>70</v>
      </c>
      <c r="F1036" t="s">
        <v>120</v>
      </c>
      <c r="G1036" t="s">
        <v>121</v>
      </c>
      <c r="H1036" s="10">
        <v>4</v>
      </c>
      <c r="I1036" s="10">
        <f t="shared" si="113"/>
        <v>12</v>
      </c>
      <c r="J1036" s="11">
        <v>43242</v>
      </c>
      <c r="K1036" s="10">
        <f t="shared" si="114"/>
        <v>2022</v>
      </c>
      <c r="L1036" s="12">
        <f>INDEX([1]List!$I$3:$S$8,MATCH('[1]Student Data'!G1032,[1]List!$K$3:$K$8,0),MATCH('[1]Student Data'!D1032,[1]List!$I$2:$S$2,0))*H1036</f>
        <v>104000</v>
      </c>
      <c r="M1036" s="13">
        <f t="shared" si="115"/>
        <v>8666.6666666666661</v>
      </c>
      <c r="N1036" s="14">
        <f t="shared" si="116"/>
        <v>4</v>
      </c>
      <c r="O1036" s="13">
        <f t="shared" si="117"/>
        <v>34666.666666666664</v>
      </c>
      <c r="P1036" s="13">
        <f t="shared" si="118"/>
        <v>69333.333333333343</v>
      </c>
    </row>
    <row r="1037" spans="1:16" x14ac:dyDescent="0.2">
      <c r="A1037" s="10">
        <v>1032</v>
      </c>
      <c r="B1037" t="s">
        <v>2054</v>
      </c>
      <c r="C1037" t="s">
        <v>2055</v>
      </c>
      <c r="D1037" t="str">
        <f t="shared" si="112"/>
        <v>Local</v>
      </c>
      <c r="E1037" t="s">
        <v>70</v>
      </c>
      <c r="F1037" t="s">
        <v>85</v>
      </c>
      <c r="G1037" t="s">
        <v>135</v>
      </c>
      <c r="H1037" s="10">
        <v>3</v>
      </c>
      <c r="I1037" s="10">
        <f t="shared" si="113"/>
        <v>9</v>
      </c>
      <c r="J1037" s="11">
        <v>42867</v>
      </c>
      <c r="K1037" s="10">
        <f t="shared" si="114"/>
        <v>2020</v>
      </c>
      <c r="L1037" s="12">
        <f>INDEX([1]List!$I$3:$S$8,MATCH('[1]Student Data'!G1033,[1]List!$K$3:$K$8,0),MATCH('[1]Student Data'!D1033,[1]List!$I$2:$S$2,0))*H1037</f>
        <v>75000</v>
      </c>
      <c r="M1037" s="13">
        <f t="shared" si="115"/>
        <v>8333.3333333333339</v>
      </c>
      <c r="N1037" s="14">
        <f t="shared" si="116"/>
        <v>8</v>
      </c>
      <c r="O1037" s="13">
        <f t="shared" si="117"/>
        <v>66666.666666666672</v>
      </c>
      <c r="P1037" s="13">
        <f t="shared" si="118"/>
        <v>8333.3333333333285</v>
      </c>
    </row>
    <row r="1038" spans="1:16" x14ac:dyDescent="0.2">
      <c r="A1038" s="10">
        <v>1033</v>
      </c>
      <c r="B1038" t="s">
        <v>2056</v>
      </c>
      <c r="C1038" t="s">
        <v>1901</v>
      </c>
      <c r="D1038" t="str">
        <f t="shared" si="112"/>
        <v>International</v>
      </c>
      <c r="E1038" t="s">
        <v>77</v>
      </c>
      <c r="F1038" t="s">
        <v>148</v>
      </c>
      <c r="G1038" t="s">
        <v>149</v>
      </c>
      <c r="H1038" s="10">
        <v>4</v>
      </c>
      <c r="I1038" s="10">
        <f t="shared" si="113"/>
        <v>12</v>
      </c>
      <c r="J1038" s="11">
        <v>42999</v>
      </c>
      <c r="K1038" s="10">
        <f t="shared" si="114"/>
        <v>2021</v>
      </c>
      <c r="L1038" s="12">
        <f>INDEX([1]List!$I$3:$S$8,MATCH('[1]Student Data'!G1034,[1]List!$K$3:$K$8,0),MATCH('[1]Student Data'!D1034,[1]List!$I$2:$S$2,0))*H1038</f>
        <v>92000</v>
      </c>
      <c r="M1038" s="13">
        <f t="shared" si="115"/>
        <v>7666.666666666667</v>
      </c>
      <c r="N1038" s="14">
        <f t="shared" si="116"/>
        <v>6.666666666666667</v>
      </c>
      <c r="O1038" s="13">
        <f t="shared" si="117"/>
        <v>51111.111111111117</v>
      </c>
      <c r="P1038" s="13">
        <f t="shared" si="118"/>
        <v>40888.888888888883</v>
      </c>
    </row>
    <row r="1039" spans="1:16" x14ac:dyDescent="0.2">
      <c r="A1039" s="10">
        <v>1034</v>
      </c>
      <c r="B1039" t="s">
        <v>2057</v>
      </c>
      <c r="C1039" t="s">
        <v>1771</v>
      </c>
      <c r="D1039" t="str">
        <f t="shared" si="112"/>
        <v>Local</v>
      </c>
      <c r="E1039" t="s">
        <v>70</v>
      </c>
      <c r="F1039" t="s">
        <v>83</v>
      </c>
      <c r="G1039" t="s">
        <v>126</v>
      </c>
      <c r="H1039" s="10">
        <v>3</v>
      </c>
      <c r="I1039" s="10">
        <f t="shared" si="113"/>
        <v>9</v>
      </c>
      <c r="J1039" s="11">
        <v>42999</v>
      </c>
      <c r="K1039" s="10">
        <f t="shared" si="114"/>
        <v>2020</v>
      </c>
      <c r="L1039" s="12">
        <f>INDEX([1]List!$I$3:$S$8,MATCH('[1]Student Data'!G1035,[1]List!$K$3:$K$8,0),MATCH('[1]Student Data'!D1035,[1]List!$I$2:$S$2,0))*H1039</f>
        <v>78000</v>
      </c>
      <c r="M1039" s="13">
        <f t="shared" si="115"/>
        <v>8666.6666666666661</v>
      </c>
      <c r="N1039" s="14">
        <f t="shared" si="116"/>
        <v>6.666666666666667</v>
      </c>
      <c r="O1039" s="13">
        <f t="shared" si="117"/>
        <v>57777.777777777774</v>
      </c>
      <c r="P1039" s="13">
        <f t="shared" si="118"/>
        <v>20222.222222222226</v>
      </c>
    </row>
    <row r="1040" spans="1:16" x14ac:dyDescent="0.2">
      <c r="A1040" s="10">
        <v>1035</v>
      </c>
      <c r="B1040" t="s">
        <v>2058</v>
      </c>
      <c r="C1040" t="s">
        <v>1563</v>
      </c>
      <c r="D1040" t="str">
        <f t="shared" si="112"/>
        <v>International</v>
      </c>
      <c r="E1040" t="s">
        <v>56</v>
      </c>
      <c r="F1040" t="s">
        <v>85</v>
      </c>
      <c r="G1040" t="s">
        <v>135</v>
      </c>
      <c r="H1040" s="10">
        <v>3</v>
      </c>
      <c r="I1040" s="10">
        <f t="shared" si="113"/>
        <v>9</v>
      </c>
      <c r="J1040" s="11">
        <v>43180</v>
      </c>
      <c r="K1040" s="10">
        <f t="shared" si="114"/>
        <v>2021</v>
      </c>
      <c r="L1040" s="12">
        <f>INDEX([1]List!$I$3:$S$8,MATCH('[1]Student Data'!G1036,[1]List!$K$3:$K$8,0),MATCH('[1]Student Data'!D1036,[1]List!$I$2:$S$2,0))*H1040</f>
        <v>72000</v>
      </c>
      <c r="M1040" s="13">
        <f t="shared" si="115"/>
        <v>8000</v>
      </c>
      <c r="N1040" s="14">
        <f t="shared" si="116"/>
        <v>4.666666666666667</v>
      </c>
      <c r="O1040" s="13">
        <f t="shared" si="117"/>
        <v>37333.333333333336</v>
      </c>
      <c r="P1040" s="13">
        <f t="shared" si="118"/>
        <v>34666.666666666664</v>
      </c>
    </row>
    <row r="1041" spans="1:16" x14ac:dyDescent="0.2">
      <c r="A1041" s="10">
        <v>1036</v>
      </c>
      <c r="B1041" t="s">
        <v>2059</v>
      </c>
      <c r="C1041" t="s">
        <v>2060</v>
      </c>
      <c r="D1041" t="str">
        <f t="shared" si="112"/>
        <v>Local</v>
      </c>
      <c r="E1041" t="s">
        <v>70</v>
      </c>
      <c r="F1041" t="s">
        <v>84</v>
      </c>
      <c r="G1041" t="s">
        <v>117</v>
      </c>
      <c r="H1041" s="10">
        <v>4</v>
      </c>
      <c r="I1041" s="10">
        <f t="shared" si="113"/>
        <v>12</v>
      </c>
      <c r="J1041" s="11">
        <v>42876</v>
      </c>
      <c r="K1041" s="10">
        <f t="shared" si="114"/>
        <v>2021</v>
      </c>
      <c r="L1041" s="12">
        <f>INDEX([1]List!$I$3:$S$8,MATCH('[1]Student Data'!G1037,[1]List!$K$3:$K$8,0),MATCH('[1]Student Data'!D1037,[1]List!$I$2:$S$2,0))*H1041</f>
        <v>96000</v>
      </c>
      <c r="M1041" s="13">
        <f t="shared" si="115"/>
        <v>8000</v>
      </c>
      <c r="N1041" s="14">
        <f t="shared" si="116"/>
        <v>8</v>
      </c>
      <c r="O1041" s="13">
        <f t="shared" si="117"/>
        <v>64000</v>
      </c>
      <c r="P1041" s="13">
        <f t="shared" si="118"/>
        <v>32000</v>
      </c>
    </row>
    <row r="1042" spans="1:16" x14ac:dyDescent="0.2">
      <c r="A1042" s="10">
        <v>1037</v>
      </c>
      <c r="B1042" t="s">
        <v>2061</v>
      </c>
      <c r="C1042" t="s">
        <v>2062</v>
      </c>
      <c r="D1042" t="str">
        <f t="shared" si="112"/>
        <v>International</v>
      </c>
      <c r="E1042" t="s">
        <v>69</v>
      </c>
      <c r="F1042" t="s">
        <v>120</v>
      </c>
      <c r="G1042" t="s">
        <v>121</v>
      </c>
      <c r="H1042" s="10">
        <v>4</v>
      </c>
      <c r="I1042" s="10">
        <f t="shared" si="113"/>
        <v>12</v>
      </c>
      <c r="J1042" s="11">
        <v>42868</v>
      </c>
      <c r="K1042" s="10">
        <f t="shared" si="114"/>
        <v>2021</v>
      </c>
      <c r="L1042" s="12">
        <f>INDEX([1]List!$I$3:$S$8,MATCH('[1]Student Data'!G1038,[1]List!$K$3:$K$8,0),MATCH('[1]Student Data'!D1038,[1]List!$I$2:$S$2,0))*H1042</f>
        <v>100000</v>
      </c>
      <c r="M1042" s="13">
        <f t="shared" si="115"/>
        <v>8333.3333333333339</v>
      </c>
      <c r="N1042" s="14">
        <f t="shared" si="116"/>
        <v>8</v>
      </c>
      <c r="O1042" s="13">
        <f t="shared" si="117"/>
        <v>66666.666666666672</v>
      </c>
      <c r="P1042" s="13">
        <f t="shared" si="118"/>
        <v>33333.333333333328</v>
      </c>
    </row>
    <row r="1043" spans="1:16" x14ac:dyDescent="0.2">
      <c r="A1043" s="10">
        <v>1038</v>
      </c>
      <c r="B1043" t="s">
        <v>2063</v>
      </c>
      <c r="C1043" t="s">
        <v>2064</v>
      </c>
      <c r="D1043" t="str">
        <f t="shared" si="112"/>
        <v>International</v>
      </c>
      <c r="E1043" t="s">
        <v>63</v>
      </c>
      <c r="F1043" t="s">
        <v>129</v>
      </c>
      <c r="G1043" t="s">
        <v>130</v>
      </c>
      <c r="H1043" s="10">
        <v>3</v>
      </c>
      <c r="I1043" s="10">
        <f t="shared" si="113"/>
        <v>9</v>
      </c>
      <c r="J1043" s="11">
        <v>43238</v>
      </c>
      <c r="K1043" s="10">
        <f t="shared" si="114"/>
        <v>2021</v>
      </c>
      <c r="L1043" s="12">
        <f>INDEX([1]List!$I$3:$S$8,MATCH('[1]Student Data'!G1039,[1]List!$K$3:$K$8,0),MATCH('[1]Student Data'!D1039,[1]List!$I$2:$S$2,0))*H1043</f>
        <v>78000</v>
      </c>
      <c r="M1043" s="13">
        <f t="shared" si="115"/>
        <v>8666.6666666666661</v>
      </c>
      <c r="N1043" s="14">
        <f t="shared" si="116"/>
        <v>4</v>
      </c>
      <c r="O1043" s="13">
        <f t="shared" si="117"/>
        <v>34666.666666666664</v>
      </c>
      <c r="P1043" s="13">
        <f t="shared" si="118"/>
        <v>43333.333333333336</v>
      </c>
    </row>
    <row r="1044" spans="1:16" x14ac:dyDescent="0.2">
      <c r="A1044" s="10">
        <v>1039</v>
      </c>
      <c r="B1044" t="s">
        <v>2065</v>
      </c>
      <c r="C1044" t="s">
        <v>271</v>
      </c>
      <c r="D1044" t="str">
        <f t="shared" si="112"/>
        <v>International</v>
      </c>
      <c r="E1044" t="s">
        <v>72</v>
      </c>
      <c r="F1044" t="s">
        <v>84</v>
      </c>
      <c r="G1044" t="s">
        <v>117</v>
      </c>
      <c r="H1044" s="10">
        <v>4</v>
      </c>
      <c r="I1044" s="10">
        <f t="shared" si="113"/>
        <v>12</v>
      </c>
      <c r="J1044" s="11">
        <v>42867</v>
      </c>
      <c r="K1044" s="10">
        <f t="shared" si="114"/>
        <v>2021</v>
      </c>
      <c r="L1044" s="12">
        <f>INDEX([1]List!$I$3:$S$8,MATCH('[1]Student Data'!G1040,[1]List!$K$3:$K$8,0),MATCH('[1]Student Data'!D1040,[1]List!$I$2:$S$2,0))*H1044</f>
        <v>96000</v>
      </c>
      <c r="M1044" s="13">
        <f t="shared" si="115"/>
        <v>8000</v>
      </c>
      <c r="N1044" s="14">
        <f t="shared" si="116"/>
        <v>8</v>
      </c>
      <c r="O1044" s="13">
        <f t="shared" si="117"/>
        <v>64000</v>
      </c>
      <c r="P1044" s="13">
        <f t="shared" si="118"/>
        <v>32000</v>
      </c>
    </row>
    <row r="1045" spans="1:16" x14ac:dyDescent="0.2">
      <c r="A1045" s="10">
        <v>1040</v>
      </c>
      <c r="B1045" t="s">
        <v>2066</v>
      </c>
      <c r="C1045" t="s">
        <v>2067</v>
      </c>
      <c r="D1045" t="str">
        <f t="shared" si="112"/>
        <v>International</v>
      </c>
      <c r="E1045" t="s">
        <v>231</v>
      </c>
      <c r="F1045" t="s">
        <v>120</v>
      </c>
      <c r="G1045" t="s">
        <v>121</v>
      </c>
      <c r="H1045" s="10">
        <v>4</v>
      </c>
      <c r="I1045" s="10">
        <f t="shared" si="113"/>
        <v>12</v>
      </c>
      <c r="J1045" s="11">
        <v>42839</v>
      </c>
      <c r="K1045" s="10">
        <f t="shared" si="114"/>
        <v>2021</v>
      </c>
      <c r="L1045" s="12">
        <f>INDEX([1]List!$I$3:$S$8,MATCH('[1]Student Data'!G1041,[1]List!$K$3:$K$8,0),MATCH('[1]Student Data'!D1041,[1]List!$I$2:$S$2,0))*H1045</f>
        <v>104000</v>
      </c>
      <c r="M1045" s="13">
        <f t="shared" si="115"/>
        <v>8666.6666666666661</v>
      </c>
      <c r="N1045" s="14">
        <f t="shared" si="116"/>
        <v>8.3333333333333339</v>
      </c>
      <c r="O1045" s="13">
        <f t="shared" si="117"/>
        <v>72222.222222222219</v>
      </c>
      <c r="P1045" s="13">
        <f t="shared" si="118"/>
        <v>31777.777777777781</v>
      </c>
    </row>
    <row r="1046" spans="1:16" x14ac:dyDescent="0.2">
      <c r="A1046" s="10">
        <v>1041</v>
      </c>
      <c r="B1046" t="s">
        <v>2068</v>
      </c>
      <c r="C1046" t="s">
        <v>2069</v>
      </c>
      <c r="D1046" t="str">
        <f t="shared" si="112"/>
        <v>Local</v>
      </c>
      <c r="E1046" t="s">
        <v>70</v>
      </c>
      <c r="F1046" t="s">
        <v>83</v>
      </c>
      <c r="G1046" t="s">
        <v>126</v>
      </c>
      <c r="H1046" s="10">
        <v>3</v>
      </c>
      <c r="I1046" s="10">
        <f t="shared" si="113"/>
        <v>9</v>
      </c>
      <c r="J1046" s="11">
        <v>42842</v>
      </c>
      <c r="K1046" s="10">
        <f t="shared" si="114"/>
        <v>2020</v>
      </c>
      <c r="L1046" s="12">
        <f>INDEX([1]List!$I$3:$S$8,MATCH('[1]Student Data'!G1042,[1]List!$K$3:$K$8,0),MATCH('[1]Student Data'!D1042,[1]List!$I$2:$S$2,0))*H1046</f>
        <v>78000</v>
      </c>
      <c r="M1046" s="13">
        <f t="shared" si="115"/>
        <v>8666.6666666666661</v>
      </c>
      <c r="N1046" s="14">
        <f t="shared" si="116"/>
        <v>8.3333333333333339</v>
      </c>
      <c r="O1046" s="13">
        <f t="shared" si="117"/>
        <v>72222.222222222219</v>
      </c>
      <c r="P1046" s="13">
        <f t="shared" si="118"/>
        <v>5777.777777777781</v>
      </c>
    </row>
    <row r="1047" spans="1:16" x14ac:dyDescent="0.2">
      <c r="A1047" s="10">
        <v>1042</v>
      </c>
      <c r="B1047" t="s">
        <v>2070</v>
      </c>
      <c r="C1047" t="s">
        <v>2071</v>
      </c>
      <c r="D1047" t="str">
        <f t="shared" si="112"/>
        <v>Local</v>
      </c>
      <c r="E1047" t="s">
        <v>70</v>
      </c>
      <c r="F1047" t="s">
        <v>129</v>
      </c>
      <c r="G1047" t="s">
        <v>130</v>
      </c>
      <c r="H1047" s="10">
        <v>3</v>
      </c>
      <c r="I1047" s="10">
        <f t="shared" si="113"/>
        <v>9</v>
      </c>
      <c r="J1047" s="11">
        <v>43208</v>
      </c>
      <c r="K1047" s="10">
        <f t="shared" si="114"/>
        <v>2021</v>
      </c>
      <c r="L1047" s="12">
        <f>INDEX([1]List!$I$3:$S$8,MATCH('[1]Student Data'!G1043,[1]List!$K$3:$K$8,0),MATCH('[1]Student Data'!D1043,[1]List!$I$2:$S$2,0))*H1047</f>
        <v>72000</v>
      </c>
      <c r="M1047" s="13">
        <f t="shared" si="115"/>
        <v>8000</v>
      </c>
      <c r="N1047" s="14">
        <f t="shared" si="116"/>
        <v>4.333333333333333</v>
      </c>
      <c r="O1047" s="13">
        <f t="shared" si="117"/>
        <v>34666.666666666664</v>
      </c>
      <c r="P1047" s="13">
        <f t="shared" si="118"/>
        <v>37333.333333333336</v>
      </c>
    </row>
    <row r="1048" spans="1:16" x14ac:dyDescent="0.2">
      <c r="A1048" s="10">
        <v>1043</v>
      </c>
      <c r="B1048" t="s">
        <v>2072</v>
      </c>
      <c r="C1048" t="s">
        <v>2073</v>
      </c>
      <c r="D1048" t="str">
        <f t="shared" si="112"/>
        <v>Local</v>
      </c>
      <c r="E1048" t="s">
        <v>70</v>
      </c>
      <c r="F1048" t="s">
        <v>84</v>
      </c>
      <c r="G1048" t="s">
        <v>117</v>
      </c>
      <c r="H1048" s="10">
        <v>4</v>
      </c>
      <c r="I1048" s="10">
        <f t="shared" si="113"/>
        <v>12</v>
      </c>
      <c r="J1048" s="11">
        <v>42814</v>
      </c>
      <c r="K1048" s="10">
        <f t="shared" si="114"/>
        <v>2021</v>
      </c>
      <c r="L1048" s="12">
        <f>INDEX([1]List!$I$3:$S$8,MATCH('[1]Student Data'!G1044,[1]List!$K$3:$K$8,0),MATCH('[1]Student Data'!D1044,[1]List!$I$2:$S$2,0))*H1048</f>
        <v>92000</v>
      </c>
      <c r="M1048" s="13">
        <f t="shared" si="115"/>
        <v>7666.666666666667</v>
      </c>
      <c r="N1048" s="14">
        <f t="shared" si="116"/>
        <v>8.6666666666666661</v>
      </c>
      <c r="O1048" s="13">
        <f t="shared" si="117"/>
        <v>66444.444444444438</v>
      </c>
      <c r="P1048" s="13">
        <f t="shared" si="118"/>
        <v>25555.555555555562</v>
      </c>
    </row>
    <row r="1049" spans="1:16" x14ac:dyDescent="0.2">
      <c r="A1049" s="10">
        <v>1044</v>
      </c>
      <c r="B1049" t="s">
        <v>2074</v>
      </c>
      <c r="C1049" t="s">
        <v>1189</v>
      </c>
      <c r="D1049" t="str">
        <f t="shared" si="112"/>
        <v>Local</v>
      </c>
      <c r="E1049" t="s">
        <v>70</v>
      </c>
      <c r="F1049" t="s">
        <v>85</v>
      </c>
      <c r="G1049" t="s">
        <v>135</v>
      </c>
      <c r="H1049" s="10">
        <v>3</v>
      </c>
      <c r="I1049" s="10">
        <f t="shared" si="113"/>
        <v>9</v>
      </c>
      <c r="J1049" s="11">
        <v>43235</v>
      </c>
      <c r="K1049" s="10">
        <f t="shared" si="114"/>
        <v>2021</v>
      </c>
      <c r="L1049" s="12">
        <f>INDEX([1]List!$I$3:$S$8,MATCH('[1]Student Data'!G1045,[1]List!$K$3:$K$8,0),MATCH('[1]Student Data'!D1045,[1]List!$I$2:$S$2,0))*H1049</f>
        <v>75000</v>
      </c>
      <c r="M1049" s="13">
        <f t="shared" si="115"/>
        <v>8333.3333333333339</v>
      </c>
      <c r="N1049" s="14">
        <f t="shared" si="116"/>
        <v>4</v>
      </c>
      <c r="O1049" s="13">
        <f t="shared" si="117"/>
        <v>33333.333333333336</v>
      </c>
      <c r="P1049" s="13">
        <f t="shared" si="118"/>
        <v>41666.666666666664</v>
      </c>
    </row>
    <row r="1050" spans="1:16" x14ac:dyDescent="0.2">
      <c r="A1050" s="10">
        <v>1045</v>
      </c>
      <c r="B1050" t="s">
        <v>2075</v>
      </c>
      <c r="C1050" t="s">
        <v>1660</v>
      </c>
      <c r="D1050" t="str">
        <f t="shared" si="112"/>
        <v>Local</v>
      </c>
      <c r="E1050" t="s">
        <v>70</v>
      </c>
      <c r="F1050" t="s">
        <v>148</v>
      </c>
      <c r="G1050" t="s">
        <v>149</v>
      </c>
      <c r="H1050" s="10">
        <v>4</v>
      </c>
      <c r="I1050" s="10">
        <f t="shared" si="113"/>
        <v>12</v>
      </c>
      <c r="J1050" s="11">
        <v>43270</v>
      </c>
      <c r="K1050" s="10">
        <f t="shared" si="114"/>
        <v>2022</v>
      </c>
      <c r="L1050" s="12">
        <f>INDEX([1]List!$I$3:$S$8,MATCH('[1]Student Data'!G1046,[1]List!$K$3:$K$8,0),MATCH('[1]Student Data'!D1046,[1]List!$I$2:$S$2,0))*H1050</f>
        <v>92000</v>
      </c>
      <c r="M1050" s="13">
        <f t="shared" si="115"/>
        <v>7666.666666666667</v>
      </c>
      <c r="N1050" s="14">
        <f t="shared" si="116"/>
        <v>3.6666666666666665</v>
      </c>
      <c r="O1050" s="13">
        <f t="shared" si="117"/>
        <v>28111.111111111109</v>
      </c>
      <c r="P1050" s="13">
        <f t="shared" si="118"/>
        <v>63888.888888888891</v>
      </c>
    </row>
    <row r="1051" spans="1:16" x14ac:dyDescent="0.2">
      <c r="A1051" s="10">
        <v>1046</v>
      </c>
      <c r="B1051" t="s">
        <v>2076</v>
      </c>
      <c r="C1051" t="s">
        <v>2077</v>
      </c>
      <c r="D1051" t="str">
        <f t="shared" si="112"/>
        <v>International</v>
      </c>
      <c r="E1051" t="s">
        <v>38</v>
      </c>
      <c r="F1051" t="s">
        <v>148</v>
      </c>
      <c r="G1051" t="s">
        <v>149</v>
      </c>
      <c r="H1051" s="10">
        <v>4</v>
      </c>
      <c r="I1051" s="10">
        <f t="shared" si="113"/>
        <v>12</v>
      </c>
      <c r="J1051" s="11">
        <v>43000</v>
      </c>
      <c r="K1051" s="10">
        <f t="shared" si="114"/>
        <v>2021</v>
      </c>
      <c r="L1051" s="12">
        <f>INDEX([1]List!$I$3:$S$8,MATCH('[1]Student Data'!G1047,[1]List!$K$3:$K$8,0),MATCH('[1]Student Data'!D1047,[1]List!$I$2:$S$2,0))*H1051</f>
        <v>100000</v>
      </c>
      <c r="M1051" s="13">
        <f t="shared" si="115"/>
        <v>8333.3333333333339</v>
      </c>
      <c r="N1051" s="14">
        <f t="shared" si="116"/>
        <v>6.666666666666667</v>
      </c>
      <c r="O1051" s="13">
        <f t="shared" si="117"/>
        <v>55555.555555555562</v>
      </c>
      <c r="P1051" s="13">
        <f t="shared" si="118"/>
        <v>44444.444444444438</v>
      </c>
    </row>
    <row r="1052" spans="1:16" x14ac:dyDescent="0.2">
      <c r="A1052" s="10">
        <v>1047</v>
      </c>
      <c r="B1052" t="s">
        <v>2078</v>
      </c>
      <c r="C1052" t="s">
        <v>2079</v>
      </c>
      <c r="D1052" t="str">
        <f t="shared" si="112"/>
        <v>International</v>
      </c>
      <c r="E1052" t="s">
        <v>66</v>
      </c>
      <c r="F1052" t="s">
        <v>85</v>
      </c>
      <c r="G1052" t="s">
        <v>135</v>
      </c>
      <c r="H1052" s="10">
        <v>3</v>
      </c>
      <c r="I1052" s="10">
        <f t="shared" si="113"/>
        <v>9</v>
      </c>
      <c r="J1052" s="11">
        <v>43327</v>
      </c>
      <c r="K1052" s="10">
        <f t="shared" si="114"/>
        <v>2021</v>
      </c>
      <c r="L1052" s="12">
        <f>INDEX([1]List!$I$3:$S$8,MATCH('[1]Student Data'!G1048,[1]List!$K$3:$K$8,0),MATCH('[1]Student Data'!D1048,[1]List!$I$2:$S$2,0))*H1052</f>
        <v>78000</v>
      </c>
      <c r="M1052" s="13">
        <f t="shared" si="115"/>
        <v>8666.6666666666661</v>
      </c>
      <c r="N1052" s="14">
        <f t="shared" si="116"/>
        <v>3</v>
      </c>
      <c r="O1052" s="13">
        <f t="shared" si="117"/>
        <v>26000</v>
      </c>
      <c r="P1052" s="13">
        <f t="shared" si="118"/>
        <v>52000</v>
      </c>
    </row>
    <row r="1053" spans="1:16" x14ac:dyDescent="0.2">
      <c r="A1053" s="10">
        <v>1048</v>
      </c>
      <c r="B1053" t="s">
        <v>2080</v>
      </c>
      <c r="C1053" t="s">
        <v>2081</v>
      </c>
      <c r="D1053" t="str">
        <f t="shared" si="112"/>
        <v>Local</v>
      </c>
      <c r="E1053" t="s">
        <v>70</v>
      </c>
      <c r="F1053" t="s">
        <v>129</v>
      </c>
      <c r="G1053" t="s">
        <v>130</v>
      </c>
      <c r="H1053" s="10">
        <v>3</v>
      </c>
      <c r="I1053" s="10">
        <f t="shared" si="113"/>
        <v>9</v>
      </c>
      <c r="J1053" s="11">
        <v>42844</v>
      </c>
      <c r="K1053" s="10">
        <f t="shared" si="114"/>
        <v>2020</v>
      </c>
      <c r="L1053" s="12">
        <f>INDEX([1]List!$I$3:$S$8,MATCH('[1]Student Data'!G1049,[1]List!$K$3:$K$8,0),MATCH('[1]Student Data'!D1049,[1]List!$I$2:$S$2,0))*H1053</f>
        <v>72000</v>
      </c>
      <c r="M1053" s="13">
        <f t="shared" si="115"/>
        <v>8000</v>
      </c>
      <c r="N1053" s="14">
        <f t="shared" si="116"/>
        <v>8.3333333333333339</v>
      </c>
      <c r="O1053" s="13">
        <f t="shared" si="117"/>
        <v>66666.666666666672</v>
      </c>
      <c r="P1053" s="13">
        <f t="shared" si="118"/>
        <v>5333.3333333333285</v>
      </c>
    </row>
    <row r="1054" spans="1:16" x14ac:dyDescent="0.2">
      <c r="A1054" s="10">
        <v>1049</v>
      </c>
      <c r="B1054" t="s">
        <v>2082</v>
      </c>
      <c r="C1054" t="s">
        <v>2083</v>
      </c>
      <c r="D1054" t="str">
        <f t="shared" si="112"/>
        <v>International</v>
      </c>
      <c r="E1054" t="s">
        <v>39</v>
      </c>
      <c r="F1054" t="s">
        <v>84</v>
      </c>
      <c r="G1054" t="s">
        <v>117</v>
      </c>
      <c r="H1054" s="10">
        <v>4</v>
      </c>
      <c r="I1054" s="10">
        <f t="shared" si="113"/>
        <v>12</v>
      </c>
      <c r="J1054" s="11">
        <v>43296</v>
      </c>
      <c r="K1054" s="10">
        <f t="shared" si="114"/>
        <v>2022</v>
      </c>
      <c r="L1054" s="12">
        <f>INDEX([1]List!$I$3:$S$8,MATCH('[1]Student Data'!G1050,[1]List!$K$3:$K$8,0),MATCH('[1]Student Data'!D1050,[1]List!$I$2:$S$2,0))*H1054</f>
        <v>92000</v>
      </c>
      <c r="M1054" s="13">
        <f t="shared" si="115"/>
        <v>7666.666666666667</v>
      </c>
      <c r="N1054" s="14">
        <f t="shared" si="116"/>
        <v>3.3333333333333335</v>
      </c>
      <c r="O1054" s="13">
        <f t="shared" si="117"/>
        <v>25555.555555555558</v>
      </c>
      <c r="P1054" s="13">
        <f t="shared" si="118"/>
        <v>66444.444444444438</v>
      </c>
    </row>
    <row r="1055" spans="1:16" x14ac:dyDescent="0.2">
      <c r="A1055" s="10">
        <v>1050</v>
      </c>
      <c r="B1055" t="s">
        <v>2084</v>
      </c>
      <c r="C1055" t="s">
        <v>1185</v>
      </c>
      <c r="D1055" t="str">
        <f t="shared" si="112"/>
        <v>Local</v>
      </c>
      <c r="E1055" t="s">
        <v>70</v>
      </c>
      <c r="F1055" t="s">
        <v>83</v>
      </c>
      <c r="G1055" t="s">
        <v>126</v>
      </c>
      <c r="H1055" s="10">
        <v>3</v>
      </c>
      <c r="I1055" s="10">
        <f t="shared" si="113"/>
        <v>9</v>
      </c>
      <c r="J1055" s="11">
        <v>43362</v>
      </c>
      <c r="K1055" s="10">
        <f t="shared" si="114"/>
        <v>2021</v>
      </c>
      <c r="L1055" s="12">
        <f>INDEX([1]List!$I$3:$S$8,MATCH('[1]Student Data'!G1051,[1]List!$K$3:$K$8,0),MATCH('[1]Student Data'!D1051,[1]List!$I$2:$S$2,0))*H1055</f>
        <v>78000</v>
      </c>
      <c r="M1055" s="13">
        <f t="shared" si="115"/>
        <v>8666.6666666666661</v>
      </c>
      <c r="N1055" s="14">
        <f t="shared" si="116"/>
        <v>2.6666666666666665</v>
      </c>
      <c r="O1055" s="13">
        <f t="shared" si="117"/>
        <v>23111.111111111109</v>
      </c>
      <c r="P1055" s="13">
        <f t="shared" si="118"/>
        <v>54888.888888888891</v>
      </c>
    </row>
    <row r="1056" spans="1:16" x14ac:dyDescent="0.2">
      <c r="A1056" s="10">
        <v>1051</v>
      </c>
      <c r="B1056" t="s">
        <v>2085</v>
      </c>
      <c r="C1056" t="s">
        <v>2086</v>
      </c>
      <c r="D1056" t="str">
        <f t="shared" si="112"/>
        <v>International</v>
      </c>
      <c r="E1056" t="s">
        <v>9</v>
      </c>
      <c r="F1056" t="s">
        <v>129</v>
      </c>
      <c r="G1056" t="s">
        <v>130</v>
      </c>
      <c r="H1056" s="10">
        <v>3</v>
      </c>
      <c r="I1056" s="10">
        <f t="shared" si="113"/>
        <v>9</v>
      </c>
      <c r="J1056" s="11">
        <v>43240</v>
      </c>
      <c r="K1056" s="10">
        <f t="shared" si="114"/>
        <v>2021</v>
      </c>
      <c r="L1056" s="12">
        <f>INDEX([1]List!$I$3:$S$8,MATCH('[1]Student Data'!G1052,[1]List!$K$3:$K$8,0),MATCH('[1]Student Data'!D1052,[1]List!$I$2:$S$2,0))*H1056</f>
        <v>72000</v>
      </c>
      <c r="M1056" s="13">
        <f t="shared" si="115"/>
        <v>8000</v>
      </c>
      <c r="N1056" s="14">
        <f t="shared" si="116"/>
        <v>4</v>
      </c>
      <c r="O1056" s="13">
        <f t="shared" si="117"/>
        <v>32000</v>
      </c>
      <c r="P1056" s="13">
        <f t="shared" si="118"/>
        <v>40000</v>
      </c>
    </row>
    <row r="1057" spans="1:16" x14ac:dyDescent="0.2">
      <c r="A1057" s="10">
        <v>1052</v>
      </c>
      <c r="B1057" t="s">
        <v>2087</v>
      </c>
      <c r="C1057" t="s">
        <v>2088</v>
      </c>
      <c r="D1057" t="str">
        <f t="shared" si="112"/>
        <v>International</v>
      </c>
      <c r="E1057" t="s">
        <v>30</v>
      </c>
      <c r="F1057" t="s">
        <v>148</v>
      </c>
      <c r="G1057" t="s">
        <v>149</v>
      </c>
      <c r="H1057" s="10">
        <v>4</v>
      </c>
      <c r="I1057" s="10">
        <f t="shared" si="113"/>
        <v>12</v>
      </c>
      <c r="J1057" s="11">
        <v>42898</v>
      </c>
      <c r="K1057" s="10">
        <f t="shared" si="114"/>
        <v>2021</v>
      </c>
      <c r="L1057" s="12">
        <f>INDEX([1]List!$I$3:$S$8,MATCH('[1]Student Data'!G1053,[1]List!$K$3:$K$8,0),MATCH('[1]Student Data'!D1053,[1]List!$I$2:$S$2,0))*H1057</f>
        <v>96000</v>
      </c>
      <c r="M1057" s="13">
        <f t="shared" si="115"/>
        <v>8000</v>
      </c>
      <c r="N1057" s="14">
        <f t="shared" si="116"/>
        <v>7.666666666666667</v>
      </c>
      <c r="O1057" s="13">
        <f t="shared" si="117"/>
        <v>61333.333333333336</v>
      </c>
      <c r="P1057" s="13">
        <f t="shared" si="118"/>
        <v>34666.666666666664</v>
      </c>
    </row>
    <row r="1058" spans="1:16" x14ac:dyDescent="0.2">
      <c r="A1058" s="10">
        <v>1053</v>
      </c>
      <c r="B1058" t="s">
        <v>2089</v>
      </c>
      <c r="C1058" t="s">
        <v>1723</v>
      </c>
      <c r="D1058" t="str">
        <f t="shared" si="112"/>
        <v>Local</v>
      </c>
      <c r="E1058" t="s">
        <v>70</v>
      </c>
      <c r="F1058" t="s">
        <v>129</v>
      </c>
      <c r="G1058" t="s">
        <v>130</v>
      </c>
      <c r="H1058" s="10">
        <v>3</v>
      </c>
      <c r="I1058" s="10">
        <f t="shared" si="113"/>
        <v>9</v>
      </c>
      <c r="J1058" s="11">
        <v>42815</v>
      </c>
      <c r="K1058" s="10">
        <f t="shared" si="114"/>
        <v>2020</v>
      </c>
      <c r="L1058" s="12">
        <f>INDEX([1]List!$I$3:$S$8,MATCH('[1]Student Data'!G1054,[1]List!$K$3:$K$8,0),MATCH('[1]Student Data'!D1054,[1]List!$I$2:$S$2,0))*H1058</f>
        <v>78000</v>
      </c>
      <c r="M1058" s="13">
        <f t="shared" si="115"/>
        <v>8666.6666666666661</v>
      </c>
      <c r="N1058" s="14">
        <f t="shared" si="116"/>
        <v>8.6666666666666661</v>
      </c>
      <c r="O1058" s="13">
        <f t="shared" si="117"/>
        <v>75111.111111111095</v>
      </c>
      <c r="P1058" s="13">
        <f t="shared" si="118"/>
        <v>2888.8888888889051</v>
      </c>
    </row>
    <row r="1059" spans="1:16" x14ac:dyDescent="0.2">
      <c r="A1059" s="10">
        <v>1054</v>
      </c>
      <c r="B1059" t="s">
        <v>2090</v>
      </c>
      <c r="C1059" t="s">
        <v>2091</v>
      </c>
      <c r="D1059" t="str">
        <f t="shared" si="112"/>
        <v>Local</v>
      </c>
      <c r="E1059" t="s">
        <v>70</v>
      </c>
      <c r="F1059" t="s">
        <v>85</v>
      </c>
      <c r="G1059" t="s">
        <v>135</v>
      </c>
      <c r="H1059" s="10">
        <v>3</v>
      </c>
      <c r="I1059" s="10">
        <f t="shared" si="113"/>
        <v>9</v>
      </c>
      <c r="J1059" s="11">
        <v>43235</v>
      </c>
      <c r="K1059" s="10">
        <f t="shared" si="114"/>
        <v>2021</v>
      </c>
      <c r="L1059" s="12">
        <f>INDEX([1]List!$I$3:$S$8,MATCH('[1]Student Data'!G1055,[1]List!$K$3:$K$8,0),MATCH('[1]Student Data'!D1055,[1]List!$I$2:$S$2,0))*H1059</f>
        <v>69000</v>
      </c>
      <c r="M1059" s="13">
        <f t="shared" si="115"/>
        <v>7666.666666666667</v>
      </c>
      <c r="N1059" s="14">
        <f t="shared" si="116"/>
        <v>4</v>
      </c>
      <c r="O1059" s="13">
        <f t="shared" si="117"/>
        <v>30666.666666666668</v>
      </c>
      <c r="P1059" s="13">
        <f t="shared" si="118"/>
        <v>38333.333333333328</v>
      </c>
    </row>
    <row r="1060" spans="1:16" x14ac:dyDescent="0.2">
      <c r="A1060" s="10">
        <v>1055</v>
      </c>
      <c r="B1060" t="s">
        <v>2092</v>
      </c>
      <c r="C1060" t="s">
        <v>2093</v>
      </c>
      <c r="D1060" t="str">
        <f t="shared" si="112"/>
        <v>Local</v>
      </c>
      <c r="E1060" t="s">
        <v>70</v>
      </c>
      <c r="F1060" t="s">
        <v>85</v>
      </c>
      <c r="G1060" t="s">
        <v>135</v>
      </c>
      <c r="H1060" s="10">
        <v>3</v>
      </c>
      <c r="I1060" s="10">
        <f t="shared" si="113"/>
        <v>9</v>
      </c>
      <c r="J1060" s="11">
        <v>43297</v>
      </c>
      <c r="K1060" s="10">
        <f t="shared" si="114"/>
        <v>2021</v>
      </c>
      <c r="L1060" s="12">
        <f>INDEX([1]List!$I$3:$S$8,MATCH('[1]Student Data'!G1056,[1]List!$K$3:$K$8,0),MATCH('[1]Student Data'!D1056,[1]List!$I$2:$S$2,0))*H1060</f>
        <v>69000</v>
      </c>
      <c r="M1060" s="13">
        <f t="shared" si="115"/>
        <v>7666.666666666667</v>
      </c>
      <c r="N1060" s="14">
        <f t="shared" si="116"/>
        <v>3.3333333333333335</v>
      </c>
      <c r="O1060" s="13">
        <f t="shared" si="117"/>
        <v>25555.555555555558</v>
      </c>
      <c r="P1060" s="13">
        <f t="shared" si="118"/>
        <v>43444.444444444438</v>
      </c>
    </row>
    <row r="1061" spans="1:16" x14ac:dyDescent="0.2">
      <c r="A1061" s="10">
        <v>1056</v>
      </c>
      <c r="B1061" t="s">
        <v>2094</v>
      </c>
      <c r="C1061" t="s">
        <v>1636</v>
      </c>
      <c r="D1061" t="str">
        <f t="shared" si="112"/>
        <v>International</v>
      </c>
      <c r="E1061" t="s">
        <v>37</v>
      </c>
      <c r="F1061" t="s">
        <v>85</v>
      </c>
      <c r="G1061" t="s">
        <v>135</v>
      </c>
      <c r="H1061" s="10">
        <v>3</v>
      </c>
      <c r="I1061" s="10">
        <f t="shared" si="113"/>
        <v>9</v>
      </c>
      <c r="J1061" s="11">
        <v>43230</v>
      </c>
      <c r="K1061" s="10">
        <f t="shared" si="114"/>
        <v>2021</v>
      </c>
      <c r="L1061" s="12">
        <f>INDEX([1]List!$I$3:$S$8,MATCH('[1]Student Data'!G1057,[1]List!$K$3:$K$8,0),MATCH('[1]Student Data'!D1057,[1]List!$I$2:$S$2,0))*H1061</f>
        <v>69000</v>
      </c>
      <c r="M1061" s="13">
        <f t="shared" si="115"/>
        <v>7666.666666666667</v>
      </c>
      <c r="N1061" s="14">
        <f t="shared" si="116"/>
        <v>4</v>
      </c>
      <c r="O1061" s="13">
        <f t="shared" si="117"/>
        <v>30666.666666666668</v>
      </c>
      <c r="P1061" s="13">
        <f t="shared" si="118"/>
        <v>38333.333333333328</v>
      </c>
    </row>
    <row r="1062" spans="1:16" x14ac:dyDescent="0.2">
      <c r="A1062" s="10">
        <v>1057</v>
      </c>
      <c r="B1062" t="s">
        <v>2095</v>
      </c>
      <c r="C1062" t="s">
        <v>1074</v>
      </c>
      <c r="D1062" t="str">
        <f t="shared" si="112"/>
        <v>Local</v>
      </c>
      <c r="E1062" t="s">
        <v>70</v>
      </c>
      <c r="F1062" t="s">
        <v>129</v>
      </c>
      <c r="G1062" t="s">
        <v>130</v>
      </c>
      <c r="H1062" s="10">
        <v>3</v>
      </c>
      <c r="I1062" s="10">
        <f t="shared" si="113"/>
        <v>9</v>
      </c>
      <c r="J1062" s="11">
        <v>42967</v>
      </c>
      <c r="K1062" s="10">
        <f t="shared" si="114"/>
        <v>2020</v>
      </c>
      <c r="L1062" s="12">
        <f>INDEX([1]List!$I$3:$S$8,MATCH('[1]Student Data'!G1058,[1]List!$K$3:$K$8,0),MATCH('[1]Student Data'!D1058,[1]List!$I$2:$S$2,0))*H1062</f>
        <v>72000</v>
      </c>
      <c r="M1062" s="13">
        <f t="shared" si="115"/>
        <v>8000</v>
      </c>
      <c r="N1062" s="14">
        <f t="shared" si="116"/>
        <v>7</v>
      </c>
      <c r="O1062" s="13">
        <f t="shared" si="117"/>
        <v>56000</v>
      </c>
      <c r="P1062" s="13">
        <f t="shared" si="118"/>
        <v>16000</v>
      </c>
    </row>
    <row r="1063" spans="1:16" x14ac:dyDescent="0.2">
      <c r="A1063" s="10">
        <v>1058</v>
      </c>
      <c r="B1063" t="s">
        <v>2096</v>
      </c>
      <c r="C1063" t="s">
        <v>1177</v>
      </c>
      <c r="D1063" t="str">
        <f t="shared" si="112"/>
        <v>Local</v>
      </c>
      <c r="E1063" t="s">
        <v>70</v>
      </c>
      <c r="F1063" t="s">
        <v>148</v>
      </c>
      <c r="G1063" t="s">
        <v>149</v>
      </c>
      <c r="H1063" s="10">
        <v>4</v>
      </c>
      <c r="I1063" s="10">
        <f t="shared" si="113"/>
        <v>12</v>
      </c>
      <c r="J1063" s="11">
        <v>43210</v>
      </c>
      <c r="K1063" s="10">
        <f t="shared" si="114"/>
        <v>2022</v>
      </c>
      <c r="L1063" s="12">
        <f>INDEX([1]List!$I$3:$S$8,MATCH('[1]Student Data'!G1059,[1]List!$K$3:$K$8,0),MATCH('[1]Student Data'!D1059,[1]List!$I$2:$S$2,0))*H1063</f>
        <v>92000</v>
      </c>
      <c r="M1063" s="13">
        <f t="shared" si="115"/>
        <v>7666.666666666667</v>
      </c>
      <c r="N1063" s="14">
        <f t="shared" si="116"/>
        <v>4.333333333333333</v>
      </c>
      <c r="O1063" s="13">
        <f t="shared" si="117"/>
        <v>33222.222222222219</v>
      </c>
      <c r="P1063" s="13">
        <f t="shared" si="118"/>
        <v>58777.777777777781</v>
      </c>
    </row>
    <row r="1064" spans="1:16" x14ac:dyDescent="0.2">
      <c r="A1064" s="10">
        <v>1059</v>
      </c>
      <c r="B1064" t="s">
        <v>2097</v>
      </c>
      <c r="C1064" t="s">
        <v>2098</v>
      </c>
      <c r="D1064" t="str">
        <f t="shared" si="112"/>
        <v>International</v>
      </c>
      <c r="E1064" t="s">
        <v>62</v>
      </c>
      <c r="F1064" t="s">
        <v>85</v>
      </c>
      <c r="G1064" t="s">
        <v>135</v>
      </c>
      <c r="H1064" s="10">
        <v>3</v>
      </c>
      <c r="I1064" s="10">
        <f t="shared" si="113"/>
        <v>9</v>
      </c>
      <c r="J1064" s="11">
        <v>43324</v>
      </c>
      <c r="K1064" s="10">
        <f t="shared" si="114"/>
        <v>2021</v>
      </c>
      <c r="L1064" s="12">
        <f>INDEX([1]List!$I$3:$S$8,MATCH('[1]Student Data'!G1060,[1]List!$K$3:$K$8,0),MATCH('[1]Student Data'!D1060,[1]List!$I$2:$S$2,0))*H1064</f>
        <v>75000</v>
      </c>
      <c r="M1064" s="13">
        <f t="shared" si="115"/>
        <v>8333.3333333333339</v>
      </c>
      <c r="N1064" s="14">
        <f t="shared" si="116"/>
        <v>3</v>
      </c>
      <c r="O1064" s="13">
        <f t="shared" si="117"/>
        <v>25000</v>
      </c>
      <c r="P1064" s="13">
        <f t="shared" si="118"/>
        <v>50000</v>
      </c>
    </row>
    <row r="1065" spans="1:16" x14ac:dyDescent="0.2">
      <c r="A1065" s="10">
        <v>1060</v>
      </c>
      <c r="B1065" t="s">
        <v>2099</v>
      </c>
      <c r="C1065" t="s">
        <v>2100</v>
      </c>
      <c r="D1065" t="str">
        <f t="shared" si="112"/>
        <v>International</v>
      </c>
      <c r="E1065" t="s">
        <v>77</v>
      </c>
      <c r="F1065" t="s">
        <v>83</v>
      </c>
      <c r="G1065" t="s">
        <v>126</v>
      </c>
      <c r="H1065" s="10">
        <v>3</v>
      </c>
      <c r="I1065" s="10">
        <f t="shared" si="113"/>
        <v>9</v>
      </c>
      <c r="J1065" s="11">
        <v>43270</v>
      </c>
      <c r="K1065" s="10">
        <f t="shared" si="114"/>
        <v>2021</v>
      </c>
      <c r="L1065" s="12">
        <f>INDEX([1]List!$I$3:$S$8,MATCH('[1]Student Data'!G1061,[1]List!$K$3:$K$8,0),MATCH('[1]Student Data'!D1061,[1]List!$I$2:$S$2,0))*H1065</f>
        <v>72000</v>
      </c>
      <c r="M1065" s="13">
        <f t="shared" si="115"/>
        <v>8000</v>
      </c>
      <c r="N1065" s="14">
        <f t="shared" si="116"/>
        <v>3.6666666666666665</v>
      </c>
      <c r="O1065" s="13">
        <f t="shared" si="117"/>
        <v>29333.333333333332</v>
      </c>
      <c r="P1065" s="13">
        <f t="shared" si="118"/>
        <v>42666.666666666672</v>
      </c>
    </row>
    <row r="1066" spans="1:16" x14ac:dyDescent="0.2">
      <c r="A1066" s="10">
        <v>1061</v>
      </c>
      <c r="B1066" t="s">
        <v>2101</v>
      </c>
      <c r="C1066" t="s">
        <v>2102</v>
      </c>
      <c r="D1066" t="str">
        <f t="shared" si="112"/>
        <v>Local</v>
      </c>
      <c r="E1066" t="s">
        <v>70</v>
      </c>
      <c r="F1066" t="s">
        <v>148</v>
      </c>
      <c r="G1066" t="s">
        <v>149</v>
      </c>
      <c r="H1066" s="10">
        <v>4</v>
      </c>
      <c r="I1066" s="10">
        <f t="shared" si="113"/>
        <v>12</v>
      </c>
      <c r="J1066" s="11">
        <v>42813</v>
      </c>
      <c r="K1066" s="10">
        <f t="shared" si="114"/>
        <v>2021</v>
      </c>
      <c r="L1066" s="12">
        <f>INDEX([1]List!$I$3:$S$8,MATCH('[1]Student Data'!G1062,[1]List!$K$3:$K$8,0),MATCH('[1]Student Data'!D1062,[1]List!$I$2:$S$2,0))*H1066</f>
        <v>100000</v>
      </c>
      <c r="M1066" s="13">
        <f t="shared" si="115"/>
        <v>8333.3333333333339</v>
      </c>
      <c r="N1066" s="14">
        <f t="shared" si="116"/>
        <v>8.6666666666666661</v>
      </c>
      <c r="O1066" s="13">
        <f t="shared" si="117"/>
        <v>72222.222222222219</v>
      </c>
      <c r="P1066" s="13">
        <f t="shared" si="118"/>
        <v>27777.777777777781</v>
      </c>
    </row>
    <row r="1067" spans="1:16" x14ac:dyDescent="0.2">
      <c r="A1067" s="10">
        <v>1062</v>
      </c>
      <c r="B1067" t="s">
        <v>2103</v>
      </c>
      <c r="C1067" t="s">
        <v>2104</v>
      </c>
      <c r="D1067" t="str">
        <f t="shared" si="112"/>
        <v>International</v>
      </c>
      <c r="E1067" t="s">
        <v>55</v>
      </c>
      <c r="F1067" t="s">
        <v>84</v>
      </c>
      <c r="G1067" t="s">
        <v>117</v>
      </c>
      <c r="H1067" s="10">
        <v>4</v>
      </c>
      <c r="I1067" s="10">
        <f t="shared" si="113"/>
        <v>12</v>
      </c>
      <c r="J1067" s="11">
        <v>42815</v>
      </c>
      <c r="K1067" s="10">
        <f t="shared" si="114"/>
        <v>2021</v>
      </c>
      <c r="L1067" s="12">
        <f>INDEX([1]List!$I$3:$S$8,MATCH('[1]Student Data'!G1063,[1]List!$K$3:$K$8,0),MATCH('[1]Student Data'!D1063,[1]List!$I$2:$S$2,0))*H1067</f>
        <v>100000</v>
      </c>
      <c r="M1067" s="13">
        <f t="shared" si="115"/>
        <v>8333.3333333333339</v>
      </c>
      <c r="N1067" s="14">
        <f t="shared" si="116"/>
        <v>8.6666666666666661</v>
      </c>
      <c r="O1067" s="13">
        <f t="shared" si="117"/>
        <v>72222.222222222219</v>
      </c>
      <c r="P1067" s="13">
        <f t="shared" si="118"/>
        <v>27777.777777777781</v>
      </c>
    </row>
    <row r="1068" spans="1:16" x14ac:dyDescent="0.2">
      <c r="A1068" s="10">
        <v>1063</v>
      </c>
      <c r="B1068" t="s">
        <v>2105</v>
      </c>
      <c r="C1068" t="s">
        <v>2106</v>
      </c>
      <c r="D1068" t="str">
        <f t="shared" si="112"/>
        <v>Local</v>
      </c>
      <c r="E1068" t="s">
        <v>70</v>
      </c>
      <c r="F1068" t="s">
        <v>120</v>
      </c>
      <c r="G1068" t="s">
        <v>121</v>
      </c>
      <c r="H1068" s="10">
        <v>4</v>
      </c>
      <c r="I1068" s="10">
        <f t="shared" si="113"/>
        <v>12</v>
      </c>
      <c r="J1068" s="11">
        <v>43292</v>
      </c>
      <c r="K1068" s="10">
        <f t="shared" si="114"/>
        <v>2022</v>
      </c>
      <c r="L1068" s="12">
        <f>INDEX([1]List!$I$3:$S$8,MATCH('[1]Student Data'!G1064,[1]List!$K$3:$K$8,0),MATCH('[1]Student Data'!D1064,[1]List!$I$2:$S$2,0))*H1068</f>
        <v>104000</v>
      </c>
      <c r="M1068" s="13">
        <f t="shared" si="115"/>
        <v>8666.6666666666661</v>
      </c>
      <c r="N1068" s="14">
        <f t="shared" si="116"/>
        <v>3.3333333333333335</v>
      </c>
      <c r="O1068" s="13">
        <f t="shared" si="117"/>
        <v>28888.888888888887</v>
      </c>
      <c r="P1068" s="13">
        <f t="shared" si="118"/>
        <v>75111.111111111109</v>
      </c>
    </row>
    <row r="1069" spans="1:16" x14ac:dyDescent="0.2">
      <c r="A1069" s="10">
        <v>1064</v>
      </c>
      <c r="B1069" t="s">
        <v>2107</v>
      </c>
      <c r="C1069" t="s">
        <v>2077</v>
      </c>
      <c r="D1069" t="str">
        <f t="shared" si="112"/>
        <v>Local</v>
      </c>
      <c r="E1069" t="s">
        <v>70</v>
      </c>
      <c r="F1069" t="s">
        <v>120</v>
      </c>
      <c r="G1069" t="s">
        <v>121</v>
      </c>
      <c r="H1069" s="10">
        <v>4</v>
      </c>
      <c r="I1069" s="10">
        <f t="shared" si="113"/>
        <v>12</v>
      </c>
      <c r="J1069" s="11">
        <v>42813</v>
      </c>
      <c r="K1069" s="10">
        <f t="shared" si="114"/>
        <v>2021</v>
      </c>
      <c r="L1069" s="12">
        <f>INDEX([1]List!$I$3:$S$8,MATCH('[1]Student Data'!G1065,[1]List!$K$3:$K$8,0),MATCH('[1]Student Data'!D1065,[1]List!$I$2:$S$2,0))*H1069</f>
        <v>100000</v>
      </c>
      <c r="M1069" s="13">
        <f t="shared" si="115"/>
        <v>8333.3333333333339</v>
      </c>
      <c r="N1069" s="14">
        <f t="shared" si="116"/>
        <v>8.6666666666666661</v>
      </c>
      <c r="O1069" s="13">
        <f t="shared" si="117"/>
        <v>72222.222222222219</v>
      </c>
      <c r="P1069" s="13">
        <f t="shared" si="118"/>
        <v>27777.777777777781</v>
      </c>
    </row>
    <row r="1070" spans="1:16" x14ac:dyDescent="0.2">
      <c r="A1070" s="10">
        <v>1065</v>
      </c>
      <c r="B1070" t="s">
        <v>2108</v>
      </c>
      <c r="C1070" t="s">
        <v>496</v>
      </c>
      <c r="D1070" t="str">
        <f t="shared" si="112"/>
        <v>International</v>
      </c>
      <c r="E1070" t="s">
        <v>318</v>
      </c>
      <c r="F1070" t="s">
        <v>148</v>
      </c>
      <c r="G1070" t="s">
        <v>149</v>
      </c>
      <c r="H1070" s="10">
        <v>4</v>
      </c>
      <c r="I1070" s="10">
        <f t="shared" si="113"/>
        <v>12</v>
      </c>
      <c r="J1070" s="11">
        <v>42876</v>
      </c>
      <c r="K1070" s="10">
        <f t="shared" si="114"/>
        <v>2021</v>
      </c>
      <c r="L1070" s="12">
        <f>INDEX([1]List!$I$3:$S$8,MATCH('[1]Student Data'!G1066,[1]List!$K$3:$K$8,0),MATCH('[1]Student Data'!D1066,[1]List!$I$2:$S$2,0))*H1070</f>
        <v>100000</v>
      </c>
      <c r="M1070" s="13">
        <f t="shared" si="115"/>
        <v>8333.3333333333339</v>
      </c>
      <c r="N1070" s="14">
        <f t="shared" si="116"/>
        <v>8</v>
      </c>
      <c r="O1070" s="13">
        <f t="shared" si="117"/>
        <v>66666.666666666672</v>
      </c>
      <c r="P1070" s="13">
        <f t="shared" si="118"/>
        <v>33333.333333333328</v>
      </c>
    </row>
    <row r="1071" spans="1:16" x14ac:dyDescent="0.2">
      <c r="A1071" s="10">
        <v>1066</v>
      </c>
      <c r="B1071" t="s">
        <v>2109</v>
      </c>
      <c r="C1071" t="s">
        <v>919</v>
      </c>
      <c r="D1071" t="str">
        <f t="shared" si="112"/>
        <v>Local</v>
      </c>
      <c r="E1071" t="s">
        <v>70</v>
      </c>
      <c r="F1071" t="s">
        <v>84</v>
      </c>
      <c r="G1071" t="s">
        <v>117</v>
      </c>
      <c r="H1071" s="10">
        <v>4</v>
      </c>
      <c r="I1071" s="10">
        <f t="shared" si="113"/>
        <v>12</v>
      </c>
      <c r="J1071" s="11">
        <v>42963</v>
      </c>
      <c r="K1071" s="10">
        <f t="shared" si="114"/>
        <v>2021</v>
      </c>
      <c r="L1071" s="12">
        <f>INDEX([1]List!$I$3:$S$8,MATCH('[1]Student Data'!G1067,[1]List!$K$3:$K$8,0),MATCH('[1]Student Data'!D1067,[1]List!$I$2:$S$2,0))*H1071</f>
        <v>104000</v>
      </c>
      <c r="M1071" s="13">
        <f t="shared" si="115"/>
        <v>8666.6666666666661</v>
      </c>
      <c r="N1071" s="14">
        <f t="shared" si="116"/>
        <v>7</v>
      </c>
      <c r="O1071" s="13">
        <f t="shared" si="117"/>
        <v>60666.666666666664</v>
      </c>
      <c r="P1071" s="13">
        <f t="shared" si="118"/>
        <v>43333.333333333336</v>
      </c>
    </row>
    <row r="1072" spans="1:16" x14ac:dyDescent="0.2">
      <c r="A1072" s="10">
        <v>1067</v>
      </c>
      <c r="B1072" t="s">
        <v>2110</v>
      </c>
      <c r="C1072" t="s">
        <v>2111</v>
      </c>
      <c r="D1072" t="str">
        <f t="shared" si="112"/>
        <v>International</v>
      </c>
      <c r="E1072" t="s">
        <v>57</v>
      </c>
      <c r="F1072" t="s">
        <v>83</v>
      </c>
      <c r="G1072" t="s">
        <v>126</v>
      </c>
      <c r="H1072" s="10">
        <v>3</v>
      </c>
      <c r="I1072" s="10">
        <f t="shared" si="113"/>
        <v>9</v>
      </c>
      <c r="J1072" s="11">
        <v>43326</v>
      </c>
      <c r="K1072" s="10">
        <f t="shared" si="114"/>
        <v>2021</v>
      </c>
      <c r="L1072" s="12">
        <f>INDEX([1]List!$I$3:$S$8,MATCH('[1]Student Data'!G1068,[1]List!$K$3:$K$8,0),MATCH('[1]Student Data'!D1068,[1]List!$I$2:$S$2,0))*H1072</f>
        <v>75000</v>
      </c>
      <c r="M1072" s="13">
        <f t="shared" si="115"/>
        <v>8333.3333333333339</v>
      </c>
      <c r="N1072" s="14">
        <f t="shared" si="116"/>
        <v>3</v>
      </c>
      <c r="O1072" s="13">
        <f t="shared" si="117"/>
        <v>25000</v>
      </c>
      <c r="P1072" s="13">
        <f t="shared" si="118"/>
        <v>50000</v>
      </c>
    </row>
    <row r="1073" spans="1:16" x14ac:dyDescent="0.2">
      <c r="A1073" s="10">
        <v>1068</v>
      </c>
      <c r="B1073" t="s">
        <v>2112</v>
      </c>
      <c r="C1073" t="s">
        <v>2113</v>
      </c>
      <c r="D1073" t="str">
        <f t="shared" si="112"/>
        <v>International</v>
      </c>
      <c r="E1073" t="s">
        <v>38</v>
      </c>
      <c r="F1073" t="s">
        <v>129</v>
      </c>
      <c r="G1073" t="s">
        <v>130</v>
      </c>
      <c r="H1073" s="10">
        <v>3</v>
      </c>
      <c r="I1073" s="10">
        <f t="shared" si="113"/>
        <v>9</v>
      </c>
      <c r="J1073" s="11">
        <v>43177</v>
      </c>
      <c r="K1073" s="10">
        <f t="shared" si="114"/>
        <v>2021</v>
      </c>
      <c r="L1073" s="12">
        <f>INDEX([1]List!$I$3:$S$8,MATCH('[1]Student Data'!G1069,[1]List!$K$3:$K$8,0),MATCH('[1]Student Data'!D1069,[1]List!$I$2:$S$2,0))*H1073</f>
        <v>75000</v>
      </c>
      <c r="M1073" s="13">
        <f t="shared" si="115"/>
        <v>8333.3333333333339</v>
      </c>
      <c r="N1073" s="14">
        <f t="shared" si="116"/>
        <v>4.666666666666667</v>
      </c>
      <c r="O1073" s="13">
        <f t="shared" si="117"/>
        <v>38888.888888888898</v>
      </c>
      <c r="P1073" s="13">
        <f t="shared" si="118"/>
        <v>36111.111111111102</v>
      </c>
    </row>
    <row r="1074" spans="1:16" x14ac:dyDescent="0.2">
      <c r="A1074" s="10">
        <v>1069</v>
      </c>
      <c r="B1074" t="s">
        <v>2114</v>
      </c>
      <c r="C1074" t="s">
        <v>2115</v>
      </c>
      <c r="D1074" t="str">
        <f t="shared" si="112"/>
        <v>International</v>
      </c>
      <c r="E1074" t="s">
        <v>41</v>
      </c>
      <c r="F1074" t="s">
        <v>83</v>
      </c>
      <c r="G1074" t="s">
        <v>126</v>
      </c>
      <c r="H1074" s="10">
        <v>3</v>
      </c>
      <c r="I1074" s="10">
        <f t="shared" si="113"/>
        <v>9</v>
      </c>
      <c r="J1074" s="11">
        <v>43365</v>
      </c>
      <c r="K1074" s="10">
        <f t="shared" si="114"/>
        <v>2021</v>
      </c>
      <c r="L1074" s="12">
        <f>INDEX([1]List!$I$3:$S$8,MATCH('[1]Student Data'!G1070,[1]List!$K$3:$K$8,0),MATCH('[1]Student Data'!D1070,[1]List!$I$2:$S$2,0))*H1074</f>
        <v>72000</v>
      </c>
      <c r="M1074" s="13">
        <f t="shared" si="115"/>
        <v>8000</v>
      </c>
      <c r="N1074" s="14">
        <f t="shared" si="116"/>
        <v>2.6666666666666665</v>
      </c>
      <c r="O1074" s="13">
        <f t="shared" si="117"/>
        <v>21333.333333333332</v>
      </c>
      <c r="P1074" s="13">
        <f t="shared" si="118"/>
        <v>50666.666666666672</v>
      </c>
    </row>
    <row r="1075" spans="1:16" x14ac:dyDescent="0.2">
      <c r="A1075" s="10">
        <v>1070</v>
      </c>
      <c r="B1075" t="s">
        <v>2116</v>
      </c>
      <c r="C1075" t="s">
        <v>2117</v>
      </c>
      <c r="D1075" t="str">
        <f t="shared" si="112"/>
        <v>Local</v>
      </c>
      <c r="E1075" t="s">
        <v>70</v>
      </c>
      <c r="F1075" t="s">
        <v>129</v>
      </c>
      <c r="G1075" t="s">
        <v>130</v>
      </c>
      <c r="H1075" s="10">
        <v>3</v>
      </c>
      <c r="I1075" s="10">
        <f t="shared" si="113"/>
        <v>9</v>
      </c>
      <c r="J1075" s="11">
        <v>42995</v>
      </c>
      <c r="K1075" s="10">
        <f t="shared" si="114"/>
        <v>2020</v>
      </c>
      <c r="L1075" s="12">
        <f>INDEX([1]List!$I$3:$S$8,MATCH('[1]Student Data'!G1071,[1]List!$K$3:$K$8,0),MATCH('[1]Student Data'!D1071,[1]List!$I$2:$S$2,0))*H1075</f>
        <v>75000</v>
      </c>
      <c r="M1075" s="13">
        <f t="shared" si="115"/>
        <v>8333.3333333333339</v>
      </c>
      <c r="N1075" s="14">
        <f t="shared" si="116"/>
        <v>6.666666666666667</v>
      </c>
      <c r="O1075" s="13">
        <f t="shared" si="117"/>
        <v>55555.555555555562</v>
      </c>
      <c r="P1075" s="13">
        <f t="shared" si="118"/>
        <v>19444.444444444438</v>
      </c>
    </row>
    <row r="1076" spans="1:16" x14ac:dyDescent="0.2">
      <c r="A1076" s="10">
        <v>1071</v>
      </c>
      <c r="B1076" t="s">
        <v>2118</v>
      </c>
      <c r="C1076" t="s">
        <v>2119</v>
      </c>
      <c r="D1076" t="str">
        <f t="shared" si="112"/>
        <v>Local</v>
      </c>
      <c r="E1076" t="s">
        <v>70</v>
      </c>
      <c r="F1076" t="s">
        <v>84</v>
      </c>
      <c r="G1076" t="s">
        <v>117</v>
      </c>
      <c r="H1076" s="10">
        <v>4</v>
      </c>
      <c r="I1076" s="10">
        <f t="shared" si="113"/>
        <v>12</v>
      </c>
      <c r="J1076" s="11">
        <v>42969</v>
      </c>
      <c r="K1076" s="10">
        <f t="shared" si="114"/>
        <v>2021</v>
      </c>
      <c r="L1076" s="12">
        <f>INDEX([1]List!$I$3:$S$8,MATCH('[1]Student Data'!G1072,[1]List!$K$3:$K$8,0),MATCH('[1]Student Data'!D1072,[1]List!$I$2:$S$2,0))*H1076</f>
        <v>92000</v>
      </c>
      <c r="M1076" s="13">
        <f t="shared" si="115"/>
        <v>7666.666666666667</v>
      </c>
      <c r="N1076" s="14">
        <f t="shared" si="116"/>
        <v>7</v>
      </c>
      <c r="O1076" s="13">
        <f t="shared" si="117"/>
        <v>53666.666666666672</v>
      </c>
      <c r="P1076" s="13">
        <f t="shared" si="118"/>
        <v>38333.333333333328</v>
      </c>
    </row>
    <row r="1077" spans="1:16" x14ac:dyDescent="0.2">
      <c r="A1077" s="10">
        <v>1072</v>
      </c>
      <c r="B1077" t="s">
        <v>2120</v>
      </c>
      <c r="C1077" t="s">
        <v>2121</v>
      </c>
      <c r="D1077" t="str">
        <f t="shared" si="112"/>
        <v>International</v>
      </c>
      <c r="E1077" t="s">
        <v>209</v>
      </c>
      <c r="F1077" t="s">
        <v>129</v>
      </c>
      <c r="G1077" t="s">
        <v>130</v>
      </c>
      <c r="H1077" s="10">
        <v>3</v>
      </c>
      <c r="I1077" s="10">
        <f t="shared" si="113"/>
        <v>9</v>
      </c>
      <c r="J1077" s="11">
        <v>42931</v>
      </c>
      <c r="K1077" s="10">
        <f t="shared" si="114"/>
        <v>2020</v>
      </c>
      <c r="L1077" s="12">
        <f>INDEX([1]List!$I$3:$S$8,MATCH('[1]Student Data'!G1073,[1]List!$K$3:$K$8,0),MATCH('[1]Student Data'!D1073,[1]List!$I$2:$S$2,0))*H1077</f>
        <v>75000</v>
      </c>
      <c r="M1077" s="13">
        <f t="shared" si="115"/>
        <v>8333.3333333333339</v>
      </c>
      <c r="N1077" s="14">
        <f t="shared" si="116"/>
        <v>7.333333333333333</v>
      </c>
      <c r="O1077" s="13">
        <f t="shared" si="117"/>
        <v>61111.111111111109</v>
      </c>
      <c r="P1077" s="13">
        <f t="shared" si="118"/>
        <v>13888.888888888891</v>
      </c>
    </row>
    <row r="1078" spans="1:16" x14ac:dyDescent="0.2">
      <c r="A1078" s="10">
        <v>1073</v>
      </c>
      <c r="B1078" t="s">
        <v>2122</v>
      </c>
      <c r="C1078" t="s">
        <v>2123</v>
      </c>
      <c r="D1078" t="str">
        <f t="shared" si="112"/>
        <v>Local</v>
      </c>
      <c r="E1078" t="s">
        <v>70</v>
      </c>
      <c r="F1078" t="s">
        <v>83</v>
      </c>
      <c r="G1078" t="s">
        <v>126</v>
      </c>
      <c r="H1078" s="10">
        <v>3</v>
      </c>
      <c r="I1078" s="10">
        <f t="shared" si="113"/>
        <v>9</v>
      </c>
      <c r="J1078" s="11">
        <v>43291</v>
      </c>
      <c r="K1078" s="10">
        <f t="shared" si="114"/>
        <v>2021</v>
      </c>
      <c r="L1078" s="12">
        <f>INDEX([1]List!$I$3:$S$8,MATCH('[1]Student Data'!G1074,[1]List!$K$3:$K$8,0),MATCH('[1]Student Data'!D1074,[1]List!$I$2:$S$2,0))*H1078</f>
        <v>72000</v>
      </c>
      <c r="M1078" s="13">
        <f t="shared" si="115"/>
        <v>8000</v>
      </c>
      <c r="N1078" s="14">
        <f t="shared" si="116"/>
        <v>3.3333333333333335</v>
      </c>
      <c r="O1078" s="13">
        <f t="shared" si="117"/>
        <v>26666.666666666668</v>
      </c>
      <c r="P1078" s="13">
        <f t="shared" si="118"/>
        <v>45333.333333333328</v>
      </c>
    </row>
    <row r="1079" spans="1:16" x14ac:dyDescent="0.2">
      <c r="A1079" s="10">
        <v>1074</v>
      </c>
      <c r="B1079" t="s">
        <v>2124</v>
      </c>
      <c r="C1079" t="s">
        <v>1906</v>
      </c>
      <c r="D1079" t="str">
        <f t="shared" si="112"/>
        <v>International</v>
      </c>
      <c r="E1079" t="s">
        <v>20</v>
      </c>
      <c r="F1079" t="s">
        <v>120</v>
      </c>
      <c r="G1079" t="s">
        <v>121</v>
      </c>
      <c r="H1079" s="10">
        <v>4</v>
      </c>
      <c r="I1079" s="10">
        <f t="shared" si="113"/>
        <v>12</v>
      </c>
      <c r="J1079" s="11">
        <v>42903</v>
      </c>
      <c r="K1079" s="10">
        <f t="shared" si="114"/>
        <v>2021</v>
      </c>
      <c r="L1079" s="12">
        <f>INDEX([1]List!$I$3:$S$8,MATCH('[1]Student Data'!G1075,[1]List!$K$3:$K$8,0),MATCH('[1]Student Data'!D1075,[1]List!$I$2:$S$2,0))*H1079</f>
        <v>96000</v>
      </c>
      <c r="M1079" s="13">
        <f t="shared" si="115"/>
        <v>8000</v>
      </c>
      <c r="N1079" s="14">
        <f t="shared" si="116"/>
        <v>7.666666666666667</v>
      </c>
      <c r="O1079" s="13">
        <f t="shared" si="117"/>
        <v>61333.333333333336</v>
      </c>
      <c r="P1079" s="13">
        <f t="shared" si="118"/>
        <v>34666.666666666664</v>
      </c>
    </row>
    <row r="1080" spans="1:16" x14ac:dyDescent="0.2">
      <c r="A1080" s="10">
        <v>1075</v>
      </c>
      <c r="B1080" t="s">
        <v>2125</v>
      </c>
      <c r="C1080" t="s">
        <v>613</v>
      </c>
      <c r="D1080" t="str">
        <f t="shared" si="112"/>
        <v>International</v>
      </c>
      <c r="E1080" t="s">
        <v>78</v>
      </c>
      <c r="F1080" t="s">
        <v>84</v>
      </c>
      <c r="G1080" t="s">
        <v>117</v>
      </c>
      <c r="H1080" s="10">
        <v>4</v>
      </c>
      <c r="I1080" s="10">
        <f t="shared" si="113"/>
        <v>12</v>
      </c>
      <c r="J1080" s="11">
        <v>43329</v>
      </c>
      <c r="K1080" s="10">
        <f t="shared" si="114"/>
        <v>2022</v>
      </c>
      <c r="L1080" s="12">
        <f>INDEX([1]List!$I$3:$S$8,MATCH('[1]Student Data'!G1076,[1]List!$K$3:$K$8,0),MATCH('[1]Student Data'!D1076,[1]List!$I$2:$S$2,0))*H1080</f>
        <v>104000</v>
      </c>
      <c r="M1080" s="13">
        <f t="shared" si="115"/>
        <v>8666.6666666666661</v>
      </c>
      <c r="N1080" s="14">
        <f t="shared" si="116"/>
        <v>3</v>
      </c>
      <c r="O1080" s="13">
        <f t="shared" si="117"/>
        <v>26000</v>
      </c>
      <c r="P1080" s="13">
        <f t="shared" si="118"/>
        <v>78000</v>
      </c>
    </row>
    <row r="1081" spans="1:16" x14ac:dyDescent="0.2">
      <c r="A1081" s="10">
        <v>1076</v>
      </c>
      <c r="B1081" t="s">
        <v>2126</v>
      </c>
      <c r="C1081" t="s">
        <v>2127</v>
      </c>
      <c r="D1081" t="str">
        <f t="shared" si="112"/>
        <v>International</v>
      </c>
      <c r="E1081" t="s">
        <v>79</v>
      </c>
      <c r="F1081" t="s">
        <v>84</v>
      </c>
      <c r="G1081" t="s">
        <v>117</v>
      </c>
      <c r="H1081" s="10">
        <v>4</v>
      </c>
      <c r="I1081" s="10">
        <f t="shared" si="113"/>
        <v>12</v>
      </c>
      <c r="J1081" s="11">
        <v>43174</v>
      </c>
      <c r="K1081" s="10">
        <f t="shared" si="114"/>
        <v>2022</v>
      </c>
      <c r="L1081" s="12">
        <f>INDEX([1]List!$I$3:$S$8,MATCH('[1]Student Data'!G1077,[1]List!$K$3:$K$8,0),MATCH('[1]Student Data'!D1077,[1]List!$I$2:$S$2,0))*H1081</f>
        <v>104000</v>
      </c>
      <c r="M1081" s="13">
        <f t="shared" si="115"/>
        <v>8666.6666666666661</v>
      </c>
      <c r="N1081" s="14">
        <f t="shared" si="116"/>
        <v>4.666666666666667</v>
      </c>
      <c r="O1081" s="13">
        <f t="shared" si="117"/>
        <v>40444.444444444445</v>
      </c>
      <c r="P1081" s="13">
        <f t="shared" si="118"/>
        <v>63555.555555555555</v>
      </c>
    </row>
    <row r="1082" spans="1:16" x14ac:dyDescent="0.2">
      <c r="A1082" s="10">
        <v>1077</v>
      </c>
      <c r="B1082" t="s">
        <v>2128</v>
      </c>
      <c r="C1082" t="s">
        <v>1702</v>
      </c>
      <c r="D1082" t="str">
        <f t="shared" si="112"/>
        <v>Local</v>
      </c>
      <c r="E1082" t="s">
        <v>70</v>
      </c>
      <c r="F1082" t="s">
        <v>83</v>
      </c>
      <c r="G1082" t="s">
        <v>126</v>
      </c>
      <c r="H1082" s="10">
        <v>3</v>
      </c>
      <c r="I1082" s="10">
        <f t="shared" si="113"/>
        <v>9</v>
      </c>
      <c r="J1082" s="11">
        <v>43298</v>
      </c>
      <c r="K1082" s="10">
        <f t="shared" si="114"/>
        <v>2021</v>
      </c>
      <c r="L1082" s="12">
        <f>INDEX([1]List!$I$3:$S$8,MATCH('[1]Student Data'!G1078,[1]List!$K$3:$K$8,0),MATCH('[1]Student Data'!D1078,[1]List!$I$2:$S$2,0))*H1082</f>
        <v>78000</v>
      </c>
      <c r="M1082" s="13">
        <f t="shared" si="115"/>
        <v>8666.6666666666661</v>
      </c>
      <c r="N1082" s="14">
        <f t="shared" si="116"/>
        <v>3.3333333333333335</v>
      </c>
      <c r="O1082" s="13">
        <f t="shared" si="117"/>
        <v>28888.888888888887</v>
      </c>
      <c r="P1082" s="13">
        <f t="shared" si="118"/>
        <v>49111.111111111109</v>
      </c>
    </row>
    <row r="1083" spans="1:16" x14ac:dyDescent="0.2">
      <c r="A1083" s="10">
        <v>1078</v>
      </c>
      <c r="B1083" t="s">
        <v>2129</v>
      </c>
      <c r="C1083" t="s">
        <v>241</v>
      </c>
      <c r="D1083" t="str">
        <f t="shared" si="112"/>
        <v>Local</v>
      </c>
      <c r="E1083" t="s">
        <v>70</v>
      </c>
      <c r="F1083" t="s">
        <v>148</v>
      </c>
      <c r="G1083" t="s">
        <v>149</v>
      </c>
      <c r="H1083" s="10">
        <v>4</v>
      </c>
      <c r="I1083" s="10">
        <f t="shared" si="113"/>
        <v>12</v>
      </c>
      <c r="J1083" s="11">
        <v>43360</v>
      </c>
      <c r="K1083" s="10">
        <f t="shared" si="114"/>
        <v>2022</v>
      </c>
      <c r="L1083" s="12">
        <f>INDEX([1]List!$I$3:$S$8,MATCH('[1]Student Data'!G1079,[1]List!$K$3:$K$8,0),MATCH('[1]Student Data'!D1079,[1]List!$I$2:$S$2,0))*H1083</f>
        <v>96000</v>
      </c>
      <c r="M1083" s="13">
        <f t="shared" si="115"/>
        <v>8000</v>
      </c>
      <c r="N1083" s="14">
        <f t="shared" si="116"/>
        <v>2.6666666666666665</v>
      </c>
      <c r="O1083" s="13">
        <f t="shared" si="117"/>
        <v>21333.333333333332</v>
      </c>
      <c r="P1083" s="13">
        <f t="shared" si="118"/>
        <v>74666.666666666672</v>
      </c>
    </row>
    <row r="1084" spans="1:16" x14ac:dyDescent="0.2">
      <c r="A1084" s="10">
        <v>1079</v>
      </c>
      <c r="B1084" t="s">
        <v>2130</v>
      </c>
      <c r="C1084" t="s">
        <v>2131</v>
      </c>
      <c r="D1084" t="str">
        <f t="shared" si="112"/>
        <v>Local</v>
      </c>
      <c r="E1084" t="s">
        <v>70</v>
      </c>
      <c r="F1084" t="s">
        <v>84</v>
      </c>
      <c r="G1084" t="s">
        <v>117</v>
      </c>
      <c r="H1084" s="10">
        <v>4</v>
      </c>
      <c r="I1084" s="10">
        <f t="shared" si="113"/>
        <v>12</v>
      </c>
      <c r="J1084" s="11">
        <v>43205</v>
      </c>
      <c r="K1084" s="10">
        <f t="shared" si="114"/>
        <v>2022</v>
      </c>
      <c r="L1084" s="12">
        <f>INDEX([1]List!$I$3:$S$8,MATCH('[1]Student Data'!G1080,[1]List!$K$3:$K$8,0),MATCH('[1]Student Data'!D1080,[1]List!$I$2:$S$2,0))*H1084</f>
        <v>100000</v>
      </c>
      <c r="M1084" s="13">
        <f t="shared" si="115"/>
        <v>8333.3333333333339</v>
      </c>
      <c r="N1084" s="14">
        <f t="shared" si="116"/>
        <v>4.333333333333333</v>
      </c>
      <c r="O1084" s="13">
        <f t="shared" si="117"/>
        <v>36111.111111111109</v>
      </c>
      <c r="P1084" s="13">
        <f t="shared" si="118"/>
        <v>63888.888888888891</v>
      </c>
    </row>
    <row r="1085" spans="1:16" x14ac:dyDescent="0.2">
      <c r="A1085" s="10">
        <v>1080</v>
      </c>
      <c r="B1085" t="s">
        <v>2132</v>
      </c>
      <c r="C1085" t="s">
        <v>2133</v>
      </c>
      <c r="D1085" t="str">
        <f t="shared" si="112"/>
        <v>International</v>
      </c>
      <c r="E1085" t="s">
        <v>30</v>
      </c>
      <c r="F1085" t="s">
        <v>148</v>
      </c>
      <c r="G1085" t="s">
        <v>149</v>
      </c>
      <c r="H1085" s="10">
        <v>4</v>
      </c>
      <c r="I1085" s="10">
        <f t="shared" si="113"/>
        <v>12</v>
      </c>
      <c r="J1085" s="11">
        <v>42843</v>
      </c>
      <c r="K1085" s="10">
        <f t="shared" si="114"/>
        <v>2021</v>
      </c>
      <c r="L1085" s="12">
        <f>INDEX([1]List!$I$3:$S$8,MATCH('[1]Student Data'!G1081,[1]List!$K$3:$K$8,0),MATCH('[1]Student Data'!D1081,[1]List!$I$2:$S$2,0))*H1085</f>
        <v>100000</v>
      </c>
      <c r="M1085" s="13">
        <f t="shared" si="115"/>
        <v>8333.3333333333339</v>
      </c>
      <c r="N1085" s="14">
        <f t="shared" si="116"/>
        <v>8.3333333333333339</v>
      </c>
      <c r="O1085" s="13">
        <f t="shared" si="117"/>
        <v>69444.444444444453</v>
      </c>
      <c r="P1085" s="13">
        <f t="shared" si="118"/>
        <v>30555.555555555547</v>
      </c>
    </row>
    <row r="1086" spans="1:16" x14ac:dyDescent="0.2">
      <c r="A1086" s="10">
        <v>1081</v>
      </c>
      <c r="B1086" t="s">
        <v>2134</v>
      </c>
      <c r="C1086" t="s">
        <v>2135</v>
      </c>
      <c r="D1086" t="str">
        <f t="shared" si="112"/>
        <v>Local</v>
      </c>
      <c r="E1086" t="s">
        <v>70</v>
      </c>
      <c r="F1086" t="s">
        <v>85</v>
      </c>
      <c r="G1086" t="s">
        <v>135</v>
      </c>
      <c r="H1086" s="10">
        <v>3</v>
      </c>
      <c r="I1086" s="10">
        <f t="shared" si="113"/>
        <v>9</v>
      </c>
      <c r="J1086" s="11">
        <v>43328</v>
      </c>
      <c r="K1086" s="10">
        <f t="shared" si="114"/>
        <v>2021</v>
      </c>
      <c r="L1086" s="12">
        <f>INDEX([1]List!$I$3:$S$8,MATCH('[1]Student Data'!G1082,[1]List!$K$3:$K$8,0),MATCH('[1]Student Data'!D1082,[1]List!$I$2:$S$2,0))*H1086</f>
        <v>78000</v>
      </c>
      <c r="M1086" s="13">
        <f t="shared" si="115"/>
        <v>8666.6666666666661</v>
      </c>
      <c r="N1086" s="14">
        <f t="shared" si="116"/>
        <v>3</v>
      </c>
      <c r="O1086" s="13">
        <f t="shared" si="117"/>
        <v>26000</v>
      </c>
      <c r="P1086" s="13">
        <f t="shared" si="118"/>
        <v>52000</v>
      </c>
    </row>
    <row r="1087" spans="1:16" x14ac:dyDescent="0.2">
      <c r="A1087" s="10">
        <v>1082</v>
      </c>
      <c r="B1087" t="s">
        <v>2136</v>
      </c>
      <c r="C1087" t="s">
        <v>510</v>
      </c>
      <c r="D1087" t="str">
        <f t="shared" si="112"/>
        <v>Local</v>
      </c>
      <c r="E1087" t="s">
        <v>70</v>
      </c>
      <c r="F1087" t="s">
        <v>85</v>
      </c>
      <c r="G1087" t="s">
        <v>135</v>
      </c>
      <c r="H1087" s="10">
        <v>3</v>
      </c>
      <c r="I1087" s="10">
        <f t="shared" si="113"/>
        <v>9</v>
      </c>
      <c r="J1087" s="11">
        <v>43169</v>
      </c>
      <c r="K1087" s="10">
        <f t="shared" si="114"/>
        <v>2021</v>
      </c>
      <c r="L1087" s="12">
        <f>INDEX([1]List!$I$3:$S$8,MATCH('[1]Student Data'!G1083,[1]List!$K$3:$K$8,0),MATCH('[1]Student Data'!D1083,[1]List!$I$2:$S$2,0))*H1087</f>
        <v>69000</v>
      </c>
      <c r="M1087" s="13">
        <f t="shared" si="115"/>
        <v>7666.666666666667</v>
      </c>
      <c r="N1087" s="14">
        <f t="shared" si="116"/>
        <v>4.666666666666667</v>
      </c>
      <c r="O1087" s="13">
        <f t="shared" si="117"/>
        <v>35777.777777777781</v>
      </c>
      <c r="P1087" s="13">
        <f t="shared" si="118"/>
        <v>33222.222222222219</v>
      </c>
    </row>
    <row r="1088" spans="1:16" x14ac:dyDescent="0.2">
      <c r="A1088" s="10">
        <v>1083</v>
      </c>
      <c r="B1088" t="s">
        <v>2137</v>
      </c>
      <c r="C1088" t="s">
        <v>500</v>
      </c>
      <c r="D1088" t="str">
        <f t="shared" si="112"/>
        <v>International</v>
      </c>
      <c r="E1088" t="s">
        <v>17</v>
      </c>
      <c r="F1088" t="s">
        <v>85</v>
      </c>
      <c r="G1088" t="s">
        <v>135</v>
      </c>
      <c r="H1088" s="10">
        <v>3</v>
      </c>
      <c r="I1088" s="10">
        <f t="shared" si="113"/>
        <v>9</v>
      </c>
      <c r="J1088" s="11">
        <v>43300</v>
      </c>
      <c r="K1088" s="10">
        <f t="shared" si="114"/>
        <v>2021</v>
      </c>
      <c r="L1088" s="12">
        <f>INDEX([1]List!$I$3:$S$8,MATCH('[1]Student Data'!G1084,[1]List!$K$3:$K$8,0),MATCH('[1]Student Data'!D1084,[1]List!$I$2:$S$2,0))*H1088</f>
        <v>69000</v>
      </c>
      <c r="M1088" s="13">
        <f t="shared" si="115"/>
        <v>7666.666666666667</v>
      </c>
      <c r="N1088" s="14">
        <f t="shared" si="116"/>
        <v>3.3333333333333335</v>
      </c>
      <c r="O1088" s="13">
        <f t="shared" si="117"/>
        <v>25555.555555555558</v>
      </c>
      <c r="P1088" s="13">
        <f t="shared" si="118"/>
        <v>43444.444444444438</v>
      </c>
    </row>
    <row r="1089" spans="1:16" x14ac:dyDescent="0.2">
      <c r="A1089" s="10">
        <v>1084</v>
      </c>
      <c r="B1089" t="s">
        <v>2138</v>
      </c>
      <c r="C1089" t="s">
        <v>2139</v>
      </c>
      <c r="D1089" t="str">
        <f t="shared" si="112"/>
        <v>Local</v>
      </c>
      <c r="E1089" t="s">
        <v>70</v>
      </c>
      <c r="F1089" t="s">
        <v>148</v>
      </c>
      <c r="G1089" t="s">
        <v>149</v>
      </c>
      <c r="H1089" s="10">
        <v>4</v>
      </c>
      <c r="I1089" s="10">
        <f t="shared" si="113"/>
        <v>12</v>
      </c>
      <c r="J1089" s="11">
        <v>42959</v>
      </c>
      <c r="K1089" s="10">
        <f t="shared" si="114"/>
        <v>2021</v>
      </c>
      <c r="L1089" s="12">
        <f>INDEX([1]List!$I$3:$S$8,MATCH('[1]Student Data'!G1085,[1]List!$K$3:$K$8,0),MATCH('[1]Student Data'!D1085,[1]List!$I$2:$S$2,0))*H1089</f>
        <v>96000</v>
      </c>
      <c r="M1089" s="13">
        <f t="shared" si="115"/>
        <v>8000</v>
      </c>
      <c r="N1089" s="14">
        <f t="shared" si="116"/>
        <v>7</v>
      </c>
      <c r="O1089" s="13">
        <f t="shared" si="117"/>
        <v>56000</v>
      </c>
      <c r="P1089" s="13">
        <f t="shared" si="118"/>
        <v>40000</v>
      </c>
    </row>
    <row r="1090" spans="1:16" x14ac:dyDescent="0.2">
      <c r="A1090" s="10">
        <v>1085</v>
      </c>
      <c r="B1090" t="s">
        <v>2140</v>
      </c>
      <c r="C1090" t="s">
        <v>2141</v>
      </c>
      <c r="D1090" t="str">
        <f t="shared" si="112"/>
        <v>Local</v>
      </c>
      <c r="E1090" t="s">
        <v>70</v>
      </c>
      <c r="F1090" t="s">
        <v>84</v>
      </c>
      <c r="G1090" t="s">
        <v>117</v>
      </c>
      <c r="H1090" s="10">
        <v>4</v>
      </c>
      <c r="I1090" s="10">
        <f t="shared" si="113"/>
        <v>12</v>
      </c>
      <c r="J1090" s="11">
        <v>42989</v>
      </c>
      <c r="K1090" s="10">
        <f t="shared" si="114"/>
        <v>2021</v>
      </c>
      <c r="L1090" s="12">
        <f>INDEX([1]List!$I$3:$S$8,MATCH('[1]Student Data'!G1086,[1]List!$K$3:$K$8,0),MATCH('[1]Student Data'!D1086,[1]List!$I$2:$S$2,0))*H1090</f>
        <v>100000</v>
      </c>
      <c r="M1090" s="13">
        <f t="shared" si="115"/>
        <v>8333.3333333333339</v>
      </c>
      <c r="N1090" s="14">
        <f t="shared" si="116"/>
        <v>6.666666666666667</v>
      </c>
      <c r="O1090" s="13">
        <f t="shared" si="117"/>
        <v>55555.555555555562</v>
      </c>
      <c r="P1090" s="13">
        <f t="shared" si="118"/>
        <v>44444.444444444438</v>
      </c>
    </row>
    <row r="1091" spans="1:16" x14ac:dyDescent="0.2">
      <c r="A1091" s="10">
        <v>1086</v>
      </c>
      <c r="B1091" t="s">
        <v>2142</v>
      </c>
      <c r="C1091" t="s">
        <v>2143</v>
      </c>
      <c r="D1091" t="str">
        <f t="shared" si="112"/>
        <v>International</v>
      </c>
      <c r="E1091" t="s">
        <v>58</v>
      </c>
      <c r="F1091" t="s">
        <v>83</v>
      </c>
      <c r="G1091" t="s">
        <v>126</v>
      </c>
      <c r="H1091" s="10">
        <v>3</v>
      </c>
      <c r="I1091" s="10">
        <f t="shared" si="113"/>
        <v>9</v>
      </c>
      <c r="J1091" s="11">
        <v>42966</v>
      </c>
      <c r="K1091" s="10">
        <f t="shared" si="114"/>
        <v>2020</v>
      </c>
      <c r="L1091" s="12">
        <f>INDEX([1]List!$I$3:$S$8,MATCH('[1]Student Data'!G1087,[1]List!$K$3:$K$8,0),MATCH('[1]Student Data'!D1087,[1]List!$I$2:$S$2,0))*H1091</f>
        <v>75000</v>
      </c>
      <c r="M1091" s="13">
        <f t="shared" si="115"/>
        <v>8333.3333333333339</v>
      </c>
      <c r="N1091" s="14">
        <f t="shared" si="116"/>
        <v>7</v>
      </c>
      <c r="O1091" s="13">
        <f t="shared" si="117"/>
        <v>58333.333333333336</v>
      </c>
      <c r="P1091" s="13">
        <f t="shared" si="118"/>
        <v>16666.666666666664</v>
      </c>
    </row>
    <row r="1092" spans="1:16" x14ac:dyDescent="0.2">
      <c r="A1092" s="10">
        <v>1087</v>
      </c>
      <c r="B1092" t="s">
        <v>2144</v>
      </c>
      <c r="C1092" t="s">
        <v>2145</v>
      </c>
      <c r="D1092" t="str">
        <f t="shared" si="112"/>
        <v>International</v>
      </c>
      <c r="E1092" t="s">
        <v>209</v>
      </c>
      <c r="F1092" t="s">
        <v>85</v>
      </c>
      <c r="G1092" t="s">
        <v>135</v>
      </c>
      <c r="H1092" s="10">
        <v>3</v>
      </c>
      <c r="I1092" s="10">
        <f t="shared" si="113"/>
        <v>9</v>
      </c>
      <c r="J1092" s="11">
        <v>42938</v>
      </c>
      <c r="K1092" s="10">
        <f t="shared" si="114"/>
        <v>2020</v>
      </c>
      <c r="L1092" s="12">
        <f>INDEX([1]List!$I$3:$S$8,MATCH('[1]Student Data'!G1088,[1]List!$K$3:$K$8,0),MATCH('[1]Student Data'!D1088,[1]List!$I$2:$S$2,0))*H1092</f>
        <v>75000</v>
      </c>
      <c r="M1092" s="13">
        <f t="shared" si="115"/>
        <v>8333.3333333333339</v>
      </c>
      <c r="N1092" s="14">
        <f t="shared" si="116"/>
        <v>7.333333333333333</v>
      </c>
      <c r="O1092" s="13">
        <f t="shared" si="117"/>
        <v>61111.111111111109</v>
      </c>
      <c r="P1092" s="13">
        <f t="shared" si="118"/>
        <v>13888.888888888891</v>
      </c>
    </row>
    <row r="1093" spans="1:16" x14ac:dyDescent="0.2">
      <c r="A1093" s="10">
        <v>1088</v>
      </c>
      <c r="B1093" t="s">
        <v>2146</v>
      </c>
      <c r="C1093" t="s">
        <v>2147</v>
      </c>
      <c r="D1093" t="str">
        <f t="shared" si="112"/>
        <v>Local</v>
      </c>
      <c r="E1093" t="s">
        <v>70</v>
      </c>
      <c r="F1093" t="s">
        <v>85</v>
      </c>
      <c r="G1093" t="s">
        <v>135</v>
      </c>
      <c r="H1093" s="10">
        <v>3</v>
      </c>
      <c r="I1093" s="10">
        <f t="shared" si="113"/>
        <v>9</v>
      </c>
      <c r="J1093" s="11">
        <v>42991</v>
      </c>
      <c r="K1093" s="10">
        <f t="shared" si="114"/>
        <v>2020</v>
      </c>
      <c r="L1093" s="12">
        <f>INDEX([1]List!$I$3:$S$8,MATCH('[1]Student Data'!G1089,[1]List!$K$3:$K$8,0),MATCH('[1]Student Data'!D1089,[1]List!$I$2:$S$2,0))*H1093</f>
        <v>72000</v>
      </c>
      <c r="M1093" s="13">
        <f t="shared" si="115"/>
        <v>8000</v>
      </c>
      <c r="N1093" s="14">
        <f t="shared" si="116"/>
        <v>6.666666666666667</v>
      </c>
      <c r="O1093" s="13">
        <f t="shared" si="117"/>
        <v>53333.333333333336</v>
      </c>
      <c r="P1093" s="13">
        <f t="shared" si="118"/>
        <v>18666.666666666664</v>
      </c>
    </row>
    <row r="1094" spans="1:16" x14ac:dyDescent="0.2">
      <c r="A1094" s="10">
        <v>1089</v>
      </c>
      <c r="B1094" t="s">
        <v>2148</v>
      </c>
      <c r="C1094" t="s">
        <v>2149</v>
      </c>
      <c r="D1094" t="str">
        <f t="shared" si="112"/>
        <v>Local</v>
      </c>
      <c r="E1094" t="s">
        <v>70</v>
      </c>
      <c r="F1094" t="s">
        <v>85</v>
      </c>
      <c r="G1094" t="s">
        <v>135</v>
      </c>
      <c r="H1094" s="10">
        <v>3</v>
      </c>
      <c r="I1094" s="10">
        <f t="shared" si="113"/>
        <v>9</v>
      </c>
      <c r="J1094" s="11">
        <v>43273</v>
      </c>
      <c r="K1094" s="10">
        <f t="shared" si="114"/>
        <v>2021</v>
      </c>
      <c r="L1094" s="12">
        <f>INDEX([1]List!$I$3:$S$8,MATCH('[1]Student Data'!G1090,[1]List!$K$3:$K$8,0),MATCH('[1]Student Data'!D1090,[1]List!$I$2:$S$2,0))*H1094</f>
        <v>69000</v>
      </c>
      <c r="M1094" s="13">
        <f t="shared" si="115"/>
        <v>7666.666666666667</v>
      </c>
      <c r="N1094" s="14">
        <f t="shared" si="116"/>
        <v>3.6666666666666665</v>
      </c>
      <c r="O1094" s="13">
        <f t="shared" si="117"/>
        <v>28111.111111111109</v>
      </c>
      <c r="P1094" s="13">
        <f t="shared" si="118"/>
        <v>40888.888888888891</v>
      </c>
    </row>
    <row r="1095" spans="1:16" x14ac:dyDescent="0.2">
      <c r="A1095" s="10">
        <v>1090</v>
      </c>
      <c r="B1095" t="s">
        <v>2150</v>
      </c>
      <c r="C1095" t="s">
        <v>2151</v>
      </c>
      <c r="D1095" t="str">
        <f t="shared" ref="D1095:D1158" si="119">IF(E1095="Malaysia","Local","International")</f>
        <v>Local</v>
      </c>
      <c r="E1095" t="s">
        <v>70</v>
      </c>
      <c r="F1095" t="s">
        <v>129</v>
      </c>
      <c r="G1095" t="s">
        <v>130</v>
      </c>
      <c r="H1095" s="10">
        <v>3</v>
      </c>
      <c r="I1095" s="10">
        <f t="shared" ref="I1095:I1158" si="120">H1095*3</f>
        <v>9</v>
      </c>
      <c r="J1095" s="11">
        <v>42812</v>
      </c>
      <c r="K1095" s="10">
        <f t="shared" ref="K1095:K1158" si="121">YEAR(J1095)+H1095</f>
        <v>2020</v>
      </c>
      <c r="L1095" s="12">
        <f>INDEX([1]List!$I$3:$S$8,MATCH('[1]Student Data'!G1091,[1]List!$K$3:$K$8,0),MATCH('[1]Student Data'!D1091,[1]List!$I$2:$S$2,0))*H1095</f>
        <v>69000</v>
      </c>
      <c r="M1095" s="13">
        <f t="shared" ref="M1095:M1158" si="122">L1095/(H1095*3)</f>
        <v>7666.666666666667</v>
      </c>
      <c r="N1095" s="14">
        <f t="shared" ref="N1095:N1158" si="123">DATEDIF($J1095,"29/5/2019","M")/3</f>
        <v>8.6666666666666661</v>
      </c>
      <c r="O1095" s="13">
        <f t="shared" ref="O1095:O1158" si="124">M1095*N1095</f>
        <v>66444.444444444438</v>
      </c>
      <c r="P1095" s="13">
        <f t="shared" ref="P1095:P1158" si="125">L1095-O1095</f>
        <v>2555.555555555562</v>
      </c>
    </row>
    <row r="1096" spans="1:16" x14ac:dyDescent="0.2">
      <c r="A1096" s="10">
        <v>1091</v>
      </c>
      <c r="B1096" t="s">
        <v>2152</v>
      </c>
      <c r="C1096" t="s">
        <v>2153</v>
      </c>
      <c r="D1096" t="str">
        <f t="shared" si="119"/>
        <v>Local</v>
      </c>
      <c r="E1096" t="s">
        <v>70</v>
      </c>
      <c r="F1096" t="s">
        <v>148</v>
      </c>
      <c r="G1096" t="s">
        <v>149</v>
      </c>
      <c r="H1096" s="10">
        <v>4</v>
      </c>
      <c r="I1096" s="10">
        <f t="shared" si="120"/>
        <v>12</v>
      </c>
      <c r="J1096" s="11">
        <v>42931</v>
      </c>
      <c r="K1096" s="10">
        <f t="shared" si="121"/>
        <v>2021</v>
      </c>
      <c r="L1096" s="12">
        <f>INDEX([1]List!$I$3:$S$8,MATCH('[1]Student Data'!G1092,[1]List!$K$3:$K$8,0),MATCH('[1]Student Data'!D1092,[1]List!$I$2:$S$2,0))*H1096</f>
        <v>92000</v>
      </c>
      <c r="M1096" s="13">
        <f t="shared" si="122"/>
        <v>7666.666666666667</v>
      </c>
      <c r="N1096" s="14">
        <f t="shared" si="123"/>
        <v>7.333333333333333</v>
      </c>
      <c r="O1096" s="13">
        <f t="shared" si="124"/>
        <v>56222.222222222219</v>
      </c>
      <c r="P1096" s="13">
        <f t="shared" si="125"/>
        <v>35777.777777777781</v>
      </c>
    </row>
    <row r="1097" spans="1:16" x14ac:dyDescent="0.2">
      <c r="A1097" s="10">
        <v>1092</v>
      </c>
      <c r="B1097" t="s">
        <v>2154</v>
      </c>
      <c r="C1097" t="s">
        <v>2133</v>
      </c>
      <c r="D1097" t="str">
        <f t="shared" si="119"/>
        <v>Local</v>
      </c>
      <c r="E1097" t="s">
        <v>70</v>
      </c>
      <c r="F1097" t="s">
        <v>84</v>
      </c>
      <c r="G1097" t="s">
        <v>117</v>
      </c>
      <c r="H1097" s="10">
        <v>4</v>
      </c>
      <c r="I1097" s="10">
        <f t="shared" si="120"/>
        <v>12</v>
      </c>
      <c r="J1097" s="11">
        <v>43241</v>
      </c>
      <c r="K1097" s="10">
        <f t="shared" si="121"/>
        <v>2022</v>
      </c>
      <c r="L1097" s="12">
        <f>INDEX([1]List!$I$3:$S$8,MATCH('[1]Student Data'!G1093,[1]List!$K$3:$K$8,0),MATCH('[1]Student Data'!D1093,[1]List!$I$2:$S$2,0))*H1097</f>
        <v>100000</v>
      </c>
      <c r="M1097" s="13">
        <f t="shared" si="122"/>
        <v>8333.3333333333339</v>
      </c>
      <c r="N1097" s="14">
        <f t="shared" si="123"/>
        <v>4</v>
      </c>
      <c r="O1097" s="13">
        <f t="shared" si="124"/>
        <v>33333.333333333336</v>
      </c>
      <c r="P1097" s="13">
        <f t="shared" si="125"/>
        <v>66666.666666666657</v>
      </c>
    </row>
    <row r="1098" spans="1:16" x14ac:dyDescent="0.2">
      <c r="A1098" s="10">
        <v>1093</v>
      </c>
      <c r="B1098" t="s">
        <v>2155</v>
      </c>
      <c r="C1098" t="s">
        <v>2156</v>
      </c>
      <c r="D1098" t="str">
        <f t="shared" si="119"/>
        <v>International</v>
      </c>
      <c r="E1098" t="s">
        <v>12</v>
      </c>
      <c r="F1098" t="s">
        <v>148</v>
      </c>
      <c r="G1098" t="s">
        <v>149</v>
      </c>
      <c r="H1098" s="10">
        <v>4</v>
      </c>
      <c r="I1098" s="10">
        <f t="shared" si="120"/>
        <v>12</v>
      </c>
      <c r="J1098" s="11">
        <v>43180</v>
      </c>
      <c r="K1098" s="10">
        <f t="shared" si="121"/>
        <v>2022</v>
      </c>
      <c r="L1098" s="12">
        <f>INDEX([1]List!$I$3:$S$8,MATCH('[1]Student Data'!G1094,[1]List!$K$3:$K$8,0),MATCH('[1]Student Data'!D1094,[1]List!$I$2:$S$2,0))*H1098</f>
        <v>100000</v>
      </c>
      <c r="M1098" s="13">
        <f t="shared" si="122"/>
        <v>8333.3333333333339</v>
      </c>
      <c r="N1098" s="14">
        <f t="shared" si="123"/>
        <v>4.666666666666667</v>
      </c>
      <c r="O1098" s="13">
        <f t="shared" si="124"/>
        <v>38888.888888888898</v>
      </c>
      <c r="P1098" s="13">
        <f t="shared" si="125"/>
        <v>61111.111111111102</v>
      </c>
    </row>
    <row r="1099" spans="1:16" x14ac:dyDescent="0.2">
      <c r="A1099" s="10">
        <v>1094</v>
      </c>
      <c r="B1099" t="s">
        <v>2157</v>
      </c>
      <c r="C1099" t="s">
        <v>2158</v>
      </c>
      <c r="D1099" t="str">
        <f t="shared" si="119"/>
        <v>International</v>
      </c>
      <c r="E1099" t="s">
        <v>82</v>
      </c>
      <c r="F1099" t="s">
        <v>120</v>
      </c>
      <c r="G1099" t="s">
        <v>121</v>
      </c>
      <c r="H1099" s="10">
        <v>4</v>
      </c>
      <c r="I1099" s="10">
        <f t="shared" si="120"/>
        <v>12</v>
      </c>
      <c r="J1099" s="11">
        <v>43291</v>
      </c>
      <c r="K1099" s="10">
        <f t="shared" si="121"/>
        <v>2022</v>
      </c>
      <c r="L1099" s="12">
        <f>INDEX([1]List!$I$3:$S$8,MATCH('[1]Student Data'!G1095,[1]List!$K$3:$K$8,0),MATCH('[1]Student Data'!D1095,[1]List!$I$2:$S$2,0))*H1099</f>
        <v>104000</v>
      </c>
      <c r="M1099" s="13">
        <f t="shared" si="122"/>
        <v>8666.6666666666661</v>
      </c>
      <c r="N1099" s="14">
        <f t="shared" si="123"/>
        <v>3.3333333333333335</v>
      </c>
      <c r="O1099" s="13">
        <f t="shared" si="124"/>
        <v>28888.888888888887</v>
      </c>
      <c r="P1099" s="13">
        <f t="shared" si="125"/>
        <v>75111.111111111109</v>
      </c>
    </row>
    <row r="1100" spans="1:16" x14ac:dyDescent="0.2">
      <c r="A1100" s="10">
        <v>1095</v>
      </c>
      <c r="B1100" t="s">
        <v>2159</v>
      </c>
      <c r="C1100" t="s">
        <v>2160</v>
      </c>
      <c r="D1100" t="str">
        <f t="shared" si="119"/>
        <v>International</v>
      </c>
      <c r="E1100" t="s">
        <v>21</v>
      </c>
      <c r="F1100" t="s">
        <v>85</v>
      </c>
      <c r="G1100" t="s">
        <v>135</v>
      </c>
      <c r="H1100" s="10">
        <v>3</v>
      </c>
      <c r="I1100" s="10">
        <f t="shared" si="120"/>
        <v>9</v>
      </c>
      <c r="J1100" s="11">
        <v>42935</v>
      </c>
      <c r="K1100" s="10">
        <f t="shared" si="121"/>
        <v>2020</v>
      </c>
      <c r="L1100" s="12">
        <f>INDEX([1]List!$I$3:$S$8,MATCH('[1]Student Data'!G1096,[1]List!$K$3:$K$8,0),MATCH('[1]Student Data'!D1096,[1]List!$I$2:$S$2,0))*H1100</f>
        <v>78000</v>
      </c>
      <c r="M1100" s="13">
        <f t="shared" si="122"/>
        <v>8666.6666666666661</v>
      </c>
      <c r="N1100" s="14">
        <f t="shared" si="123"/>
        <v>7.333333333333333</v>
      </c>
      <c r="O1100" s="13">
        <f t="shared" si="124"/>
        <v>63555.555555555547</v>
      </c>
      <c r="P1100" s="13">
        <f t="shared" si="125"/>
        <v>14444.444444444453</v>
      </c>
    </row>
    <row r="1101" spans="1:16" x14ac:dyDescent="0.2">
      <c r="A1101" s="10">
        <v>1096</v>
      </c>
      <c r="B1101" t="s">
        <v>2161</v>
      </c>
      <c r="C1101" t="s">
        <v>2162</v>
      </c>
      <c r="D1101" t="str">
        <f t="shared" si="119"/>
        <v>International</v>
      </c>
      <c r="E1101" t="s">
        <v>57</v>
      </c>
      <c r="F1101" t="s">
        <v>85</v>
      </c>
      <c r="G1101" t="s">
        <v>135</v>
      </c>
      <c r="H1101" s="10">
        <v>3</v>
      </c>
      <c r="I1101" s="10">
        <f t="shared" si="120"/>
        <v>9</v>
      </c>
      <c r="J1101" s="11">
        <v>43201</v>
      </c>
      <c r="K1101" s="10">
        <f t="shared" si="121"/>
        <v>2021</v>
      </c>
      <c r="L1101" s="12">
        <f>INDEX([1]List!$I$3:$S$8,MATCH('[1]Student Data'!G1097,[1]List!$K$3:$K$8,0),MATCH('[1]Student Data'!D1097,[1]List!$I$2:$S$2,0))*H1101</f>
        <v>72000</v>
      </c>
      <c r="M1101" s="13">
        <f t="shared" si="122"/>
        <v>8000</v>
      </c>
      <c r="N1101" s="14">
        <f t="shared" si="123"/>
        <v>4.333333333333333</v>
      </c>
      <c r="O1101" s="13">
        <f t="shared" si="124"/>
        <v>34666.666666666664</v>
      </c>
      <c r="P1101" s="13">
        <f t="shared" si="125"/>
        <v>37333.333333333336</v>
      </c>
    </row>
    <row r="1102" spans="1:16" x14ac:dyDescent="0.2">
      <c r="A1102" s="10">
        <v>1097</v>
      </c>
      <c r="B1102" t="s">
        <v>2163</v>
      </c>
      <c r="C1102" t="s">
        <v>2164</v>
      </c>
      <c r="D1102" t="str">
        <f t="shared" si="119"/>
        <v>Local</v>
      </c>
      <c r="E1102" t="s">
        <v>70</v>
      </c>
      <c r="F1102" t="s">
        <v>120</v>
      </c>
      <c r="G1102" t="s">
        <v>121</v>
      </c>
      <c r="H1102" s="10">
        <v>4</v>
      </c>
      <c r="I1102" s="10">
        <f t="shared" si="120"/>
        <v>12</v>
      </c>
      <c r="J1102" s="11">
        <v>43212</v>
      </c>
      <c r="K1102" s="10">
        <f t="shared" si="121"/>
        <v>2022</v>
      </c>
      <c r="L1102" s="12">
        <f>INDEX([1]List!$I$3:$S$8,MATCH('[1]Student Data'!G1098,[1]List!$K$3:$K$8,0),MATCH('[1]Student Data'!D1098,[1]List!$I$2:$S$2,0))*H1102</f>
        <v>96000</v>
      </c>
      <c r="M1102" s="13">
        <f t="shared" si="122"/>
        <v>8000</v>
      </c>
      <c r="N1102" s="14">
        <f t="shared" si="123"/>
        <v>4.333333333333333</v>
      </c>
      <c r="O1102" s="13">
        <f t="shared" si="124"/>
        <v>34666.666666666664</v>
      </c>
      <c r="P1102" s="13">
        <f t="shared" si="125"/>
        <v>61333.333333333336</v>
      </c>
    </row>
    <row r="1103" spans="1:16" x14ac:dyDescent="0.2">
      <c r="A1103" s="10">
        <v>1098</v>
      </c>
      <c r="B1103" t="s">
        <v>2165</v>
      </c>
      <c r="C1103" t="s">
        <v>2166</v>
      </c>
      <c r="D1103" t="str">
        <f t="shared" si="119"/>
        <v>Local</v>
      </c>
      <c r="E1103" t="s">
        <v>70</v>
      </c>
      <c r="F1103" t="s">
        <v>148</v>
      </c>
      <c r="G1103" t="s">
        <v>149</v>
      </c>
      <c r="H1103" s="10">
        <v>4</v>
      </c>
      <c r="I1103" s="10">
        <f t="shared" si="120"/>
        <v>12</v>
      </c>
      <c r="J1103" s="11">
        <v>43212</v>
      </c>
      <c r="K1103" s="10">
        <f t="shared" si="121"/>
        <v>2022</v>
      </c>
      <c r="L1103" s="12">
        <f>INDEX([1]List!$I$3:$S$8,MATCH('[1]Student Data'!G1099,[1]List!$K$3:$K$8,0),MATCH('[1]Student Data'!D1099,[1]List!$I$2:$S$2,0))*H1103</f>
        <v>100000</v>
      </c>
      <c r="M1103" s="13">
        <f t="shared" si="122"/>
        <v>8333.3333333333339</v>
      </c>
      <c r="N1103" s="14">
        <f t="shared" si="123"/>
        <v>4.333333333333333</v>
      </c>
      <c r="O1103" s="13">
        <f t="shared" si="124"/>
        <v>36111.111111111109</v>
      </c>
      <c r="P1103" s="13">
        <f t="shared" si="125"/>
        <v>63888.888888888891</v>
      </c>
    </row>
    <row r="1104" spans="1:16" x14ac:dyDescent="0.2">
      <c r="A1104" s="10">
        <v>1099</v>
      </c>
      <c r="B1104" t="s">
        <v>2167</v>
      </c>
      <c r="C1104" t="s">
        <v>2168</v>
      </c>
      <c r="D1104" t="str">
        <f t="shared" si="119"/>
        <v>International</v>
      </c>
      <c r="E1104" t="s">
        <v>209</v>
      </c>
      <c r="F1104" t="s">
        <v>120</v>
      </c>
      <c r="G1104" t="s">
        <v>121</v>
      </c>
      <c r="H1104" s="10">
        <v>4</v>
      </c>
      <c r="I1104" s="10">
        <f t="shared" si="120"/>
        <v>12</v>
      </c>
      <c r="J1104" s="11">
        <v>43210</v>
      </c>
      <c r="K1104" s="10">
        <f t="shared" si="121"/>
        <v>2022</v>
      </c>
      <c r="L1104" s="12">
        <f>INDEX([1]List!$I$3:$S$8,MATCH('[1]Student Data'!G1100,[1]List!$K$3:$K$8,0),MATCH('[1]Student Data'!D1100,[1]List!$I$2:$S$2,0))*H1104</f>
        <v>100000</v>
      </c>
      <c r="M1104" s="13">
        <f t="shared" si="122"/>
        <v>8333.3333333333339</v>
      </c>
      <c r="N1104" s="14">
        <f t="shared" si="123"/>
        <v>4.333333333333333</v>
      </c>
      <c r="O1104" s="13">
        <f t="shared" si="124"/>
        <v>36111.111111111109</v>
      </c>
      <c r="P1104" s="13">
        <f t="shared" si="125"/>
        <v>63888.888888888891</v>
      </c>
    </row>
    <row r="1105" spans="1:16" x14ac:dyDescent="0.2">
      <c r="A1105" s="10">
        <v>1100</v>
      </c>
      <c r="B1105" t="s">
        <v>2169</v>
      </c>
      <c r="C1105" t="s">
        <v>2170</v>
      </c>
      <c r="D1105" t="str">
        <f t="shared" si="119"/>
        <v>International</v>
      </c>
      <c r="E1105" t="s">
        <v>59</v>
      </c>
      <c r="F1105" t="s">
        <v>85</v>
      </c>
      <c r="G1105" t="s">
        <v>135</v>
      </c>
      <c r="H1105" s="10">
        <v>3</v>
      </c>
      <c r="I1105" s="10">
        <f t="shared" si="120"/>
        <v>9</v>
      </c>
      <c r="J1105" s="11">
        <v>42846</v>
      </c>
      <c r="K1105" s="10">
        <f t="shared" si="121"/>
        <v>2020</v>
      </c>
      <c r="L1105" s="12">
        <f>INDEX([1]List!$I$3:$S$8,MATCH('[1]Student Data'!G1101,[1]List!$K$3:$K$8,0),MATCH('[1]Student Data'!D1101,[1]List!$I$2:$S$2,0))*H1105</f>
        <v>78000</v>
      </c>
      <c r="M1105" s="13">
        <f t="shared" si="122"/>
        <v>8666.6666666666661</v>
      </c>
      <c r="N1105" s="14">
        <f t="shared" si="123"/>
        <v>8.3333333333333339</v>
      </c>
      <c r="O1105" s="13">
        <f t="shared" si="124"/>
        <v>72222.222222222219</v>
      </c>
      <c r="P1105" s="13">
        <f t="shared" si="125"/>
        <v>5777.777777777781</v>
      </c>
    </row>
    <row r="1106" spans="1:16" x14ac:dyDescent="0.2">
      <c r="A1106" s="10">
        <v>1101</v>
      </c>
      <c r="B1106" t="s">
        <v>2171</v>
      </c>
      <c r="C1106" t="s">
        <v>2172</v>
      </c>
      <c r="D1106" t="str">
        <f t="shared" si="119"/>
        <v>International</v>
      </c>
      <c r="E1106" t="s">
        <v>72</v>
      </c>
      <c r="F1106" t="s">
        <v>83</v>
      </c>
      <c r="G1106" t="s">
        <v>126</v>
      </c>
      <c r="H1106" s="10">
        <v>3</v>
      </c>
      <c r="I1106" s="10">
        <f t="shared" si="120"/>
        <v>9</v>
      </c>
      <c r="J1106" s="11">
        <v>43359</v>
      </c>
      <c r="K1106" s="10">
        <f t="shared" si="121"/>
        <v>2021</v>
      </c>
      <c r="L1106" s="12">
        <f>INDEX([1]List!$I$3:$S$8,MATCH('[1]Student Data'!G1102,[1]List!$K$3:$K$8,0),MATCH('[1]Student Data'!D1102,[1]List!$I$2:$S$2,0))*H1106</f>
        <v>72000</v>
      </c>
      <c r="M1106" s="13">
        <f t="shared" si="122"/>
        <v>8000</v>
      </c>
      <c r="N1106" s="14">
        <f t="shared" si="123"/>
        <v>2.6666666666666665</v>
      </c>
      <c r="O1106" s="13">
        <f t="shared" si="124"/>
        <v>21333.333333333332</v>
      </c>
      <c r="P1106" s="13">
        <f t="shared" si="125"/>
        <v>50666.666666666672</v>
      </c>
    </row>
    <row r="1107" spans="1:16" x14ac:dyDescent="0.2">
      <c r="A1107" s="10">
        <v>1102</v>
      </c>
      <c r="B1107" t="s">
        <v>2173</v>
      </c>
      <c r="C1107" t="s">
        <v>2174</v>
      </c>
      <c r="D1107" t="str">
        <f t="shared" si="119"/>
        <v>Local</v>
      </c>
      <c r="E1107" t="s">
        <v>70</v>
      </c>
      <c r="F1107" t="s">
        <v>85</v>
      </c>
      <c r="G1107" t="s">
        <v>135</v>
      </c>
      <c r="H1107" s="10">
        <v>3</v>
      </c>
      <c r="I1107" s="10">
        <f t="shared" si="120"/>
        <v>9</v>
      </c>
      <c r="J1107" s="11">
        <v>42841</v>
      </c>
      <c r="K1107" s="10">
        <f t="shared" si="121"/>
        <v>2020</v>
      </c>
      <c r="L1107" s="12">
        <f>INDEX([1]List!$I$3:$S$8,MATCH('[1]Student Data'!G1103,[1]List!$K$3:$K$8,0),MATCH('[1]Student Data'!D1103,[1]List!$I$2:$S$2,0))*H1107</f>
        <v>75000</v>
      </c>
      <c r="M1107" s="13">
        <f t="shared" si="122"/>
        <v>8333.3333333333339</v>
      </c>
      <c r="N1107" s="14">
        <f t="shared" si="123"/>
        <v>8.3333333333333339</v>
      </c>
      <c r="O1107" s="13">
        <f t="shared" si="124"/>
        <v>69444.444444444453</v>
      </c>
      <c r="P1107" s="13">
        <f t="shared" si="125"/>
        <v>5555.5555555555475</v>
      </c>
    </row>
    <row r="1108" spans="1:16" x14ac:dyDescent="0.2">
      <c r="A1108" s="10">
        <v>1103</v>
      </c>
      <c r="B1108" t="s">
        <v>2175</v>
      </c>
      <c r="C1108" t="s">
        <v>2176</v>
      </c>
      <c r="D1108" t="str">
        <f t="shared" si="119"/>
        <v>Local</v>
      </c>
      <c r="E1108" t="s">
        <v>70</v>
      </c>
      <c r="F1108" t="s">
        <v>120</v>
      </c>
      <c r="G1108" t="s">
        <v>121</v>
      </c>
      <c r="H1108" s="10">
        <v>4</v>
      </c>
      <c r="I1108" s="10">
        <f t="shared" si="120"/>
        <v>12</v>
      </c>
      <c r="J1108" s="11">
        <v>43230</v>
      </c>
      <c r="K1108" s="10">
        <f t="shared" si="121"/>
        <v>2022</v>
      </c>
      <c r="L1108" s="12">
        <f>INDEX([1]List!$I$3:$S$8,MATCH('[1]Student Data'!G1104,[1]List!$K$3:$K$8,0),MATCH('[1]Student Data'!D1104,[1]List!$I$2:$S$2,0))*H1108</f>
        <v>92000</v>
      </c>
      <c r="M1108" s="13">
        <f t="shared" si="122"/>
        <v>7666.666666666667</v>
      </c>
      <c r="N1108" s="14">
        <f t="shared" si="123"/>
        <v>4</v>
      </c>
      <c r="O1108" s="13">
        <f t="shared" si="124"/>
        <v>30666.666666666668</v>
      </c>
      <c r="P1108" s="13">
        <f t="shared" si="125"/>
        <v>61333.333333333328</v>
      </c>
    </row>
    <row r="1109" spans="1:16" x14ac:dyDescent="0.2">
      <c r="A1109" s="10">
        <v>1104</v>
      </c>
      <c r="B1109" t="s">
        <v>2177</v>
      </c>
      <c r="C1109" t="s">
        <v>2178</v>
      </c>
      <c r="D1109" t="str">
        <f t="shared" si="119"/>
        <v>Local</v>
      </c>
      <c r="E1109" t="s">
        <v>70</v>
      </c>
      <c r="F1109" t="s">
        <v>84</v>
      </c>
      <c r="G1109" t="s">
        <v>117</v>
      </c>
      <c r="H1109" s="10">
        <v>4</v>
      </c>
      <c r="I1109" s="10">
        <f t="shared" si="120"/>
        <v>12</v>
      </c>
      <c r="J1109" s="11">
        <v>42897</v>
      </c>
      <c r="K1109" s="10">
        <f t="shared" si="121"/>
        <v>2021</v>
      </c>
      <c r="L1109" s="12">
        <f>INDEX([1]List!$I$3:$S$8,MATCH('[1]Student Data'!G1105,[1]List!$K$3:$K$8,0),MATCH('[1]Student Data'!D1105,[1]List!$I$2:$S$2,0))*H1109</f>
        <v>100000</v>
      </c>
      <c r="M1109" s="13">
        <f t="shared" si="122"/>
        <v>8333.3333333333339</v>
      </c>
      <c r="N1109" s="14">
        <f t="shared" si="123"/>
        <v>7.666666666666667</v>
      </c>
      <c r="O1109" s="13">
        <f t="shared" si="124"/>
        <v>63888.888888888898</v>
      </c>
      <c r="P1109" s="13">
        <f t="shared" si="125"/>
        <v>36111.111111111102</v>
      </c>
    </row>
    <row r="1110" spans="1:16" x14ac:dyDescent="0.2">
      <c r="A1110" s="10">
        <v>1105</v>
      </c>
      <c r="B1110" t="s">
        <v>2179</v>
      </c>
      <c r="C1110" t="s">
        <v>2180</v>
      </c>
      <c r="D1110" t="str">
        <f t="shared" si="119"/>
        <v>Local</v>
      </c>
      <c r="E1110" t="s">
        <v>70</v>
      </c>
      <c r="F1110" t="s">
        <v>84</v>
      </c>
      <c r="G1110" t="s">
        <v>117</v>
      </c>
      <c r="H1110" s="10">
        <v>4</v>
      </c>
      <c r="I1110" s="10">
        <f t="shared" si="120"/>
        <v>12</v>
      </c>
      <c r="J1110" s="11">
        <v>42866</v>
      </c>
      <c r="K1110" s="10">
        <f t="shared" si="121"/>
        <v>2021</v>
      </c>
      <c r="L1110" s="12">
        <f>INDEX([1]List!$I$3:$S$8,MATCH('[1]Student Data'!G1106,[1]List!$K$3:$K$8,0),MATCH('[1]Student Data'!D1106,[1]List!$I$2:$S$2,0))*H1110</f>
        <v>100000</v>
      </c>
      <c r="M1110" s="13">
        <f t="shared" si="122"/>
        <v>8333.3333333333339</v>
      </c>
      <c r="N1110" s="14">
        <f t="shared" si="123"/>
        <v>8</v>
      </c>
      <c r="O1110" s="13">
        <f t="shared" si="124"/>
        <v>66666.666666666672</v>
      </c>
      <c r="P1110" s="13">
        <f t="shared" si="125"/>
        <v>33333.333333333328</v>
      </c>
    </row>
    <row r="1111" spans="1:16" x14ac:dyDescent="0.2">
      <c r="A1111" s="10">
        <v>1106</v>
      </c>
      <c r="B1111" t="s">
        <v>2181</v>
      </c>
      <c r="C1111" t="s">
        <v>1873</v>
      </c>
      <c r="D1111" t="str">
        <f t="shared" si="119"/>
        <v>International</v>
      </c>
      <c r="E1111" t="s">
        <v>61</v>
      </c>
      <c r="F1111" t="s">
        <v>120</v>
      </c>
      <c r="G1111" t="s">
        <v>121</v>
      </c>
      <c r="H1111" s="10">
        <v>4</v>
      </c>
      <c r="I1111" s="10">
        <f t="shared" si="120"/>
        <v>12</v>
      </c>
      <c r="J1111" s="11">
        <v>42988</v>
      </c>
      <c r="K1111" s="10">
        <f t="shared" si="121"/>
        <v>2021</v>
      </c>
      <c r="L1111" s="12">
        <f>INDEX([1]List!$I$3:$S$8,MATCH('[1]Student Data'!G1107,[1]List!$K$3:$K$8,0),MATCH('[1]Student Data'!D1107,[1]List!$I$2:$S$2,0))*H1111</f>
        <v>100000</v>
      </c>
      <c r="M1111" s="13">
        <f t="shared" si="122"/>
        <v>8333.3333333333339</v>
      </c>
      <c r="N1111" s="14">
        <f t="shared" si="123"/>
        <v>6.666666666666667</v>
      </c>
      <c r="O1111" s="13">
        <f t="shared" si="124"/>
        <v>55555.555555555562</v>
      </c>
      <c r="P1111" s="13">
        <f t="shared" si="125"/>
        <v>44444.444444444438</v>
      </c>
    </row>
    <row r="1112" spans="1:16" x14ac:dyDescent="0.2">
      <c r="A1112" s="10">
        <v>1107</v>
      </c>
      <c r="B1112" t="s">
        <v>2182</v>
      </c>
      <c r="C1112" t="s">
        <v>2183</v>
      </c>
      <c r="D1112" t="str">
        <f t="shared" si="119"/>
        <v>Local</v>
      </c>
      <c r="E1112" t="s">
        <v>70</v>
      </c>
      <c r="F1112" t="s">
        <v>120</v>
      </c>
      <c r="G1112" t="s">
        <v>121</v>
      </c>
      <c r="H1112" s="10">
        <v>4</v>
      </c>
      <c r="I1112" s="10">
        <f t="shared" si="120"/>
        <v>12</v>
      </c>
      <c r="J1112" s="11">
        <v>43295</v>
      </c>
      <c r="K1112" s="10">
        <f t="shared" si="121"/>
        <v>2022</v>
      </c>
      <c r="L1112" s="12">
        <f>INDEX([1]List!$I$3:$S$8,MATCH('[1]Student Data'!G1108,[1]List!$K$3:$K$8,0),MATCH('[1]Student Data'!D1108,[1]List!$I$2:$S$2,0))*H1112</f>
        <v>104000</v>
      </c>
      <c r="M1112" s="13">
        <f t="shared" si="122"/>
        <v>8666.6666666666661</v>
      </c>
      <c r="N1112" s="14">
        <f t="shared" si="123"/>
        <v>3.3333333333333335</v>
      </c>
      <c r="O1112" s="13">
        <f t="shared" si="124"/>
        <v>28888.888888888887</v>
      </c>
      <c r="P1112" s="13">
        <f t="shared" si="125"/>
        <v>75111.111111111109</v>
      </c>
    </row>
    <row r="1113" spans="1:16" x14ac:dyDescent="0.2">
      <c r="A1113" s="10">
        <v>1108</v>
      </c>
      <c r="B1113" t="s">
        <v>2184</v>
      </c>
      <c r="C1113" t="s">
        <v>2185</v>
      </c>
      <c r="D1113" t="str">
        <f t="shared" si="119"/>
        <v>Local</v>
      </c>
      <c r="E1113" t="s">
        <v>70</v>
      </c>
      <c r="F1113" t="s">
        <v>85</v>
      </c>
      <c r="G1113" t="s">
        <v>135</v>
      </c>
      <c r="H1113" s="10">
        <v>3</v>
      </c>
      <c r="I1113" s="10">
        <f t="shared" si="120"/>
        <v>9</v>
      </c>
      <c r="J1113" s="11">
        <v>42873</v>
      </c>
      <c r="K1113" s="10">
        <f t="shared" si="121"/>
        <v>2020</v>
      </c>
      <c r="L1113" s="12">
        <f>INDEX([1]List!$I$3:$S$8,MATCH('[1]Student Data'!G1109,[1]List!$K$3:$K$8,0),MATCH('[1]Student Data'!D1109,[1]List!$I$2:$S$2,0))*H1113</f>
        <v>75000</v>
      </c>
      <c r="M1113" s="13">
        <f t="shared" si="122"/>
        <v>8333.3333333333339</v>
      </c>
      <c r="N1113" s="14">
        <f t="shared" si="123"/>
        <v>8</v>
      </c>
      <c r="O1113" s="13">
        <f t="shared" si="124"/>
        <v>66666.666666666672</v>
      </c>
      <c r="P1113" s="13">
        <f t="shared" si="125"/>
        <v>8333.3333333333285</v>
      </c>
    </row>
    <row r="1114" spans="1:16" x14ac:dyDescent="0.2">
      <c r="A1114" s="10">
        <v>1109</v>
      </c>
      <c r="B1114" t="s">
        <v>2186</v>
      </c>
      <c r="C1114" t="s">
        <v>960</v>
      </c>
      <c r="D1114" t="str">
        <f t="shared" si="119"/>
        <v>International</v>
      </c>
      <c r="E1114" t="s">
        <v>38</v>
      </c>
      <c r="F1114" t="s">
        <v>84</v>
      </c>
      <c r="G1114" t="s">
        <v>117</v>
      </c>
      <c r="H1114" s="10">
        <v>4</v>
      </c>
      <c r="I1114" s="10">
        <f t="shared" si="120"/>
        <v>12</v>
      </c>
      <c r="J1114" s="11">
        <v>42969</v>
      </c>
      <c r="K1114" s="10">
        <f t="shared" si="121"/>
        <v>2021</v>
      </c>
      <c r="L1114" s="12">
        <f>INDEX([1]List!$I$3:$S$8,MATCH('[1]Student Data'!G1110,[1]List!$K$3:$K$8,0),MATCH('[1]Student Data'!D1110,[1]List!$I$2:$S$2,0))*H1114</f>
        <v>92000</v>
      </c>
      <c r="M1114" s="13">
        <f t="shared" si="122"/>
        <v>7666.666666666667</v>
      </c>
      <c r="N1114" s="14">
        <f t="shared" si="123"/>
        <v>7</v>
      </c>
      <c r="O1114" s="13">
        <f t="shared" si="124"/>
        <v>53666.666666666672</v>
      </c>
      <c r="P1114" s="13">
        <f t="shared" si="125"/>
        <v>38333.333333333328</v>
      </c>
    </row>
    <row r="1115" spans="1:16" x14ac:dyDescent="0.2">
      <c r="A1115" s="10">
        <v>1110</v>
      </c>
      <c r="B1115" t="s">
        <v>2187</v>
      </c>
      <c r="C1115" t="s">
        <v>368</v>
      </c>
      <c r="D1115" t="str">
        <f t="shared" si="119"/>
        <v>Local</v>
      </c>
      <c r="E1115" t="s">
        <v>70</v>
      </c>
      <c r="F1115" t="s">
        <v>148</v>
      </c>
      <c r="G1115" t="s">
        <v>149</v>
      </c>
      <c r="H1115" s="10">
        <v>4</v>
      </c>
      <c r="I1115" s="10">
        <f t="shared" si="120"/>
        <v>12</v>
      </c>
      <c r="J1115" s="11">
        <v>43325</v>
      </c>
      <c r="K1115" s="10">
        <f t="shared" si="121"/>
        <v>2022</v>
      </c>
      <c r="L1115" s="12">
        <f>INDEX([1]List!$I$3:$S$8,MATCH('[1]Student Data'!G1111,[1]List!$K$3:$K$8,0),MATCH('[1]Student Data'!D1111,[1]List!$I$2:$S$2,0))*H1115</f>
        <v>104000</v>
      </c>
      <c r="M1115" s="13">
        <f t="shared" si="122"/>
        <v>8666.6666666666661</v>
      </c>
      <c r="N1115" s="14">
        <f t="shared" si="123"/>
        <v>3</v>
      </c>
      <c r="O1115" s="13">
        <f t="shared" si="124"/>
        <v>26000</v>
      </c>
      <c r="P1115" s="13">
        <f t="shared" si="125"/>
        <v>78000</v>
      </c>
    </row>
    <row r="1116" spans="1:16" x14ac:dyDescent="0.2">
      <c r="A1116" s="10">
        <v>1111</v>
      </c>
      <c r="B1116" t="s">
        <v>2188</v>
      </c>
      <c r="C1116" t="s">
        <v>2189</v>
      </c>
      <c r="D1116" t="str">
        <f t="shared" si="119"/>
        <v>International</v>
      </c>
      <c r="E1116" t="s">
        <v>68</v>
      </c>
      <c r="F1116" t="s">
        <v>85</v>
      </c>
      <c r="G1116" t="s">
        <v>135</v>
      </c>
      <c r="H1116" s="10">
        <v>3</v>
      </c>
      <c r="I1116" s="10">
        <f t="shared" si="120"/>
        <v>9</v>
      </c>
      <c r="J1116" s="11">
        <v>43241</v>
      </c>
      <c r="K1116" s="10">
        <f t="shared" si="121"/>
        <v>2021</v>
      </c>
      <c r="L1116" s="12">
        <f>INDEX([1]List!$I$3:$S$8,MATCH('[1]Student Data'!G1112,[1]List!$K$3:$K$8,0),MATCH('[1]Student Data'!D1112,[1]List!$I$2:$S$2,0))*H1116</f>
        <v>75000</v>
      </c>
      <c r="M1116" s="13">
        <f t="shared" si="122"/>
        <v>8333.3333333333339</v>
      </c>
      <c r="N1116" s="14">
        <f t="shared" si="123"/>
        <v>4</v>
      </c>
      <c r="O1116" s="13">
        <f t="shared" si="124"/>
        <v>33333.333333333336</v>
      </c>
      <c r="P1116" s="13">
        <f t="shared" si="125"/>
        <v>41666.666666666664</v>
      </c>
    </row>
    <row r="1117" spans="1:16" x14ac:dyDescent="0.2">
      <c r="A1117" s="10">
        <v>1112</v>
      </c>
      <c r="B1117" t="s">
        <v>2190</v>
      </c>
      <c r="C1117" t="s">
        <v>1288</v>
      </c>
      <c r="D1117" t="str">
        <f t="shared" si="119"/>
        <v>Local</v>
      </c>
      <c r="E1117" t="s">
        <v>70</v>
      </c>
      <c r="F1117" t="s">
        <v>129</v>
      </c>
      <c r="G1117" t="s">
        <v>130</v>
      </c>
      <c r="H1117" s="10">
        <v>3</v>
      </c>
      <c r="I1117" s="10">
        <f t="shared" si="120"/>
        <v>9</v>
      </c>
      <c r="J1117" s="11">
        <v>42875</v>
      </c>
      <c r="K1117" s="10">
        <f t="shared" si="121"/>
        <v>2020</v>
      </c>
      <c r="L1117" s="12">
        <f>INDEX([1]List!$I$3:$S$8,MATCH('[1]Student Data'!G1113,[1]List!$K$3:$K$8,0),MATCH('[1]Student Data'!D1113,[1]List!$I$2:$S$2,0))*H1117</f>
        <v>72000</v>
      </c>
      <c r="M1117" s="13">
        <f t="shared" si="122"/>
        <v>8000</v>
      </c>
      <c r="N1117" s="14">
        <f t="shared" si="123"/>
        <v>8</v>
      </c>
      <c r="O1117" s="13">
        <f t="shared" si="124"/>
        <v>64000</v>
      </c>
      <c r="P1117" s="13">
        <f t="shared" si="125"/>
        <v>8000</v>
      </c>
    </row>
    <row r="1118" spans="1:16" x14ac:dyDescent="0.2">
      <c r="A1118" s="10">
        <v>1113</v>
      </c>
      <c r="B1118" t="s">
        <v>2191</v>
      </c>
      <c r="C1118" t="s">
        <v>2192</v>
      </c>
      <c r="D1118" t="str">
        <f t="shared" si="119"/>
        <v>Local</v>
      </c>
      <c r="E1118" t="s">
        <v>70</v>
      </c>
      <c r="F1118" t="s">
        <v>120</v>
      </c>
      <c r="G1118" t="s">
        <v>121</v>
      </c>
      <c r="H1118" s="10">
        <v>4</v>
      </c>
      <c r="I1118" s="10">
        <f t="shared" si="120"/>
        <v>12</v>
      </c>
      <c r="J1118" s="11">
        <v>42998</v>
      </c>
      <c r="K1118" s="10">
        <f t="shared" si="121"/>
        <v>2021</v>
      </c>
      <c r="L1118" s="12">
        <f>INDEX([1]List!$I$3:$S$8,MATCH('[1]Student Data'!G1114,[1]List!$K$3:$K$8,0),MATCH('[1]Student Data'!D1114,[1]List!$I$2:$S$2,0))*H1118</f>
        <v>92000</v>
      </c>
      <c r="M1118" s="13">
        <f t="shared" si="122"/>
        <v>7666.666666666667</v>
      </c>
      <c r="N1118" s="14">
        <f t="shared" si="123"/>
        <v>6.666666666666667</v>
      </c>
      <c r="O1118" s="13">
        <f t="shared" si="124"/>
        <v>51111.111111111117</v>
      </c>
      <c r="P1118" s="13">
        <f t="shared" si="125"/>
        <v>40888.888888888883</v>
      </c>
    </row>
    <row r="1119" spans="1:16" x14ac:dyDescent="0.2">
      <c r="A1119" s="10">
        <v>1114</v>
      </c>
      <c r="B1119" t="s">
        <v>2193</v>
      </c>
      <c r="C1119" t="s">
        <v>1116</v>
      </c>
      <c r="D1119" t="str">
        <f t="shared" si="119"/>
        <v>International</v>
      </c>
      <c r="E1119" t="s">
        <v>63</v>
      </c>
      <c r="F1119" t="s">
        <v>120</v>
      </c>
      <c r="G1119" t="s">
        <v>121</v>
      </c>
      <c r="H1119" s="10">
        <v>4</v>
      </c>
      <c r="I1119" s="10">
        <f t="shared" si="120"/>
        <v>12</v>
      </c>
      <c r="J1119" s="11">
        <v>43179</v>
      </c>
      <c r="K1119" s="10">
        <f t="shared" si="121"/>
        <v>2022</v>
      </c>
      <c r="L1119" s="12">
        <f>INDEX([1]List!$I$3:$S$8,MATCH('[1]Student Data'!G1115,[1]List!$K$3:$K$8,0),MATCH('[1]Student Data'!D1115,[1]List!$I$2:$S$2,0))*H1119</f>
        <v>100000</v>
      </c>
      <c r="M1119" s="13">
        <f t="shared" si="122"/>
        <v>8333.3333333333339</v>
      </c>
      <c r="N1119" s="14">
        <f t="shared" si="123"/>
        <v>4.666666666666667</v>
      </c>
      <c r="O1119" s="13">
        <f t="shared" si="124"/>
        <v>38888.888888888898</v>
      </c>
      <c r="P1119" s="13">
        <f t="shared" si="125"/>
        <v>61111.111111111102</v>
      </c>
    </row>
    <row r="1120" spans="1:16" x14ac:dyDescent="0.2">
      <c r="A1120" s="10">
        <v>1115</v>
      </c>
      <c r="B1120" t="s">
        <v>2194</v>
      </c>
      <c r="C1120" t="s">
        <v>545</v>
      </c>
      <c r="D1120" t="str">
        <f t="shared" si="119"/>
        <v>International</v>
      </c>
      <c r="E1120" t="s">
        <v>33</v>
      </c>
      <c r="F1120" t="s">
        <v>84</v>
      </c>
      <c r="G1120" t="s">
        <v>117</v>
      </c>
      <c r="H1120" s="10">
        <v>4</v>
      </c>
      <c r="I1120" s="10">
        <f t="shared" si="120"/>
        <v>12</v>
      </c>
      <c r="J1120" s="11">
        <v>42839</v>
      </c>
      <c r="K1120" s="10">
        <f t="shared" si="121"/>
        <v>2021</v>
      </c>
      <c r="L1120" s="12">
        <f>INDEX([1]List!$I$3:$S$8,MATCH('[1]Student Data'!G1116,[1]List!$K$3:$K$8,0),MATCH('[1]Student Data'!D1116,[1]List!$I$2:$S$2,0))*H1120</f>
        <v>104000</v>
      </c>
      <c r="M1120" s="13">
        <f t="shared" si="122"/>
        <v>8666.6666666666661</v>
      </c>
      <c r="N1120" s="14">
        <f t="shared" si="123"/>
        <v>8.3333333333333339</v>
      </c>
      <c r="O1120" s="13">
        <f t="shared" si="124"/>
        <v>72222.222222222219</v>
      </c>
      <c r="P1120" s="13">
        <f t="shared" si="125"/>
        <v>31777.777777777781</v>
      </c>
    </row>
    <row r="1121" spans="1:16" x14ac:dyDescent="0.2">
      <c r="A1121" s="10">
        <v>1116</v>
      </c>
      <c r="B1121" t="s">
        <v>2195</v>
      </c>
      <c r="C1121" t="s">
        <v>1790</v>
      </c>
      <c r="D1121" t="str">
        <f t="shared" si="119"/>
        <v>International</v>
      </c>
      <c r="E1121" t="s">
        <v>33</v>
      </c>
      <c r="F1121" t="s">
        <v>83</v>
      </c>
      <c r="G1121" t="s">
        <v>126</v>
      </c>
      <c r="H1121" s="10">
        <v>3</v>
      </c>
      <c r="I1121" s="10">
        <f t="shared" si="120"/>
        <v>9</v>
      </c>
      <c r="J1121" s="11">
        <v>42928</v>
      </c>
      <c r="K1121" s="10">
        <f t="shared" si="121"/>
        <v>2020</v>
      </c>
      <c r="L1121" s="12">
        <f>INDEX([1]List!$I$3:$S$8,MATCH('[1]Student Data'!G1117,[1]List!$K$3:$K$8,0),MATCH('[1]Student Data'!D1117,[1]List!$I$2:$S$2,0))*H1121</f>
        <v>78000</v>
      </c>
      <c r="M1121" s="13">
        <f t="shared" si="122"/>
        <v>8666.6666666666661</v>
      </c>
      <c r="N1121" s="14">
        <f t="shared" si="123"/>
        <v>7.333333333333333</v>
      </c>
      <c r="O1121" s="13">
        <f t="shared" si="124"/>
        <v>63555.555555555547</v>
      </c>
      <c r="P1121" s="13">
        <f t="shared" si="125"/>
        <v>14444.444444444453</v>
      </c>
    </row>
    <row r="1122" spans="1:16" x14ac:dyDescent="0.2">
      <c r="A1122" s="10">
        <v>1117</v>
      </c>
      <c r="B1122" t="s">
        <v>2196</v>
      </c>
      <c r="C1122" t="s">
        <v>449</v>
      </c>
      <c r="D1122" t="str">
        <f t="shared" si="119"/>
        <v>Local</v>
      </c>
      <c r="E1122" t="s">
        <v>70</v>
      </c>
      <c r="F1122" t="s">
        <v>148</v>
      </c>
      <c r="G1122" t="s">
        <v>149</v>
      </c>
      <c r="H1122" s="10">
        <v>4</v>
      </c>
      <c r="I1122" s="10">
        <f t="shared" si="120"/>
        <v>12</v>
      </c>
      <c r="J1122" s="11">
        <v>42810</v>
      </c>
      <c r="K1122" s="10">
        <f t="shared" si="121"/>
        <v>2021</v>
      </c>
      <c r="L1122" s="12">
        <f>INDEX([1]List!$I$3:$S$8,MATCH('[1]Student Data'!G1118,[1]List!$K$3:$K$8,0),MATCH('[1]Student Data'!D1118,[1]List!$I$2:$S$2,0))*H1122</f>
        <v>100000</v>
      </c>
      <c r="M1122" s="13">
        <f t="shared" si="122"/>
        <v>8333.3333333333339</v>
      </c>
      <c r="N1122" s="14">
        <f t="shared" si="123"/>
        <v>8.6666666666666661</v>
      </c>
      <c r="O1122" s="13">
        <f t="shared" si="124"/>
        <v>72222.222222222219</v>
      </c>
      <c r="P1122" s="13">
        <f t="shared" si="125"/>
        <v>27777.777777777781</v>
      </c>
    </row>
    <row r="1123" spans="1:16" x14ac:dyDescent="0.2">
      <c r="A1123" s="10">
        <v>1118</v>
      </c>
      <c r="B1123" t="s">
        <v>2197</v>
      </c>
      <c r="C1123" t="s">
        <v>2198</v>
      </c>
      <c r="D1123" t="str">
        <f t="shared" si="119"/>
        <v>Local</v>
      </c>
      <c r="E1123" t="s">
        <v>70</v>
      </c>
      <c r="F1123" t="s">
        <v>120</v>
      </c>
      <c r="G1123" t="s">
        <v>121</v>
      </c>
      <c r="H1123" s="10">
        <v>4</v>
      </c>
      <c r="I1123" s="10">
        <f t="shared" si="120"/>
        <v>12</v>
      </c>
      <c r="J1123" s="11">
        <v>43175</v>
      </c>
      <c r="K1123" s="10">
        <f t="shared" si="121"/>
        <v>2022</v>
      </c>
      <c r="L1123" s="12">
        <f>INDEX([1]List!$I$3:$S$8,MATCH('[1]Student Data'!G1119,[1]List!$K$3:$K$8,0),MATCH('[1]Student Data'!D1119,[1]List!$I$2:$S$2,0))*H1123</f>
        <v>100000</v>
      </c>
      <c r="M1123" s="13">
        <f t="shared" si="122"/>
        <v>8333.3333333333339</v>
      </c>
      <c r="N1123" s="14">
        <f t="shared" si="123"/>
        <v>4.666666666666667</v>
      </c>
      <c r="O1123" s="13">
        <f t="shared" si="124"/>
        <v>38888.888888888898</v>
      </c>
      <c r="P1123" s="13">
        <f t="shared" si="125"/>
        <v>61111.111111111102</v>
      </c>
    </row>
    <row r="1124" spans="1:16" x14ac:dyDescent="0.2">
      <c r="A1124" s="10">
        <v>1119</v>
      </c>
      <c r="B1124" t="s">
        <v>2199</v>
      </c>
      <c r="C1124" t="s">
        <v>617</v>
      </c>
      <c r="D1124" t="str">
        <f t="shared" si="119"/>
        <v>Local</v>
      </c>
      <c r="E1124" t="s">
        <v>70</v>
      </c>
      <c r="F1124" t="s">
        <v>83</v>
      </c>
      <c r="G1124" t="s">
        <v>126</v>
      </c>
      <c r="H1124" s="10">
        <v>3</v>
      </c>
      <c r="I1124" s="10">
        <f t="shared" si="120"/>
        <v>9</v>
      </c>
      <c r="J1124" s="11">
        <v>42988</v>
      </c>
      <c r="K1124" s="10">
        <f t="shared" si="121"/>
        <v>2020</v>
      </c>
      <c r="L1124" s="12">
        <f>INDEX([1]List!$I$3:$S$8,MATCH('[1]Student Data'!G1120,[1]List!$K$3:$K$8,0),MATCH('[1]Student Data'!D1120,[1]List!$I$2:$S$2,0))*H1124</f>
        <v>75000</v>
      </c>
      <c r="M1124" s="13">
        <f t="shared" si="122"/>
        <v>8333.3333333333339</v>
      </c>
      <c r="N1124" s="14">
        <f t="shared" si="123"/>
        <v>6.666666666666667</v>
      </c>
      <c r="O1124" s="13">
        <f t="shared" si="124"/>
        <v>55555.555555555562</v>
      </c>
      <c r="P1124" s="13">
        <f t="shared" si="125"/>
        <v>19444.444444444438</v>
      </c>
    </row>
    <row r="1125" spans="1:16" x14ac:dyDescent="0.2">
      <c r="A1125" s="10">
        <v>1120</v>
      </c>
      <c r="B1125" t="s">
        <v>2200</v>
      </c>
      <c r="C1125" t="s">
        <v>494</v>
      </c>
      <c r="D1125" t="str">
        <f t="shared" si="119"/>
        <v>International</v>
      </c>
      <c r="E1125" t="s">
        <v>231</v>
      </c>
      <c r="F1125" t="s">
        <v>83</v>
      </c>
      <c r="G1125" t="s">
        <v>126</v>
      </c>
      <c r="H1125" s="10">
        <v>3</v>
      </c>
      <c r="I1125" s="10">
        <f t="shared" si="120"/>
        <v>9</v>
      </c>
      <c r="J1125" s="11">
        <v>43211</v>
      </c>
      <c r="K1125" s="10">
        <f t="shared" si="121"/>
        <v>2021</v>
      </c>
      <c r="L1125" s="12">
        <f>INDEX([1]List!$I$3:$S$8,MATCH('[1]Student Data'!G1121,[1]List!$K$3:$K$8,0),MATCH('[1]Student Data'!D1121,[1]List!$I$2:$S$2,0))*H1125</f>
        <v>72000</v>
      </c>
      <c r="M1125" s="13">
        <f t="shared" si="122"/>
        <v>8000</v>
      </c>
      <c r="N1125" s="14">
        <f t="shared" si="123"/>
        <v>4.333333333333333</v>
      </c>
      <c r="O1125" s="13">
        <f t="shared" si="124"/>
        <v>34666.666666666664</v>
      </c>
      <c r="P1125" s="13">
        <f t="shared" si="125"/>
        <v>37333.333333333336</v>
      </c>
    </row>
    <row r="1126" spans="1:16" x14ac:dyDescent="0.2">
      <c r="A1126" s="10">
        <v>1121</v>
      </c>
      <c r="B1126" t="s">
        <v>2201</v>
      </c>
      <c r="C1126" t="s">
        <v>2202</v>
      </c>
      <c r="D1126" t="str">
        <f t="shared" si="119"/>
        <v>Local</v>
      </c>
      <c r="E1126" t="s">
        <v>70</v>
      </c>
      <c r="F1126" t="s">
        <v>85</v>
      </c>
      <c r="G1126" t="s">
        <v>135</v>
      </c>
      <c r="H1126" s="10">
        <v>3</v>
      </c>
      <c r="I1126" s="10">
        <f t="shared" si="120"/>
        <v>9</v>
      </c>
      <c r="J1126" s="11">
        <v>43175</v>
      </c>
      <c r="K1126" s="10">
        <f t="shared" si="121"/>
        <v>2021</v>
      </c>
      <c r="L1126" s="12">
        <f>INDEX([1]List!$I$3:$S$8,MATCH('[1]Student Data'!G1122,[1]List!$K$3:$K$8,0),MATCH('[1]Student Data'!D1122,[1]List!$I$2:$S$2,0))*H1126</f>
        <v>75000</v>
      </c>
      <c r="M1126" s="13">
        <f t="shared" si="122"/>
        <v>8333.3333333333339</v>
      </c>
      <c r="N1126" s="14">
        <f t="shared" si="123"/>
        <v>4.666666666666667</v>
      </c>
      <c r="O1126" s="13">
        <f t="shared" si="124"/>
        <v>38888.888888888898</v>
      </c>
      <c r="P1126" s="13">
        <f t="shared" si="125"/>
        <v>36111.111111111102</v>
      </c>
    </row>
    <row r="1127" spans="1:16" x14ac:dyDescent="0.2">
      <c r="A1127" s="10">
        <v>1122</v>
      </c>
      <c r="B1127" t="s">
        <v>2203</v>
      </c>
      <c r="C1127" t="s">
        <v>524</v>
      </c>
      <c r="D1127" t="str">
        <f t="shared" si="119"/>
        <v>International</v>
      </c>
      <c r="E1127" t="s">
        <v>63</v>
      </c>
      <c r="F1127" t="s">
        <v>84</v>
      </c>
      <c r="G1127" t="s">
        <v>117</v>
      </c>
      <c r="H1127" s="10">
        <v>4</v>
      </c>
      <c r="I1127" s="10">
        <f t="shared" si="120"/>
        <v>12</v>
      </c>
      <c r="J1127" s="11">
        <v>42928</v>
      </c>
      <c r="K1127" s="10">
        <f t="shared" si="121"/>
        <v>2021</v>
      </c>
      <c r="L1127" s="12">
        <f>INDEX([1]List!$I$3:$S$8,MATCH('[1]Student Data'!G1123,[1]List!$K$3:$K$8,0),MATCH('[1]Student Data'!D1123,[1]List!$I$2:$S$2,0))*H1127</f>
        <v>92000</v>
      </c>
      <c r="M1127" s="13">
        <f t="shared" si="122"/>
        <v>7666.666666666667</v>
      </c>
      <c r="N1127" s="14">
        <f t="shared" si="123"/>
        <v>7.333333333333333</v>
      </c>
      <c r="O1127" s="13">
        <f t="shared" si="124"/>
        <v>56222.222222222219</v>
      </c>
      <c r="P1127" s="13">
        <f t="shared" si="125"/>
        <v>35777.777777777781</v>
      </c>
    </row>
    <row r="1128" spans="1:16" x14ac:dyDescent="0.2">
      <c r="A1128" s="10">
        <v>1123</v>
      </c>
      <c r="B1128" t="s">
        <v>2204</v>
      </c>
      <c r="C1128" t="s">
        <v>609</v>
      </c>
      <c r="D1128" t="str">
        <f t="shared" si="119"/>
        <v>International</v>
      </c>
      <c r="E1128" t="s">
        <v>25</v>
      </c>
      <c r="F1128" t="s">
        <v>84</v>
      </c>
      <c r="G1128" t="s">
        <v>117</v>
      </c>
      <c r="H1128" s="10">
        <v>4</v>
      </c>
      <c r="I1128" s="10">
        <f t="shared" si="120"/>
        <v>12</v>
      </c>
      <c r="J1128" s="11">
        <v>43266</v>
      </c>
      <c r="K1128" s="10">
        <f t="shared" si="121"/>
        <v>2022</v>
      </c>
      <c r="L1128" s="12">
        <f>INDEX([1]List!$I$3:$S$8,MATCH('[1]Student Data'!G1124,[1]List!$K$3:$K$8,0),MATCH('[1]Student Data'!D1124,[1]List!$I$2:$S$2,0))*H1128</f>
        <v>104000</v>
      </c>
      <c r="M1128" s="13">
        <f t="shared" si="122"/>
        <v>8666.6666666666661</v>
      </c>
      <c r="N1128" s="14">
        <f t="shared" si="123"/>
        <v>3.6666666666666665</v>
      </c>
      <c r="O1128" s="13">
        <f t="shared" si="124"/>
        <v>31777.777777777774</v>
      </c>
      <c r="P1128" s="13">
        <f t="shared" si="125"/>
        <v>72222.222222222219</v>
      </c>
    </row>
    <row r="1129" spans="1:16" x14ac:dyDescent="0.2">
      <c r="A1129" s="10">
        <v>1124</v>
      </c>
      <c r="B1129" t="s">
        <v>2205</v>
      </c>
      <c r="C1129" t="s">
        <v>1010</v>
      </c>
      <c r="D1129" t="str">
        <f t="shared" si="119"/>
        <v>Local</v>
      </c>
      <c r="E1129" t="s">
        <v>70</v>
      </c>
      <c r="F1129" t="s">
        <v>84</v>
      </c>
      <c r="G1129" t="s">
        <v>117</v>
      </c>
      <c r="H1129" s="10">
        <v>4</v>
      </c>
      <c r="I1129" s="10">
        <f t="shared" si="120"/>
        <v>12</v>
      </c>
      <c r="J1129" s="11">
        <v>43364</v>
      </c>
      <c r="K1129" s="10">
        <f t="shared" si="121"/>
        <v>2022</v>
      </c>
      <c r="L1129" s="12">
        <f>INDEX([1]List!$I$3:$S$8,MATCH('[1]Student Data'!G1125,[1]List!$K$3:$K$8,0),MATCH('[1]Student Data'!D1125,[1]List!$I$2:$S$2,0))*H1129</f>
        <v>104000</v>
      </c>
      <c r="M1129" s="13">
        <f t="shared" si="122"/>
        <v>8666.6666666666661</v>
      </c>
      <c r="N1129" s="14">
        <f t="shared" si="123"/>
        <v>2.6666666666666665</v>
      </c>
      <c r="O1129" s="13">
        <f t="shared" si="124"/>
        <v>23111.111111111109</v>
      </c>
      <c r="P1129" s="13">
        <f t="shared" si="125"/>
        <v>80888.888888888891</v>
      </c>
    </row>
    <row r="1130" spans="1:16" x14ac:dyDescent="0.2">
      <c r="A1130" s="10">
        <v>1125</v>
      </c>
      <c r="B1130" t="s">
        <v>2206</v>
      </c>
      <c r="C1130" t="s">
        <v>1700</v>
      </c>
      <c r="D1130" t="str">
        <f t="shared" si="119"/>
        <v>Local</v>
      </c>
      <c r="E1130" t="s">
        <v>70</v>
      </c>
      <c r="F1130" t="s">
        <v>148</v>
      </c>
      <c r="G1130" t="s">
        <v>149</v>
      </c>
      <c r="H1130" s="10">
        <v>4</v>
      </c>
      <c r="I1130" s="10">
        <f t="shared" si="120"/>
        <v>12</v>
      </c>
      <c r="J1130" s="11">
        <v>42931</v>
      </c>
      <c r="K1130" s="10">
        <f t="shared" si="121"/>
        <v>2021</v>
      </c>
      <c r="L1130" s="12">
        <f>INDEX([1]List!$I$3:$S$8,MATCH('[1]Student Data'!G1126,[1]List!$K$3:$K$8,0),MATCH('[1]Student Data'!D1126,[1]List!$I$2:$S$2,0))*H1130</f>
        <v>100000</v>
      </c>
      <c r="M1130" s="13">
        <f t="shared" si="122"/>
        <v>8333.3333333333339</v>
      </c>
      <c r="N1130" s="14">
        <f t="shared" si="123"/>
        <v>7.333333333333333</v>
      </c>
      <c r="O1130" s="13">
        <f t="shared" si="124"/>
        <v>61111.111111111109</v>
      </c>
      <c r="P1130" s="13">
        <f t="shared" si="125"/>
        <v>38888.888888888891</v>
      </c>
    </row>
    <row r="1131" spans="1:16" x14ac:dyDescent="0.2">
      <c r="A1131" s="10">
        <v>1126</v>
      </c>
      <c r="B1131" t="s">
        <v>2207</v>
      </c>
      <c r="C1131" t="s">
        <v>2208</v>
      </c>
      <c r="D1131" t="str">
        <f t="shared" si="119"/>
        <v>Local</v>
      </c>
      <c r="E1131" t="s">
        <v>70</v>
      </c>
      <c r="F1131" t="s">
        <v>129</v>
      </c>
      <c r="G1131" t="s">
        <v>130</v>
      </c>
      <c r="H1131" s="10">
        <v>3</v>
      </c>
      <c r="I1131" s="10">
        <f t="shared" si="120"/>
        <v>9</v>
      </c>
      <c r="J1131" s="11">
        <v>42870</v>
      </c>
      <c r="K1131" s="10">
        <f t="shared" si="121"/>
        <v>2020</v>
      </c>
      <c r="L1131" s="12">
        <f>INDEX([1]List!$I$3:$S$8,MATCH('[1]Student Data'!G1127,[1]List!$K$3:$K$8,0),MATCH('[1]Student Data'!D1127,[1]List!$I$2:$S$2,0))*H1131</f>
        <v>75000</v>
      </c>
      <c r="M1131" s="13">
        <f t="shared" si="122"/>
        <v>8333.3333333333339</v>
      </c>
      <c r="N1131" s="14">
        <f t="shared" si="123"/>
        <v>8</v>
      </c>
      <c r="O1131" s="13">
        <f t="shared" si="124"/>
        <v>66666.666666666672</v>
      </c>
      <c r="P1131" s="13">
        <f t="shared" si="125"/>
        <v>8333.3333333333285</v>
      </c>
    </row>
    <row r="1132" spans="1:16" x14ac:dyDescent="0.2">
      <c r="A1132" s="10">
        <v>1127</v>
      </c>
      <c r="B1132" t="s">
        <v>2209</v>
      </c>
      <c r="C1132" t="s">
        <v>2210</v>
      </c>
      <c r="D1132" t="str">
        <f t="shared" si="119"/>
        <v>Local</v>
      </c>
      <c r="E1132" t="s">
        <v>70</v>
      </c>
      <c r="F1132" t="s">
        <v>83</v>
      </c>
      <c r="G1132" t="s">
        <v>126</v>
      </c>
      <c r="H1132" s="10">
        <v>3</v>
      </c>
      <c r="I1132" s="10">
        <f t="shared" si="120"/>
        <v>9</v>
      </c>
      <c r="J1132" s="11">
        <v>43299</v>
      </c>
      <c r="K1132" s="10">
        <f t="shared" si="121"/>
        <v>2021</v>
      </c>
      <c r="L1132" s="12">
        <f>INDEX([1]List!$I$3:$S$8,MATCH('[1]Student Data'!G1128,[1]List!$K$3:$K$8,0),MATCH('[1]Student Data'!D1128,[1]List!$I$2:$S$2,0))*H1132</f>
        <v>69000</v>
      </c>
      <c r="M1132" s="13">
        <f t="shared" si="122"/>
        <v>7666.666666666667</v>
      </c>
      <c r="N1132" s="14">
        <f t="shared" si="123"/>
        <v>3.3333333333333335</v>
      </c>
      <c r="O1132" s="13">
        <f t="shared" si="124"/>
        <v>25555.555555555558</v>
      </c>
      <c r="P1132" s="13">
        <f t="shared" si="125"/>
        <v>43444.444444444438</v>
      </c>
    </row>
    <row r="1133" spans="1:16" x14ac:dyDescent="0.2">
      <c r="A1133" s="10">
        <v>1128</v>
      </c>
      <c r="B1133" t="s">
        <v>2211</v>
      </c>
      <c r="C1133" t="s">
        <v>2041</v>
      </c>
      <c r="D1133" t="str">
        <f t="shared" si="119"/>
        <v>International</v>
      </c>
      <c r="E1133" t="s">
        <v>29</v>
      </c>
      <c r="F1133" t="s">
        <v>85</v>
      </c>
      <c r="G1133" t="s">
        <v>135</v>
      </c>
      <c r="H1133" s="10">
        <v>3</v>
      </c>
      <c r="I1133" s="10">
        <f t="shared" si="120"/>
        <v>9</v>
      </c>
      <c r="J1133" s="11">
        <v>43299</v>
      </c>
      <c r="K1133" s="10">
        <f t="shared" si="121"/>
        <v>2021</v>
      </c>
      <c r="L1133" s="12">
        <f>INDEX([1]List!$I$3:$S$8,MATCH('[1]Student Data'!G1129,[1]List!$K$3:$K$8,0),MATCH('[1]Student Data'!D1129,[1]List!$I$2:$S$2,0))*H1133</f>
        <v>72000</v>
      </c>
      <c r="M1133" s="13">
        <f t="shared" si="122"/>
        <v>8000</v>
      </c>
      <c r="N1133" s="14">
        <f t="shared" si="123"/>
        <v>3.3333333333333335</v>
      </c>
      <c r="O1133" s="13">
        <f t="shared" si="124"/>
        <v>26666.666666666668</v>
      </c>
      <c r="P1133" s="13">
        <f t="shared" si="125"/>
        <v>45333.333333333328</v>
      </c>
    </row>
    <row r="1134" spans="1:16" x14ac:dyDescent="0.2">
      <c r="A1134" s="10">
        <v>1129</v>
      </c>
      <c r="B1134" t="s">
        <v>2212</v>
      </c>
      <c r="C1134" t="s">
        <v>2160</v>
      </c>
      <c r="D1134" t="str">
        <f t="shared" si="119"/>
        <v>Local</v>
      </c>
      <c r="E1134" t="s">
        <v>70</v>
      </c>
      <c r="F1134" t="s">
        <v>148</v>
      </c>
      <c r="G1134" t="s">
        <v>149</v>
      </c>
      <c r="H1134" s="10">
        <v>4</v>
      </c>
      <c r="I1134" s="10">
        <f t="shared" si="120"/>
        <v>12</v>
      </c>
      <c r="J1134" s="11">
        <v>42866</v>
      </c>
      <c r="K1134" s="10">
        <f t="shared" si="121"/>
        <v>2021</v>
      </c>
      <c r="L1134" s="12">
        <f>INDEX([1]List!$I$3:$S$8,MATCH('[1]Student Data'!G1130,[1]List!$K$3:$K$8,0),MATCH('[1]Student Data'!D1130,[1]List!$I$2:$S$2,0))*H1134</f>
        <v>96000</v>
      </c>
      <c r="M1134" s="13">
        <f t="shared" si="122"/>
        <v>8000</v>
      </c>
      <c r="N1134" s="14">
        <f t="shared" si="123"/>
        <v>8</v>
      </c>
      <c r="O1134" s="13">
        <f t="shared" si="124"/>
        <v>64000</v>
      </c>
      <c r="P1134" s="13">
        <f t="shared" si="125"/>
        <v>32000</v>
      </c>
    </row>
    <row r="1135" spans="1:16" x14ac:dyDescent="0.2">
      <c r="A1135" s="10">
        <v>1130</v>
      </c>
      <c r="B1135" t="s">
        <v>2213</v>
      </c>
      <c r="C1135" t="s">
        <v>2214</v>
      </c>
      <c r="D1135" t="str">
        <f t="shared" si="119"/>
        <v>Local</v>
      </c>
      <c r="E1135" t="s">
        <v>70</v>
      </c>
      <c r="F1135" t="s">
        <v>129</v>
      </c>
      <c r="G1135" t="s">
        <v>130</v>
      </c>
      <c r="H1135" s="10">
        <v>3</v>
      </c>
      <c r="I1135" s="10">
        <f t="shared" si="120"/>
        <v>9</v>
      </c>
      <c r="J1135" s="11">
        <v>43267</v>
      </c>
      <c r="K1135" s="10">
        <f t="shared" si="121"/>
        <v>2021</v>
      </c>
      <c r="L1135" s="12">
        <f>INDEX([1]List!$I$3:$S$8,MATCH('[1]Student Data'!G1131,[1]List!$K$3:$K$8,0),MATCH('[1]Student Data'!D1131,[1]List!$I$2:$S$2,0))*H1135</f>
        <v>75000</v>
      </c>
      <c r="M1135" s="13">
        <f t="shared" si="122"/>
        <v>8333.3333333333339</v>
      </c>
      <c r="N1135" s="14">
        <f t="shared" si="123"/>
        <v>3.6666666666666665</v>
      </c>
      <c r="O1135" s="13">
        <f t="shared" si="124"/>
        <v>30555.555555555555</v>
      </c>
      <c r="P1135" s="13">
        <f t="shared" si="125"/>
        <v>44444.444444444445</v>
      </c>
    </row>
    <row r="1136" spans="1:16" x14ac:dyDescent="0.2">
      <c r="A1136" s="10">
        <v>1131</v>
      </c>
      <c r="B1136" t="s">
        <v>2215</v>
      </c>
      <c r="C1136" t="s">
        <v>2216</v>
      </c>
      <c r="D1136" t="str">
        <f t="shared" si="119"/>
        <v>International</v>
      </c>
      <c r="E1136" t="s">
        <v>67</v>
      </c>
      <c r="F1136" t="s">
        <v>85</v>
      </c>
      <c r="G1136" t="s">
        <v>135</v>
      </c>
      <c r="H1136" s="10">
        <v>3</v>
      </c>
      <c r="I1136" s="10">
        <f t="shared" si="120"/>
        <v>9</v>
      </c>
      <c r="J1136" s="11">
        <v>42877</v>
      </c>
      <c r="K1136" s="10">
        <f t="shared" si="121"/>
        <v>2020</v>
      </c>
      <c r="L1136" s="12">
        <f>INDEX([1]List!$I$3:$S$8,MATCH('[1]Student Data'!G1132,[1]List!$K$3:$K$8,0),MATCH('[1]Student Data'!D1132,[1]List!$I$2:$S$2,0))*H1136</f>
        <v>69000</v>
      </c>
      <c r="M1136" s="13">
        <f t="shared" si="122"/>
        <v>7666.666666666667</v>
      </c>
      <c r="N1136" s="14">
        <f t="shared" si="123"/>
        <v>8</v>
      </c>
      <c r="O1136" s="13">
        <f t="shared" si="124"/>
        <v>61333.333333333336</v>
      </c>
      <c r="P1136" s="13">
        <f t="shared" si="125"/>
        <v>7666.6666666666642</v>
      </c>
    </row>
    <row r="1137" spans="1:16" x14ac:dyDescent="0.2">
      <c r="A1137" s="10">
        <v>1132</v>
      </c>
      <c r="B1137" t="s">
        <v>2217</v>
      </c>
      <c r="C1137" t="s">
        <v>2218</v>
      </c>
      <c r="D1137" t="str">
        <f t="shared" si="119"/>
        <v>Local</v>
      </c>
      <c r="E1137" t="s">
        <v>70</v>
      </c>
      <c r="F1137" t="s">
        <v>85</v>
      </c>
      <c r="G1137" t="s">
        <v>135</v>
      </c>
      <c r="H1137" s="10">
        <v>3</v>
      </c>
      <c r="I1137" s="10">
        <f t="shared" si="120"/>
        <v>9</v>
      </c>
      <c r="J1137" s="11">
        <v>42869</v>
      </c>
      <c r="K1137" s="10">
        <f t="shared" si="121"/>
        <v>2020</v>
      </c>
      <c r="L1137" s="12">
        <f>INDEX([1]List!$I$3:$S$8,MATCH('[1]Student Data'!G1133,[1]List!$K$3:$K$8,0),MATCH('[1]Student Data'!D1133,[1]List!$I$2:$S$2,0))*H1137</f>
        <v>72000</v>
      </c>
      <c r="M1137" s="13">
        <f t="shared" si="122"/>
        <v>8000</v>
      </c>
      <c r="N1137" s="14">
        <f t="shared" si="123"/>
        <v>8</v>
      </c>
      <c r="O1137" s="13">
        <f t="shared" si="124"/>
        <v>64000</v>
      </c>
      <c r="P1137" s="13">
        <f t="shared" si="125"/>
        <v>8000</v>
      </c>
    </row>
    <row r="1138" spans="1:16" x14ac:dyDescent="0.2">
      <c r="A1138" s="10">
        <v>1133</v>
      </c>
      <c r="B1138" t="s">
        <v>2219</v>
      </c>
      <c r="C1138" t="s">
        <v>1030</v>
      </c>
      <c r="D1138" t="str">
        <f t="shared" si="119"/>
        <v>Local</v>
      </c>
      <c r="E1138" t="s">
        <v>70</v>
      </c>
      <c r="F1138" t="s">
        <v>129</v>
      </c>
      <c r="G1138" t="s">
        <v>130</v>
      </c>
      <c r="H1138" s="10">
        <v>3</v>
      </c>
      <c r="I1138" s="10">
        <f t="shared" si="120"/>
        <v>9</v>
      </c>
      <c r="J1138" s="11">
        <v>42999</v>
      </c>
      <c r="K1138" s="10">
        <f t="shared" si="121"/>
        <v>2020</v>
      </c>
      <c r="L1138" s="12">
        <f>INDEX([1]List!$I$3:$S$8,MATCH('[1]Student Data'!G1134,[1]List!$K$3:$K$8,0),MATCH('[1]Student Data'!D1134,[1]List!$I$2:$S$2,0))*H1138</f>
        <v>69000</v>
      </c>
      <c r="M1138" s="13">
        <f t="shared" si="122"/>
        <v>7666.666666666667</v>
      </c>
      <c r="N1138" s="14">
        <f t="shared" si="123"/>
        <v>6.666666666666667</v>
      </c>
      <c r="O1138" s="13">
        <f t="shared" si="124"/>
        <v>51111.111111111117</v>
      </c>
      <c r="P1138" s="13">
        <f t="shared" si="125"/>
        <v>17888.888888888883</v>
      </c>
    </row>
    <row r="1139" spans="1:16" x14ac:dyDescent="0.2">
      <c r="A1139" s="10">
        <v>1134</v>
      </c>
      <c r="B1139" t="s">
        <v>2220</v>
      </c>
      <c r="C1139" t="s">
        <v>2221</v>
      </c>
      <c r="D1139" t="str">
        <f t="shared" si="119"/>
        <v>International</v>
      </c>
      <c r="E1139" t="s">
        <v>66</v>
      </c>
      <c r="F1139" t="s">
        <v>85</v>
      </c>
      <c r="G1139" t="s">
        <v>135</v>
      </c>
      <c r="H1139" s="10">
        <v>3</v>
      </c>
      <c r="I1139" s="10">
        <f t="shared" si="120"/>
        <v>9</v>
      </c>
      <c r="J1139" s="11">
        <v>43323</v>
      </c>
      <c r="K1139" s="10">
        <f t="shared" si="121"/>
        <v>2021</v>
      </c>
      <c r="L1139" s="12">
        <f>INDEX([1]List!$I$3:$S$8,MATCH('[1]Student Data'!G1135,[1]List!$K$3:$K$8,0),MATCH('[1]Student Data'!D1135,[1]List!$I$2:$S$2,0))*H1139</f>
        <v>69000</v>
      </c>
      <c r="M1139" s="13">
        <f t="shared" si="122"/>
        <v>7666.666666666667</v>
      </c>
      <c r="N1139" s="14">
        <f t="shared" si="123"/>
        <v>3</v>
      </c>
      <c r="O1139" s="13">
        <f t="shared" si="124"/>
        <v>23000</v>
      </c>
      <c r="P1139" s="13">
        <f t="shared" si="125"/>
        <v>46000</v>
      </c>
    </row>
    <row r="1140" spans="1:16" x14ac:dyDescent="0.2">
      <c r="A1140" s="10">
        <v>1135</v>
      </c>
      <c r="B1140" t="s">
        <v>2222</v>
      </c>
      <c r="C1140" t="s">
        <v>1631</v>
      </c>
      <c r="D1140" t="str">
        <f t="shared" si="119"/>
        <v>Local</v>
      </c>
      <c r="E1140" t="s">
        <v>70</v>
      </c>
      <c r="F1140" t="s">
        <v>85</v>
      </c>
      <c r="G1140" t="s">
        <v>135</v>
      </c>
      <c r="H1140" s="10">
        <v>3</v>
      </c>
      <c r="I1140" s="10">
        <f t="shared" si="120"/>
        <v>9</v>
      </c>
      <c r="J1140" s="11">
        <v>43303</v>
      </c>
      <c r="K1140" s="10">
        <f t="shared" si="121"/>
        <v>2021</v>
      </c>
      <c r="L1140" s="12">
        <f>INDEX([1]List!$I$3:$S$8,MATCH('[1]Student Data'!G1136,[1]List!$K$3:$K$8,0),MATCH('[1]Student Data'!D1136,[1]List!$I$2:$S$2,0))*H1140</f>
        <v>72000</v>
      </c>
      <c r="M1140" s="13">
        <f t="shared" si="122"/>
        <v>8000</v>
      </c>
      <c r="N1140" s="14">
        <f t="shared" si="123"/>
        <v>3.3333333333333335</v>
      </c>
      <c r="O1140" s="13">
        <f t="shared" si="124"/>
        <v>26666.666666666668</v>
      </c>
      <c r="P1140" s="13">
        <f t="shared" si="125"/>
        <v>45333.333333333328</v>
      </c>
    </row>
    <row r="1141" spans="1:16" x14ac:dyDescent="0.2">
      <c r="A1141" s="10">
        <v>1136</v>
      </c>
      <c r="B1141" t="s">
        <v>2223</v>
      </c>
      <c r="C1141" t="s">
        <v>2224</v>
      </c>
      <c r="D1141" t="str">
        <f t="shared" si="119"/>
        <v>International</v>
      </c>
      <c r="E1141" t="s">
        <v>82</v>
      </c>
      <c r="F1141" t="s">
        <v>120</v>
      </c>
      <c r="G1141" t="s">
        <v>121</v>
      </c>
      <c r="H1141" s="10">
        <v>4</v>
      </c>
      <c r="I1141" s="10">
        <f t="shared" si="120"/>
        <v>12</v>
      </c>
      <c r="J1141" s="11">
        <v>43303</v>
      </c>
      <c r="K1141" s="10">
        <f t="shared" si="121"/>
        <v>2022</v>
      </c>
      <c r="L1141" s="12">
        <f>INDEX([1]List!$I$3:$S$8,MATCH('[1]Student Data'!G1137,[1]List!$K$3:$K$8,0),MATCH('[1]Student Data'!D1137,[1]List!$I$2:$S$2,0))*H1141</f>
        <v>92000</v>
      </c>
      <c r="M1141" s="13">
        <f t="shared" si="122"/>
        <v>7666.666666666667</v>
      </c>
      <c r="N1141" s="14">
        <f t="shared" si="123"/>
        <v>3.3333333333333335</v>
      </c>
      <c r="O1141" s="13">
        <f t="shared" si="124"/>
        <v>25555.555555555558</v>
      </c>
      <c r="P1141" s="13">
        <f t="shared" si="125"/>
        <v>66444.444444444438</v>
      </c>
    </row>
    <row r="1142" spans="1:16" x14ac:dyDescent="0.2">
      <c r="A1142" s="10">
        <v>1137</v>
      </c>
      <c r="B1142" t="s">
        <v>2225</v>
      </c>
      <c r="C1142" t="s">
        <v>2226</v>
      </c>
      <c r="D1142" t="str">
        <f t="shared" si="119"/>
        <v>International</v>
      </c>
      <c r="E1142" t="s">
        <v>4</v>
      </c>
      <c r="F1142" t="s">
        <v>129</v>
      </c>
      <c r="G1142" t="s">
        <v>130</v>
      </c>
      <c r="H1142" s="10">
        <v>3</v>
      </c>
      <c r="I1142" s="10">
        <f t="shared" si="120"/>
        <v>9</v>
      </c>
      <c r="J1142" s="11">
        <v>43326</v>
      </c>
      <c r="K1142" s="10">
        <f t="shared" si="121"/>
        <v>2021</v>
      </c>
      <c r="L1142" s="12">
        <f>INDEX([1]List!$I$3:$S$8,MATCH('[1]Student Data'!G1138,[1]List!$K$3:$K$8,0),MATCH('[1]Student Data'!D1138,[1]List!$I$2:$S$2,0))*H1142</f>
        <v>78000</v>
      </c>
      <c r="M1142" s="13">
        <f t="shared" si="122"/>
        <v>8666.6666666666661</v>
      </c>
      <c r="N1142" s="14">
        <f t="shared" si="123"/>
        <v>3</v>
      </c>
      <c r="O1142" s="13">
        <f t="shared" si="124"/>
        <v>26000</v>
      </c>
      <c r="P1142" s="13">
        <f t="shared" si="125"/>
        <v>52000</v>
      </c>
    </row>
    <row r="1143" spans="1:16" x14ac:dyDescent="0.2">
      <c r="A1143" s="10">
        <v>1138</v>
      </c>
      <c r="B1143" t="s">
        <v>2227</v>
      </c>
      <c r="C1143" t="s">
        <v>2228</v>
      </c>
      <c r="D1143" t="str">
        <f t="shared" si="119"/>
        <v>Local</v>
      </c>
      <c r="E1143" t="s">
        <v>70</v>
      </c>
      <c r="F1143" t="s">
        <v>84</v>
      </c>
      <c r="G1143" t="s">
        <v>117</v>
      </c>
      <c r="H1143" s="10">
        <v>4</v>
      </c>
      <c r="I1143" s="10">
        <f t="shared" si="120"/>
        <v>12</v>
      </c>
      <c r="J1143" s="11">
        <v>43292</v>
      </c>
      <c r="K1143" s="10">
        <f t="shared" si="121"/>
        <v>2022</v>
      </c>
      <c r="L1143" s="12">
        <f>INDEX([1]List!$I$3:$S$8,MATCH('[1]Student Data'!G1139,[1]List!$K$3:$K$8,0),MATCH('[1]Student Data'!D1139,[1]List!$I$2:$S$2,0))*H1143</f>
        <v>96000</v>
      </c>
      <c r="M1143" s="13">
        <f t="shared" si="122"/>
        <v>8000</v>
      </c>
      <c r="N1143" s="14">
        <f t="shared" si="123"/>
        <v>3.3333333333333335</v>
      </c>
      <c r="O1143" s="13">
        <f t="shared" si="124"/>
        <v>26666.666666666668</v>
      </c>
      <c r="P1143" s="13">
        <f t="shared" si="125"/>
        <v>69333.333333333328</v>
      </c>
    </row>
    <row r="1144" spans="1:16" x14ac:dyDescent="0.2">
      <c r="A1144" s="10">
        <v>1139</v>
      </c>
      <c r="B1144" t="s">
        <v>2229</v>
      </c>
      <c r="C1144" t="s">
        <v>1224</v>
      </c>
      <c r="D1144" t="str">
        <f t="shared" si="119"/>
        <v>International</v>
      </c>
      <c r="E1144" t="s">
        <v>55</v>
      </c>
      <c r="F1144" t="s">
        <v>83</v>
      </c>
      <c r="G1144" t="s">
        <v>126</v>
      </c>
      <c r="H1144" s="10">
        <v>3</v>
      </c>
      <c r="I1144" s="10">
        <f t="shared" si="120"/>
        <v>9</v>
      </c>
      <c r="J1144" s="11">
        <v>43238</v>
      </c>
      <c r="K1144" s="10">
        <f t="shared" si="121"/>
        <v>2021</v>
      </c>
      <c r="L1144" s="12">
        <f>INDEX([1]List!$I$3:$S$8,MATCH('[1]Student Data'!G1140,[1]List!$K$3:$K$8,0),MATCH('[1]Student Data'!D1140,[1]List!$I$2:$S$2,0))*H1144</f>
        <v>75000</v>
      </c>
      <c r="M1144" s="13">
        <f t="shared" si="122"/>
        <v>8333.3333333333339</v>
      </c>
      <c r="N1144" s="14">
        <f t="shared" si="123"/>
        <v>4</v>
      </c>
      <c r="O1144" s="13">
        <f t="shared" si="124"/>
        <v>33333.333333333336</v>
      </c>
      <c r="P1144" s="13">
        <f t="shared" si="125"/>
        <v>41666.666666666664</v>
      </c>
    </row>
    <row r="1145" spans="1:16" x14ac:dyDescent="0.2">
      <c r="A1145" s="10">
        <v>1140</v>
      </c>
      <c r="B1145" t="s">
        <v>2230</v>
      </c>
      <c r="C1145" t="s">
        <v>2231</v>
      </c>
      <c r="D1145" t="str">
        <f t="shared" si="119"/>
        <v>International</v>
      </c>
      <c r="E1145" t="s">
        <v>61</v>
      </c>
      <c r="F1145" t="s">
        <v>84</v>
      </c>
      <c r="G1145" t="s">
        <v>117</v>
      </c>
      <c r="H1145" s="10">
        <v>4</v>
      </c>
      <c r="I1145" s="10">
        <f t="shared" si="120"/>
        <v>12</v>
      </c>
      <c r="J1145" s="11">
        <v>42809</v>
      </c>
      <c r="K1145" s="10">
        <f t="shared" si="121"/>
        <v>2021</v>
      </c>
      <c r="L1145" s="12">
        <f>INDEX([1]List!$I$3:$S$8,MATCH('[1]Student Data'!G1141,[1]List!$K$3:$K$8,0),MATCH('[1]Student Data'!D1141,[1]List!$I$2:$S$2,0))*H1145</f>
        <v>100000</v>
      </c>
      <c r="M1145" s="13">
        <f t="shared" si="122"/>
        <v>8333.3333333333339</v>
      </c>
      <c r="N1145" s="14">
        <f t="shared" si="123"/>
        <v>8.6666666666666661</v>
      </c>
      <c r="O1145" s="13">
        <f t="shared" si="124"/>
        <v>72222.222222222219</v>
      </c>
      <c r="P1145" s="13">
        <f t="shared" si="125"/>
        <v>27777.777777777781</v>
      </c>
    </row>
    <row r="1146" spans="1:16" x14ac:dyDescent="0.2">
      <c r="A1146" s="10">
        <v>1141</v>
      </c>
      <c r="B1146" t="s">
        <v>2232</v>
      </c>
      <c r="C1146" t="s">
        <v>978</v>
      </c>
      <c r="D1146" t="str">
        <f t="shared" si="119"/>
        <v>International</v>
      </c>
      <c r="E1146" t="s">
        <v>69</v>
      </c>
      <c r="F1146" t="s">
        <v>84</v>
      </c>
      <c r="G1146" t="s">
        <v>117</v>
      </c>
      <c r="H1146" s="10">
        <v>4</v>
      </c>
      <c r="I1146" s="10">
        <f t="shared" si="120"/>
        <v>12</v>
      </c>
      <c r="J1146" s="11">
        <v>42874</v>
      </c>
      <c r="K1146" s="10">
        <f t="shared" si="121"/>
        <v>2021</v>
      </c>
      <c r="L1146" s="12">
        <f>INDEX([1]List!$I$3:$S$8,MATCH('[1]Student Data'!G1142,[1]List!$K$3:$K$8,0),MATCH('[1]Student Data'!D1142,[1]List!$I$2:$S$2,0))*H1146</f>
        <v>104000</v>
      </c>
      <c r="M1146" s="13">
        <f t="shared" si="122"/>
        <v>8666.6666666666661</v>
      </c>
      <c r="N1146" s="14">
        <f t="shared" si="123"/>
        <v>8</v>
      </c>
      <c r="O1146" s="13">
        <f t="shared" si="124"/>
        <v>69333.333333333328</v>
      </c>
      <c r="P1146" s="13">
        <f t="shared" si="125"/>
        <v>34666.666666666672</v>
      </c>
    </row>
    <row r="1147" spans="1:16" x14ac:dyDescent="0.2">
      <c r="A1147" s="10">
        <v>1142</v>
      </c>
      <c r="B1147" t="s">
        <v>2233</v>
      </c>
      <c r="C1147" t="s">
        <v>2234</v>
      </c>
      <c r="D1147" t="str">
        <f t="shared" si="119"/>
        <v>Local</v>
      </c>
      <c r="E1147" t="s">
        <v>70</v>
      </c>
      <c r="F1147" t="s">
        <v>85</v>
      </c>
      <c r="G1147" t="s">
        <v>135</v>
      </c>
      <c r="H1147" s="10">
        <v>3</v>
      </c>
      <c r="I1147" s="10">
        <f t="shared" si="120"/>
        <v>9</v>
      </c>
      <c r="J1147" s="11">
        <v>43208</v>
      </c>
      <c r="K1147" s="10">
        <f t="shared" si="121"/>
        <v>2021</v>
      </c>
      <c r="L1147" s="12">
        <f>INDEX([1]List!$I$3:$S$8,MATCH('[1]Student Data'!G1143,[1]List!$K$3:$K$8,0),MATCH('[1]Student Data'!D1143,[1]List!$I$2:$S$2,0))*H1147</f>
        <v>78000</v>
      </c>
      <c r="M1147" s="13">
        <f t="shared" si="122"/>
        <v>8666.6666666666661</v>
      </c>
      <c r="N1147" s="14">
        <f t="shared" si="123"/>
        <v>4.333333333333333</v>
      </c>
      <c r="O1147" s="13">
        <f t="shared" si="124"/>
        <v>37555.555555555547</v>
      </c>
      <c r="P1147" s="13">
        <f t="shared" si="125"/>
        <v>40444.444444444453</v>
      </c>
    </row>
    <row r="1148" spans="1:16" x14ac:dyDescent="0.2">
      <c r="A1148" s="10">
        <v>1143</v>
      </c>
      <c r="B1148" t="s">
        <v>2235</v>
      </c>
      <c r="C1148" t="s">
        <v>2236</v>
      </c>
      <c r="D1148" t="str">
        <f t="shared" si="119"/>
        <v>Local</v>
      </c>
      <c r="E1148" t="s">
        <v>70</v>
      </c>
      <c r="F1148" t="s">
        <v>120</v>
      </c>
      <c r="G1148" t="s">
        <v>121</v>
      </c>
      <c r="H1148" s="10">
        <v>4</v>
      </c>
      <c r="I1148" s="10">
        <f t="shared" si="120"/>
        <v>12</v>
      </c>
      <c r="J1148" s="11">
        <v>42846</v>
      </c>
      <c r="K1148" s="10">
        <f t="shared" si="121"/>
        <v>2021</v>
      </c>
      <c r="L1148" s="12">
        <f>INDEX([1]List!$I$3:$S$8,MATCH('[1]Student Data'!G1144,[1]List!$K$3:$K$8,0),MATCH('[1]Student Data'!D1144,[1]List!$I$2:$S$2,0))*H1148</f>
        <v>92000</v>
      </c>
      <c r="M1148" s="13">
        <f t="shared" si="122"/>
        <v>7666.666666666667</v>
      </c>
      <c r="N1148" s="14">
        <f t="shared" si="123"/>
        <v>8.3333333333333339</v>
      </c>
      <c r="O1148" s="13">
        <f t="shared" si="124"/>
        <v>63888.888888888898</v>
      </c>
      <c r="P1148" s="13">
        <f t="shared" si="125"/>
        <v>28111.111111111102</v>
      </c>
    </row>
    <row r="1149" spans="1:16" x14ac:dyDescent="0.2">
      <c r="A1149" s="10">
        <v>1144</v>
      </c>
      <c r="B1149" t="s">
        <v>2237</v>
      </c>
      <c r="C1149" t="s">
        <v>1424</v>
      </c>
      <c r="D1149" t="str">
        <f t="shared" si="119"/>
        <v>International</v>
      </c>
      <c r="E1149" t="s">
        <v>56</v>
      </c>
      <c r="F1149" t="s">
        <v>84</v>
      </c>
      <c r="G1149" t="s">
        <v>117</v>
      </c>
      <c r="H1149" s="10">
        <v>4</v>
      </c>
      <c r="I1149" s="10">
        <f t="shared" si="120"/>
        <v>12</v>
      </c>
      <c r="J1149" s="11">
        <v>43334</v>
      </c>
      <c r="K1149" s="10">
        <f t="shared" si="121"/>
        <v>2022</v>
      </c>
      <c r="L1149" s="12">
        <f>INDEX([1]List!$I$3:$S$8,MATCH('[1]Student Data'!G1145,[1]List!$K$3:$K$8,0),MATCH('[1]Student Data'!D1145,[1]List!$I$2:$S$2,0))*H1149</f>
        <v>100000</v>
      </c>
      <c r="M1149" s="13">
        <f t="shared" si="122"/>
        <v>8333.3333333333339</v>
      </c>
      <c r="N1149" s="14">
        <f t="shared" si="123"/>
        <v>3</v>
      </c>
      <c r="O1149" s="13">
        <f t="shared" si="124"/>
        <v>25000</v>
      </c>
      <c r="P1149" s="13">
        <f t="shared" si="125"/>
        <v>75000</v>
      </c>
    </row>
    <row r="1150" spans="1:16" x14ac:dyDescent="0.2">
      <c r="A1150" s="10">
        <v>1145</v>
      </c>
      <c r="B1150" t="s">
        <v>2238</v>
      </c>
      <c r="C1150" t="s">
        <v>1609</v>
      </c>
      <c r="D1150" t="str">
        <f t="shared" si="119"/>
        <v>Local</v>
      </c>
      <c r="E1150" t="s">
        <v>70</v>
      </c>
      <c r="F1150" t="s">
        <v>85</v>
      </c>
      <c r="G1150" t="s">
        <v>135</v>
      </c>
      <c r="H1150" s="10">
        <v>3</v>
      </c>
      <c r="I1150" s="10">
        <f t="shared" si="120"/>
        <v>9</v>
      </c>
      <c r="J1150" s="11">
        <v>42907</v>
      </c>
      <c r="K1150" s="10">
        <f t="shared" si="121"/>
        <v>2020</v>
      </c>
      <c r="L1150" s="12">
        <f>INDEX([1]List!$I$3:$S$8,MATCH('[1]Student Data'!G1146,[1]List!$K$3:$K$8,0),MATCH('[1]Student Data'!D1146,[1]List!$I$2:$S$2,0))*H1150</f>
        <v>78000</v>
      </c>
      <c r="M1150" s="13">
        <f t="shared" si="122"/>
        <v>8666.6666666666661</v>
      </c>
      <c r="N1150" s="14">
        <f t="shared" si="123"/>
        <v>7.666666666666667</v>
      </c>
      <c r="O1150" s="13">
        <f t="shared" si="124"/>
        <v>66444.444444444438</v>
      </c>
      <c r="P1150" s="13">
        <f t="shared" si="125"/>
        <v>11555.555555555562</v>
      </c>
    </row>
    <row r="1151" spans="1:16" x14ac:dyDescent="0.2">
      <c r="A1151" s="10">
        <v>1146</v>
      </c>
      <c r="B1151" t="s">
        <v>2239</v>
      </c>
      <c r="C1151" t="s">
        <v>2240</v>
      </c>
      <c r="D1151" t="str">
        <f t="shared" si="119"/>
        <v>International</v>
      </c>
      <c r="E1151" t="s">
        <v>31</v>
      </c>
      <c r="F1151" t="s">
        <v>148</v>
      </c>
      <c r="G1151" t="s">
        <v>149</v>
      </c>
      <c r="H1151" s="10">
        <v>4</v>
      </c>
      <c r="I1151" s="10">
        <f t="shared" si="120"/>
        <v>12</v>
      </c>
      <c r="J1151" s="11">
        <v>43355</v>
      </c>
      <c r="K1151" s="10">
        <f t="shared" si="121"/>
        <v>2022</v>
      </c>
      <c r="L1151" s="12">
        <f>INDEX([1]List!$I$3:$S$8,MATCH('[1]Student Data'!G1147,[1]List!$K$3:$K$8,0),MATCH('[1]Student Data'!D1147,[1]List!$I$2:$S$2,0))*H1151</f>
        <v>92000</v>
      </c>
      <c r="M1151" s="13">
        <f t="shared" si="122"/>
        <v>7666.666666666667</v>
      </c>
      <c r="N1151" s="14">
        <f t="shared" si="123"/>
        <v>2.6666666666666665</v>
      </c>
      <c r="O1151" s="13">
        <f t="shared" si="124"/>
        <v>20444.444444444445</v>
      </c>
      <c r="P1151" s="13">
        <f t="shared" si="125"/>
        <v>71555.555555555562</v>
      </c>
    </row>
    <row r="1152" spans="1:16" x14ac:dyDescent="0.2">
      <c r="A1152" s="10">
        <v>1147</v>
      </c>
      <c r="B1152" t="s">
        <v>2241</v>
      </c>
      <c r="C1152" t="s">
        <v>1038</v>
      </c>
      <c r="D1152" t="str">
        <f t="shared" si="119"/>
        <v>Local</v>
      </c>
      <c r="E1152" t="s">
        <v>70</v>
      </c>
      <c r="F1152" t="s">
        <v>148</v>
      </c>
      <c r="G1152" t="s">
        <v>149</v>
      </c>
      <c r="H1152" s="10">
        <v>4</v>
      </c>
      <c r="I1152" s="10">
        <f t="shared" si="120"/>
        <v>12</v>
      </c>
      <c r="J1152" s="11">
        <v>43242</v>
      </c>
      <c r="K1152" s="10">
        <f t="shared" si="121"/>
        <v>2022</v>
      </c>
      <c r="L1152" s="12">
        <f>INDEX([1]List!$I$3:$S$8,MATCH('[1]Student Data'!G1148,[1]List!$K$3:$K$8,0),MATCH('[1]Student Data'!D1148,[1]List!$I$2:$S$2,0))*H1152</f>
        <v>104000</v>
      </c>
      <c r="M1152" s="13">
        <f t="shared" si="122"/>
        <v>8666.6666666666661</v>
      </c>
      <c r="N1152" s="14">
        <f t="shared" si="123"/>
        <v>4</v>
      </c>
      <c r="O1152" s="13">
        <f t="shared" si="124"/>
        <v>34666.666666666664</v>
      </c>
      <c r="P1152" s="13">
        <f t="shared" si="125"/>
        <v>69333.333333333343</v>
      </c>
    </row>
    <row r="1153" spans="1:16" x14ac:dyDescent="0.2">
      <c r="A1153" s="10">
        <v>1148</v>
      </c>
      <c r="B1153" t="s">
        <v>2242</v>
      </c>
      <c r="C1153" t="s">
        <v>2243</v>
      </c>
      <c r="D1153" t="str">
        <f t="shared" si="119"/>
        <v>International</v>
      </c>
      <c r="E1153" t="s">
        <v>61</v>
      </c>
      <c r="F1153" t="s">
        <v>83</v>
      </c>
      <c r="G1153" t="s">
        <v>126</v>
      </c>
      <c r="H1153" s="10">
        <v>3</v>
      </c>
      <c r="I1153" s="10">
        <f t="shared" si="120"/>
        <v>9</v>
      </c>
      <c r="J1153" s="11">
        <v>43297</v>
      </c>
      <c r="K1153" s="10">
        <f t="shared" si="121"/>
        <v>2021</v>
      </c>
      <c r="L1153" s="12">
        <f>INDEX([1]List!$I$3:$S$8,MATCH('[1]Student Data'!G1149,[1]List!$K$3:$K$8,0),MATCH('[1]Student Data'!D1149,[1]List!$I$2:$S$2,0))*H1153</f>
        <v>75000</v>
      </c>
      <c r="M1153" s="13">
        <f t="shared" si="122"/>
        <v>8333.3333333333339</v>
      </c>
      <c r="N1153" s="14">
        <f t="shared" si="123"/>
        <v>3.3333333333333335</v>
      </c>
      <c r="O1153" s="13">
        <f t="shared" si="124"/>
        <v>27777.777777777781</v>
      </c>
      <c r="P1153" s="13">
        <f t="shared" si="125"/>
        <v>47222.222222222219</v>
      </c>
    </row>
    <row r="1154" spans="1:16" x14ac:dyDescent="0.2">
      <c r="A1154" s="10">
        <v>1149</v>
      </c>
      <c r="B1154" t="s">
        <v>2244</v>
      </c>
      <c r="C1154" t="s">
        <v>2245</v>
      </c>
      <c r="D1154" t="str">
        <f t="shared" si="119"/>
        <v>Local</v>
      </c>
      <c r="E1154" t="s">
        <v>70</v>
      </c>
      <c r="F1154" t="s">
        <v>84</v>
      </c>
      <c r="G1154" t="s">
        <v>117</v>
      </c>
      <c r="H1154" s="10">
        <v>4</v>
      </c>
      <c r="I1154" s="10">
        <f t="shared" si="120"/>
        <v>12</v>
      </c>
      <c r="J1154" s="11">
        <v>42897</v>
      </c>
      <c r="K1154" s="10">
        <f t="shared" si="121"/>
        <v>2021</v>
      </c>
      <c r="L1154" s="12">
        <f>INDEX([1]List!$I$3:$S$8,MATCH('[1]Student Data'!G1150,[1]List!$K$3:$K$8,0),MATCH('[1]Student Data'!D1150,[1]List!$I$2:$S$2,0))*H1154</f>
        <v>100000</v>
      </c>
      <c r="M1154" s="13">
        <f t="shared" si="122"/>
        <v>8333.3333333333339</v>
      </c>
      <c r="N1154" s="14">
        <f t="shared" si="123"/>
        <v>7.666666666666667</v>
      </c>
      <c r="O1154" s="13">
        <f t="shared" si="124"/>
        <v>63888.888888888898</v>
      </c>
      <c r="P1154" s="13">
        <f t="shared" si="125"/>
        <v>36111.111111111102</v>
      </c>
    </row>
    <row r="1155" spans="1:16" x14ac:dyDescent="0.2">
      <c r="A1155" s="10">
        <v>1150</v>
      </c>
      <c r="B1155" t="s">
        <v>2246</v>
      </c>
      <c r="C1155" t="s">
        <v>2247</v>
      </c>
      <c r="D1155" t="str">
        <f t="shared" si="119"/>
        <v>Local</v>
      </c>
      <c r="E1155" t="s">
        <v>70</v>
      </c>
      <c r="F1155" t="s">
        <v>84</v>
      </c>
      <c r="G1155" t="s">
        <v>117</v>
      </c>
      <c r="H1155" s="10">
        <v>4</v>
      </c>
      <c r="I1155" s="10">
        <f t="shared" si="120"/>
        <v>12</v>
      </c>
      <c r="J1155" s="11">
        <v>42998</v>
      </c>
      <c r="K1155" s="10">
        <f t="shared" si="121"/>
        <v>2021</v>
      </c>
      <c r="L1155" s="12">
        <f>INDEX([1]List!$I$3:$S$8,MATCH('[1]Student Data'!G1151,[1]List!$K$3:$K$8,0),MATCH('[1]Student Data'!D1151,[1]List!$I$2:$S$2,0))*H1155</f>
        <v>100000</v>
      </c>
      <c r="M1155" s="13">
        <f t="shared" si="122"/>
        <v>8333.3333333333339</v>
      </c>
      <c r="N1155" s="14">
        <f t="shared" si="123"/>
        <v>6.666666666666667</v>
      </c>
      <c r="O1155" s="13">
        <f t="shared" si="124"/>
        <v>55555.555555555562</v>
      </c>
      <c r="P1155" s="13">
        <f t="shared" si="125"/>
        <v>44444.444444444438</v>
      </c>
    </row>
    <row r="1156" spans="1:16" x14ac:dyDescent="0.2">
      <c r="A1156" s="10">
        <v>1151</v>
      </c>
      <c r="B1156" t="s">
        <v>2248</v>
      </c>
      <c r="C1156" t="s">
        <v>2249</v>
      </c>
      <c r="D1156" t="str">
        <f t="shared" si="119"/>
        <v>Local</v>
      </c>
      <c r="E1156" t="s">
        <v>70</v>
      </c>
      <c r="F1156" t="s">
        <v>85</v>
      </c>
      <c r="G1156" t="s">
        <v>135</v>
      </c>
      <c r="H1156" s="10">
        <v>3</v>
      </c>
      <c r="I1156" s="10">
        <f t="shared" si="120"/>
        <v>9</v>
      </c>
      <c r="J1156" s="11">
        <v>43353</v>
      </c>
      <c r="K1156" s="10">
        <f t="shared" si="121"/>
        <v>2021</v>
      </c>
      <c r="L1156" s="12">
        <f>INDEX([1]List!$I$3:$S$8,MATCH('[1]Student Data'!G1152,[1]List!$K$3:$K$8,0),MATCH('[1]Student Data'!D1152,[1]List!$I$2:$S$2,0))*H1156</f>
        <v>75000</v>
      </c>
      <c r="M1156" s="13">
        <f t="shared" si="122"/>
        <v>8333.3333333333339</v>
      </c>
      <c r="N1156" s="14">
        <f t="shared" si="123"/>
        <v>2.6666666666666665</v>
      </c>
      <c r="O1156" s="13">
        <f t="shared" si="124"/>
        <v>22222.222222222223</v>
      </c>
      <c r="P1156" s="13">
        <f t="shared" si="125"/>
        <v>52777.777777777781</v>
      </c>
    </row>
    <row r="1157" spans="1:16" x14ac:dyDescent="0.2">
      <c r="A1157" s="10">
        <v>1152</v>
      </c>
      <c r="B1157" t="s">
        <v>2250</v>
      </c>
      <c r="C1157" t="s">
        <v>2251</v>
      </c>
      <c r="D1157" t="str">
        <f t="shared" si="119"/>
        <v>Local</v>
      </c>
      <c r="E1157" t="s">
        <v>70</v>
      </c>
      <c r="F1157" t="s">
        <v>83</v>
      </c>
      <c r="G1157" t="s">
        <v>126</v>
      </c>
      <c r="H1157" s="10">
        <v>3</v>
      </c>
      <c r="I1157" s="10">
        <f t="shared" si="120"/>
        <v>9</v>
      </c>
      <c r="J1157" s="11">
        <v>43291</v>
      </c>
      <c r="K1157" s="10">
        <f t="shared" si="121"/>
        <v>2021</v>
      </c>
      <c r="L1157" s="12">
        <f>INDEX([1]List!$I$3:$S$8,MATCH('[1]Student Data'!G1153,[1]List!$K$3:$K$8,0),MATCH('[1]Student Data'!D1153,[1]List!$I$2:$S$2,0))*H1157</f>
        <v>69000</v>
      </c>
      <c r="M1157" s="13">
        <f t="shared" si="122"/>
        <v>7666.666666666667</v>
      </c>
      <c r="N1157" s="14">
        <f t="shared" si="123"/>
        <v>3.3333333333333335</v>
      </c>
      <c r="O1157" s="13">
        <f t="shared" si="124"/>
        <v>25555.555555555558</v>
      </c>
      <c r="P1157" s="13">
        <f t="shared" si="125"/>
        <v>43444.444444444438</v>
      </c>
    </row>
    <row r="1158" spans="1:16" x14ac:dyDescent="0.2">
      <c r="A1158" s="10">
        <v>1153</v>
      </c>
      <c r="B1158" t="s">
        <v>2252</v>
      </c>
      <c r="C1158" t="s">
        <v>2253</v>
      </c>
      <c r="D1158" t="str">
        <f t="shared" si="119"/>
        <v>International</v>
      </c>
      <c r="E1158" t="s">
        <v>48</v>
      </c>
      <c r="F1158" t="s">
        <v>148</v>
      </c>
      <c r="G1158" t="s">
        <v>149</v>
      </c>
      <c r="H1158" s="10">
        <v>4</v>
      </c>
      <c r="I1158" s="10">
        <f t="shared" si="120"/>
        <v>12</v>
      </c>
      <c r="J1158" s="11">
        <v>43269</v>
      </c>
      <c r="K1158" s="10">
        <f t="shared" si="121"/>
        <v>2022</v>
      </c>
      <c r="L1158" s="12">
        <f>INDEX([1]List!$I$3:$S$8,MATCH('[1]Student Data'!G1154,[1]List!$K$3:$K$8,0),MATCH('[1]Student Data'!D1154,[1]List!$I$2:$S$2,0))*H1158</f>
        <v>96000</v>
      </c>
      <c r="M1158" s="13">
        <f t="shared" si="122"/>
        <v>8000</v>
      </c>
      <c r="N1158" s="14">
        <f t="shared" si="123"/>
        <v>3.6666666666666665</v>
      </c>
      <c r="O1158" s="13">
        <f t="shared" si="124"/>
        <v>29333.333333333332</v>
      </c>
      <c r="P1158" s="13">
        <f t="shared" si="125"/>
        <v>66666.666666666672</v>
      </c>
    </row>
    <row r="1159" spans="1:16" x14ac:dyDescent="0.2">
      <c r="A1159" s="10">
        <v>1154</v>
      </c>
      <c r="B1159" t="s">
        <v>2254</v>
      </c>
      <c r="C1159" t="s">
        <v>1617</v>
      </c>
      <c r="D1159" t="str">
        <f t="shared" ref="D1159:D1222" si="126">IF(E1159="Malaysia","Local","International")</f>
        <v>Local</v>
      </c>
      <c r="E1159" t="s">
        <v>70</v>
      </c>
      <c r="F1159" t="s">
        <v>120</v>
      </c>
      <c r="G1159" t="s">
        <v>121</v>
      </c>
      <c r="H1159" s="10">
        <v>4</v>
      </c>
      <c r="I1159" s="10">
        <f t="shared" ref="I1159:I1222" si="127">H1159*3</f>
        <v>12</v>
      </c>
      <c r="J1159" s="11">
        <v>42873</v>
      </c>
      <c r="K1159" s="10">
        <f t="shared" ref="K1159:K1222" si="128">YEAR(J1159)+H1159</f>
        <v>2021</v>
      </c>
      <c r="L1159" s="12">
        <f>INDEX([1]List!$I$3:$S$8,MATCH('[1]Student Data'!G1155,[1]List!$K$3:$K$8,0),MATCH('[1]Student Data'!D1155,[1]List!$I$2:$S$2,0))*H1159</f>
        <v>104000</v>
      </c>
      <c r="M1159" s="13">
        <f t="shared" ref="M1159:M1222" si="129">L1159/(H1159*3)</f>
        <v>8666.6666666666661</v>
      </c>
      <c r="N1159" s="14">
        <f t="shared" ref="N1159:N1222" si="130">DATEDIF($J1159,"29/5/2019","M")/3</f>
        <v>8</v>
      </c>
      <c r="O1159" s="13">
        <f t="shared" ref="O1159:O1222" si="131">M1159*N1159</f>
        <v>69333.333333333328</v>
      </c>
      <c r="P1159" s="13">
        <f t="shared" ref="P1159:P1222" si="132">L1159-O1159</f>
        <v>34666.666666666672</v>
      </c>
    </row>
    <row r="1160" spans="1:16" x14ac:dyDescent="0.2">
      <c r="A1160" s="10">
        <v>1155</v>
      </c>
      <c r="B1160" t="s">
        <v>2255</v>
      </c>
      <c r="C1160" t="s">
        <v>2256</v>
      </c>
      <c r="D1160" t="str">
        <f t="shared" si="126"/>
        <v>Local</v>
      </c>
      <c r="E1160" t="s">
        <v>70</v>
      </c>
      <c r="F1160" t="s">
        <v>85</v>
      </c>
      <c r="G1160" t="s">
        <v>135</v>
      </c>
      <c r="H1160" s="10">
        <v>3</v>
      </c>
      <c r="I1160" s="10">
        <f t="shared" si="127"/>
        <v>9</v>
      </c>
      <c r="J1160" s="11">
        <v>42938</v>
      </c>
      <c r="K1160" s="10">
        <f t="shared" si="128"/>
        <v>2020</v>
      </c>
      <c r="L1160" s="12">
        <f>INDEX([1]List!$I$3:$S$8,MATCH('[1]Student Data'!G1156,[1]List!$K$3:$K$8,0),MATCH('[1]Student Data'!D1156,[1]List!$I$2:$S$2,0))*H1160</f>
        <v>75000</v>
      </c>
      <c r="M1160" s="13">
        <f t="shared" si="129"/>
        <v>8333.3333333333339</v>
      </c>
      <c r="N1160" s="14">
        <f t="shared" si="130"/>
        <v>7.333333333333333</v>
      </c>
      <c r="O1160" s="13">
        <f t="shared" si="131"/>
        <v>61111.111111111109</v>
      </c>
      <c r="P1160" s="13">
        <f t="shared" si="132"/>
        <v>13888.888888888891</v>
      </c>
    </row>
    <row r="1161" spans="1:16" x14ac:dyDescent="0.2">
      <c r="A1161" s="10">
        <v>1156</v>
      </c>
      <c r="B1161" t="s">
        <v>2257</v>
      </c>
      <c r="C1161" t="s">
        <v>2258</v>
      </c>
      <c r="D1161" t="str">
        <f t="shared" si="126"/>
        <v>International</v>
      </c>
      <c r="E1161" t="s">
        <v>61</v>
      </c>
      <c r="F1161" t="s">
        <v>84</v>
      </c>
      <c r="G1161" t="s">
        <v>117</v>
      </c>
      <c r="H1161" s="10">
        <v>4</v>
      </c>
      <c r="I1161" s="10">
        <f t="shared" si="127"/>
        <v>12</v>
      </c>
      <c r="J1161" s="11">
        <v>43291</v>
      </c>
      <c r="K1161" s="10">
        <f t="shared" si="128"/>
        <v>2022</v>
      </c>
      <c r="L1161" s="12">
        <f>INDEX([1]List!$I$3:$S$8,MATCH('[1]Student Data'!G1157,[1]List!$K$3:$K$8,0),MATCH('[1]Student Data'!D1157,[1]List!$I$2:$S$2,0))*H1161</f>
        <v>92000</v>
      </c>
      <c r="M1161" s="13">
        <f t="shared" si="129"/>
        <v>7666.666666666667</v>
      </c>
      <c r="N1161" s="14">
        <f t="shared" si="130"/>
        <v>3.3333333333333335</v>
      </c>
      <c r="O1161" s="13">
        <f t="shared" si="131"/>
        <v>25555.555555555558</v>
      </c>
      <c r="P1161" s="13">
        <f t="shared" si="132"/>
        <v>66444.444444444438</v>
      </c>
    </row>
    <row r="1162" spans="1:16" x14ac:dyDescent="0.2">
      <c r="A1162" s="10">
        <v>1157</v>
      </c>
      <c r="B1162" t="s">
        <v>2259</v>
      </c>
      <c r="C1162" t="s">
        <v>2260</v>
      </c>
      <c r="D1162" t="str">
        <f t="shared" si="126"/>
        <v>Local</v>
      </c>
      <c r="E1162" t="s">
        <v>70</v>
      </c>
      <c r="F1162" t="s">
        <v>148</v>
      </c>
      <c r="G1162" t="s">
        <v>149</v>
      </c>
      <c r="H1162" s="10">
        <v>4</v>
      </c>
      <c r="I1162" s="10">
        <f t="shared" si="127"/>
        <v>12</v>
      </c>
      <c r="J1162" s="11">
        <v>43211</v>
      </c>
      <c r="K1162" s="10">
        <f t="shared" si="128"/>
        <v>2022</v>
      </c>
      <c r="L1162" s="12">
        <f>INDEX([1]List!$I$3:$S$8,MATCH('[1]Student Data'!G1158,[1]List!$K$3:$K$8,0),MATCH('[1]Student Data'!D1158,[1]List!$I$2:$S$2,0))*H1162</f>
        <v>104000</v>
      </c>
      <c r="M1162" s="13">
        <f t="shared" si="129"/>
        <v>8666.6666666666661</v>
      </c>
      <c r="N1162" s="14">
        <f t="shared" si="130"/>
        <v>4.333333333333333</v>
      </c>
      <c r="O1162" s="13">
        <f t="shared" si="131"/>
        <v>37555.555555555547</v>
      </c>
      <c r="P1162" s="13">
        <f t="shared" si="132"/>
        <v>66444.444444444453</v>
      </c>
    </row>
    <row r="1163" spans="1:16" x14ac:dyDescent="0.2">
      <c r="A1163" s="10">
        <v>1158</v>
      </c>
      <c r="B1163" t="s">
        <v>2261</v>
      </c>
      <c r="C1163" t="s">
        <v>2262</v>
      </c>
      <c r="D1163" t="str">
        <f t="shared" si="126"/>
        <v>International</v>
      </c>
      <c r="E1163" t="s">
        <v>39</v>
      </c>
      <c r="F1163" t="s">
        <v>85</v>
      </c>
      <c r="G1163" t="s">
        <v>135</v>
      </c>
      <c r="H1163" s="10">
        <v>3</v>
      </c>
      <c r="I1163" s="10">
        <f t="shared" si="127"/>
        <v>9</v>
      </c>
      <c r="J1163" s="11">
        <v>43322</v>
      </c>
      <c r="K1163" s="10">
        <f t="shared" si="128"/>
        <v>2021</v>
      </c>
      <c r="L1163" s="12">
        <f>INDEX([1]List!$I$3:$S$8,MATCH('[1]Student Data'!G1159,[1]List!$K$3:$K$8,0),MATCH('[1]Student Data'!D1159,[1]List!$I$2:$S$2,0))*H1163</f>
        <v>75000</v>
      </c>
      <c r="M1163" s="13">
        <f t="shared" si="129"/>
        <v>8333.3333333333339</v>
      </c>
      <c r="N1163" s="14">
        <f t="shared" si="130"/>
        <v>3</v>
      </c>
      <c r="O1163" s="13">
        <f t="shared" si="131"/>
        <v>25000</v>
      </c>
      <c r="P1163" s="13">
        <f t="shared" si="132"/>
        <v>50000</v>
      </c>
    </row>
    <row r="1164" spans="1:16" x14ac:dyDescent="0.2">
      <c r="A1164" s="10">
        <v>1159</v>
      </c>
      <c r="B1164" t="s">
        <v>2263</v>
      </c>
      <c r="C1164" t="s">
        <v>2264</v>
      </c>
      <c r="D1164" t="str">
        <f t="shared" si="126"/>
        <v>International</v>
      </c>
      <c r="E1164" t="s">
        <v>82</v>
      </c>
      <c r="F1164" t="s">
        <v>84</v>
      </c>
      <c r="G1164" t="s">
        <v>117</v>
      </c>
      <c r="H1164" s="10">
        <v>4</v>
      </c>
      <c r="I1164" s="10">
        <f t="shared" si="127"/>
        <v>12</v>
      </c>
      <c r="J1164" s="11">
        <v>43176</v>
      </c>
      <c r="K1164" s="10">
        <f t="shared" si="128"/>
        <v>2022</v>
      </c>
      <c r="L1164" s="12">
        <f>INDEX([1]List!$I$3:$S$8,MATCH('[1]Student Data'!G1160,[1]List!$K$3:$K$8,0),MATCH('[1]Student Data'!D1160,[1]List!$I$2:$S$2,0))*H1164</f>
        <v>96000</v>
      </c>
      <c r="M1164" s="13">
        <f t="shared" si="129"/>
        <v>8000</v>
      </c>
      <c r="N1164" s="14">
        <f t="shared" si="130"/>
        <v>4.666666666666667</v>
      </c>
      <c r="O1164" s="13">
        <f t="shared" si="131"/>
        <v>37333.333333333336</v>
      </c>
      <c r="P1164" s="13">
        <f t="shared" si="132"/>
        <v>58666.666666666664</v>
      </c>
    </row>
    <row r="1165" spans="1:16" x14ac:dyDescent="0.2">
      <c r="A1165" s="10">
        <v>1160</v>
      </c>
      <c r="B1165" t="s">
        <v>2265</v>
      </c>
      <c r="C1165" t="s">
        <v>2266</v>
      </c>
      <c r="D1165" t="str">
        <f t="shared" si="126"/>
        <v>International</v>
      </c>
      <c r="E1165" t="s">
        <v>49</v>
      </c>
      <c r="F1165" t="s">
        <v>83</v>
      </c>
      <c r="G1165" t="s">
        <v>126</v>
      </c>
      <c r="H1165" s="10">
        <v>3</v>
      </c>
      <c r="I1165" s="10">
        <f t="shared" si="127"/>
        <v>9</v>
      </c>
      <c r="J1165" s="11">
        <v>43261</v>
      </c>
      <c r="K1165" s="10">
        <f t="shared" si="128"/>
        <v>2021</v>
      </c>
      <c r="L1165" s="12">
        <f>INDEX([1]List!$I$3:$S$8,MATCH('[1]Student Data'!G1161,[1]List!$K$3:$K$8,0),MATCH('[1]Student Data'!D1161,[1]List!$I$2:$S$2,0))*H1165</f>
        <v>78000</v>
      </c>
      <c r="M1165" s="13">
        <f t="shared" si="129"/>
        <v>8666.6666666666661</v>
      </c>
      <c r="N1165" s="14">
        <f t="shared" si="130"/>
        <v>3.6666666666666665</v>
      </c>
      <c r="O1165" s="13">
        <f t="shared" si="131"/>
        <v>31777.777777777774</v>
      </c>
      <c r="P1165" s="13">
        <f t="shared" si="132"/>
        <v>46222.222222222226</v>
      </c>
    </row>
    <row r="1166" spans="1:16" x14ac:dyDescent="0.2">
      <c r="A1166" s="10">
        <v>1161</v>
      </c>
      <c r="B1166" t="s">
        <v>2267</v>
      </c>
      <c r="C1166" t="s">
        <v>2268</v>
      </c>
      <c r="D1166" t="str">
        <f t="shared" si="126"/>
        <v>International</v>
      </c>
      <c r="E1166" t="s">
        <v>17</v>
      </c>
      <c r="F1166" t="s">
        <v>85</v>
      </c>
      <c r="G1166" t="s">
        <v>135</v>
      </c>
      <c r="H1166" s="10">
        <v>3</v>
      </c>
      <c r="I1166" s="10">
        <f t="shared" si="127"/>
        <v>9</v>
      </c>
      <c r="J1166" s="11">
        <v>43361</v>
      </c>
      <c r="K1166" s="10">
        <f t="shared" si="128"/>
        <v>2021</v>
      </c>
      <c r="L1166" s="12">
        <f>INDEX([1]List!$I$3:$S$8,MATCH('[1]Student Data'!G1162,[1]List!$K$3:$K$8,0),MATCH('[1]Student Data'!D1162,[1]List!$I$2:$S$2,0))*H1166</f>
        <v>75000</v>
      </c>
      <c r="M1166" s="13">
        <f t="shared" si="129"/>
        <v>8333.3333333333339</v>
      </c>
      <c r="N1166" s="14">
        <f t="shared" si="130"/>
        <v>2.6666666666666665</v>
      </c>
      <c r="O1166" s="13">
        <f t="shared" si="131"/>
        <v>22222.222222222223</v>
      </c>
      <c r="P1166" s="13">
        <f t="shared" si="132"/>
        <v>52777.777777777781</v>
      </c>
    </row>
    <row r="1167" spans="1:16" x14ac:dyDescent="0.2">
      <c r="A1167" s="10">
        <v>1162</v>
      </c>
      <c r="B1167" t="s">
        <v>2269</v>
      </c>
      <c r="C1167" t="s">
        <v>1377</v>
      </c>
      <c r="D1167" t="str">
        <f t="shared" si="126"/>
        <v>International</v>
      </c>
      <c r="E1167" t="s">
        <v>68</v>
      </c>
      <c r="F1167" t="s">
        <v>84</v>
      </c>
      <c r="G1167" t="s">
        <v>117</v>
      </c>
      <c r="H1167" s="10">
        <v>4</v>
      </c>
      <c r="I1167" s="10">
        <f t="shared" si="127"/>
        <v>12</v>
      </c>
      <c r="J1167" s="11">
        <v>42837</v>
      </c>
      <c r="K1167" s="10">
        <f t="shared" si="128"/>
        <v>2021</v>
      </c>
      <c r="L1167" s="12">
        <f>INDEX([1]List!$I$3:$S$8,MATCH('[1]Student Data'!G1163,[1]List!$K$3:$K$8,0),MATCH('[1]Student Data'!D1163,[1]List!$I$2:$S$2,0))*H1167</f>
        <v>96000</v>
      </c>
      <c r="M1167" s="13">
        <f t="shared" si="129"/>
        <v>8000</v>
      </c>
      <c r="N1167" s="14">
        <f t="shared" si="130"/>
        <v>8.3333333333333339</v>
      </c>
      <c r="O1167" s="13">
        <f t="shared" si="131"/>
        <v>66666.666666666672</v>
      </c>
      <c r="P1167" s="13">
        <f t="shared" si="132"/>
        <v>29333.333333333328</v>
      </c>
    </row>
    <row r="1168" spans="1:16" x14ac:dyDescent="0.2">
      <c r="A1168" s="10">
        <v>1163</v>
      </c>
      <c r="B1168" t="s">
        <v>2270</v>
      </c>
      <c r="C1168" t="s">
        <v>235</v>
      </c>
      <c r="D1168" t="str">
        <f t="shared" si="126"/>
        <v>Local</v>
      </c>
      <c r="E1168" t="s">
        <v>70</v>
      </c>
      <c r="F1168" t="s">
        <v>83</v>
      </c>
      <c r="G1168" t="s">
        <v>126</v>
      </c>
      <c r="H1168" s="10">
        <v>3</v>
      </c>
      <c r="I1168" s="10">
        <f t="shared" si="127"/>
        <v>9</v>
      </c>
      <c r="J1168" s="11">
        <v>43292</v>
      </c>
      <c r="K1168" s="10">
        <f t="shared" si="128"/>
        <v>2021</v>
      </c>
      <c r="L1168" s="12">
        <f>INDEX([1]List!$I$3:$S$8,MATCH('[1]Student Data'!G1164,[1]List!$K$3:$K$8,0),MATCH('[1]Student Data'!D1164,[1]List!$I$2:$S$2,0))*H1168</f>
        <v>78000</v>
      </c>
      <c r="M1168" s="13">
        <f t="shared" si="129"/>
        <v>8666.6666666666661</v>
      </c>
      <c r="N1168" s="14">
        <f t="shared" si="130"/>
        <v>3.3333333333333335</v>
      </c>
      <c r="O1168" s="13">
        <f t="shared" si="131"/>
        <v>28888.888888888887</v>
      </c>
      <c r="P1168" s="13">
        <f t="shared" si="132"/>
        <v>49111.111111111109</v>
      </c>
    </row>
    <row r="1169" spans="1:16" x14ac:dyDescent="0.2">
      <c r="A1169" s="10">
        <v>1164</v>
      </c>
      <c r="B1169" t="s">
        <v>2271</v>
      </c>
      <c r="C1169" t="s">
        <v>1098</v>
      </c>
      <c r="D1169" t="str">
        <f t="shared" si="126"/>
        <v>Local</v>
      </c>
      <c r="E1169" t="s">
        <v>70</v>
      </c>
      <c r="F1169" t="s">
        <v>83</v>
      </c>
      <c r="G1169" t="s">
        <v>126</v>
      </c>
      <c r="H1169" s="10">
        <v>3</v>
      </c>
      <c r="I1169" s="10">
        <f t="shared" si="127"/>
        <v>9</v>
      </c>
      <c r="J1169" s="11">
        <v>43238</v>
      </c>
      <c r="K1169" s="10">
        <f t="shared" si="128"/>
        <v>2021</v>
      </c>
      <c r="L1169" s="12">
        <f>INDEX([1]List!$I$3:$S$8,MATCH('[1]Student Data'!G1165,[1]List!$K$3:$K$8,0),MATCH('[1]Student Data'!D1165,[1]List!$I$2:$S$2,0))*H1169</f>
        <v>72000</v>
      </c>
      <c r="M1169" s="13">
        <f t="shared" si="129"/>
        <v>8000</v>
      </c>
      <c r="N1169" s="14">
        <f t="shared" si="130"/>
        <v>4</v>
      </c>
      <c r="O1169" s="13">
        <f t="shared" si="131"/>
        <v>32000</v>
      </c>
      <c r="P1169" s="13">
        <f t="shared" si="132"/>
        <v>40000</v>
      </c>
    </row>
    <row r="1170" spans="1:16" x14ac:dyDescent="0.2">
      <c r="A1170" s="10">
        <v>1165</v>
      </c>
      <c r="B1170" t="s">
        <v>2272</v>
      </c>
      <c r="C1170" t="s">
        <v>2273</v>
      </c>
      <c r="D1170" t="str">
        <f t="shared" si="126"/>
        <v>International</v>
      </c>
      <c r="E1170" t="s">
        <v>4</v>
      </c>
      <c r="F1170" t="s">
        <v>83</v>
      </c>
      <c r="G1170" t="s">
        <v>126</v>
      </c>
      <c r="H1170" s="10">
        <v>3</v>
      </c>
      <c r="I1170" s="10">
        <f t="shared" si="127"/>
        <v>9</v>
      </c>
      <c r="J1170" s="11">
        <v>43301</v>
      </c>
      <c r="K1170" s="10">
        <f t="shared" si="128"/>
        <v>2021</v>
      </c>
      <c r="L1170" s="12">
        <f>INDEX([1]List!$I$3:$S$8,MATCH('[1]Student Data'!G1166,[1]List!$K$3:$K$8,0),MATCH('[1]Student Data'!D1166,[1]List!$I$2:$S$2,0))*H1170</f>
        <v>72000</v>
      </c>
      <c r="M1170" s="13">
        <f t="shared" si="129"/>
        <v>8000</v>
      </c>
      <c r="N1170" s="14">
        <f t="shared" si="130"/>
        <v>3.3333333333333335</v>
      </c>
      <c r="O1170" s="13">
        <f t="shared" si="131"/>
        <v>26666.666666666668</v>
      </c>
      <c r="P1170" s="13">
        <f t="shared" si="132"/>
        <v>45333.333333333328</v>
      </c>
    </row>
    <row r="1171" spans="1:16" x14ac:dyDescent="0.2">
      <c r="A1171" s="10">
        <v>1166</v>
      </c>
      <c r="B1171" t="s">
        <v>2274</v>
      </c>
      <c r="C1171" t="s">
        <v>2275</v>
      </c>
      <c r="D1171" t="str">
        <f t="shared" si="126"/>
        <v>International</v>
      </c>
      <c r="E1171" t="s">
        <v>44</v>
      </c>
      <c r="F1171" t="s">
        <v>85</v>
      </c>
      <c r="G1171" t="s">
        <v>135</v>
      </c>
      <c r="H1171" s="10">
        <v>3</v>
      </c>
      <c r="I1171" s="10">
        <f t="shared" si="127"/>
        <v>9</v>
      </c>
      <c r="J1171" s="11">
        <v>42962</v>
      </c>
      <c r="K1171" s="10">
        <f t="shared" si="128"/>
        <v>2020</v>
      </c>
      <c r="L1171" s="12">
        <f>INDEX([1]List!$I$3:$S$8,MATCH('[1]Student Data'!G1167,[1]List!$K$3:$K$8,0),MATCH('[1]Student Data'!D1167,[1]List!$I$2:$S$2,0))*H1171</f>
        <v>75000</v>
      </c>
      <c r="M1171" s="13">
        <f t="shared" si="129"/>
        <v>8333.3333333333339</v>
      </c>
      <c r="N1171" s="14">
        <f t="shared" si="130"/>
        <v>7</v>
      </c>
      <c r="O1171" s="13">
        <f t="shared" si="131"/>
        <v>58333.333333333336</v>
      </c>
      <c r="P1171" s="13">
        <f t="shared" si="132"/>
        <v>16666.666666666664</v>
      </c>
    </row>
    <row r="1172" spans="1:16" x14ac:dyDescent="0.2">
      <c r="A1172" s="10">
        <v>1167</v>
      </c>
      <c r="B1172" t="s">
        <v>2276</v>
      </c>
      <c r="C1172" t="s">
        <v>2277</v>
      </c>
      <c r="D1172" t="str">
        <f t="shared" si="126"/>
        <v>International</v>
      </c>
      <c r="E1172" t="s">
        <v>31</v>
      </c>
      <c r="F1172" t="s">
        <v>129</v>
      </c>
      <c r="G1172" t="s">
        <v>130</v>
      </c>
      <c r="H1172" s="10">
        <v>3</v>
      </c>
      <c r="I1172" s="10">
        <f t="shared" si="127"/>
        <v>9</v>
      </c>
      <c r="J1172" s="11">
        <v>42811</v>
      </c>
      <c r="K1172" s="10">
        <f t="shared" si="128"/>
        <v>2020</v>
      </c>
      <c r="L1172" s="12">
        <f>INDEX([1]List!$I$3:$S$8,MATCH('[1]Student Data'!G1168,[1]List!$K$3:$K$8,0),MATCH('[1]Student Data'!D1168,[1]List!$I$2:$S$2,0))*H1172</f>
        <v>72000</v>
      </c>
      <c r="M1172" s="13">
        <f t="shared" si="129"/>
        <v>8000</v>
      </c>
      <c r="N1172" s="14">
        <f t="shared" si="130"/>
        <v>8.6666666666666661</v>
      </c>
      <c r="O1172" s="13">
        <f t="shared" si="131"/>
        <v>69333.333333333328</v>
      </c>
      <c r="P1172" s="13">
        <f t="shared" si="132"/>
        <v>2666.6666666666715</v>
      </c>
    </row>
    <row r="1173" spans="1:16" x14ac:dyDescent="0.2">
      <c r="A1173" s="10">
        <v>1168</v>
      </c>
      <c r="B1173" t="s">
        <v>2278</v>
      </c>
      <c r="C1173" t="s">
        <v>2279</v>
      </c>
      <c r="D1173" t="str">
        <f t="shared" si="126"/>
        <v>International</v>
      </c>
      <c r="E1173" t="s">
        <v>24</v>
      </c>
      <c r="F1173" t="s">
        <v>83</v>
      </c>
      <c r="G1173" t="s">
        <v>126</v>
      </c>
      <c r="H1173" s="10">
        <v>3</v>
      </c>
      <c r="I1173" s="10">
        <f t="shared" si="127"/>
        <v>9</v>
      </c>
      <c r="J1173" s="11">
        <v>42928</v>
      </c>
      <c r="K1173" s="10">
        <f t="shared" si="128"/>
        <v>2020</v>
      </c>
      <c r="L1173" s="12">
        <f>INDEX([1]List!$I$3:$S$8,MATCH('[1]Student Data'!G1169,[1]List!$K$3:$K$8,0),MATCH('[1]Student Data'!D1169,[1]List!$I$2:$S$2,0))*H1173</f>
        <v>72000</v>
      </c>
      <c r="M1173" s="13">
        <f t="shared" si="129"/>
        <v>8000</v>
      </c>
      <c r="N1173" s="14">
        <f t="shared" si="130"/>
        <v>7.333333333333333</v>
      </c>
      <c r="O1173" s="13">
        <f t="shared" si="131"/>
        <v>58666.666666666664</v>
      </c>
      <c r="P1173" s="13">
        <f t="shared" si="132"/>
        <v>13333.333333333336</v>
      </c>
    </row>
    <row r="1174" spans="1:16" x14ac:dyDescent="0.2">
      <c r="A1174" s="10">
        <v>1169</v>
      </c>
      <c r="B1174" t="s">
        <v>2280</v>
      </c>
      <c r="C1174" t="s">
        <v>1278</v>
      </c>
      <c r="D1174" t="str">
        <f t="shared" si="126"/>
        <v>International</v>
      </c>
      <c r="E1174" t="s">
        <v>41</v>
      </c>
      <c r="F1174" t="s">
        <v>148</v>
      </c>
      <c r="G1174" t="s">
        <v>149</v>
      </c>
      <c r="H1174" s="10">
        <v>4</v>
      </c>
      <c r="I1174" s="10">
        <f t="shared" si="127"/>
        <v>12</v>
      </c>
      <c r="J1174" s="11">
        <v>43365</v>
      </c>
      <c r="K1174" s="10">
        <f t="shared" si="128"/>
        <v>2022</v>
      </c>
      <c r="L1174" s="12">
        <f>INDEX([1]List!$I$3:$S$8,MATCH('[1]Student Data'!G1170,[1]List!$K$3:$K$8,0),MATCH('[1]Student Data'!D1170,[1]List!$I$2:$S$2,0))*H1174</f>
        <v>100000</v>
      </c>
      <c r="M1174" s="13">
        <f t="shared" si="129"/>
        <v>8333.3333333333339</v>
      </c>
      <c r="N1174" s="14">
        <f t="shared" si="130"/>
        <v>2.6666666666666665</v>
      </c>
      <c r="O1174" s="13">
        <f t="shared" si="131"/>
        <v>22222.222222222223</v>
      </c>
      <c r="P1174" s="13">
        <f t="shared" si="132"/>
        <v>77777.777777777781</v>
      </c>
    </row>
    <row r="1175" spans="1:16" x14ac:dyDescent="0.2">
      <c r="A1175" s="10">
        <v>1170</v>
      </c>
      <c r="B1175" t="s">
        <v>2281</v>
      </c>
      <c r="C1175" t="s">
        <v>2282</v>
      </c>
      <c r="D1175" t="str">
        <f t="shared" si="126"/>
        <v>International</v>
      </c>
      <c r="E1175" t="s">
        <v>52</v>
      </c>
      <c r="F1175" t="s">
        <v>148</v>
      </c>
      <c r="G1175" t="s">
        <v>149</v>
      </c>
      <c r="H1175" s="10">
        <v>4</v>
      </c>
      <c r="I1175" s="10">
        <f t="shared" si="127"/>
        <v>12</v>
      </c>
      <c r="J1175" s="11">
        <v>42964</v>
      </c>
      <c r="K1175" s="10">
        <f t="shared" si="128"/>
        <v>2021</v>
      </c>
      <c r="L1175" s="12">
        <f>INDEX([1]List!$I$3:$S$8,MATCH('[1]Student Data'!G1171,[1]List!$K$3:$K$8,0),MATCH('[1]Student Data'!D1171,[1]List!$I$2:$S$2,0))*H1175</f>
        <v>104000</v>
      </c>
      <c r="M1175" s="13">
        <f t="shared" si="129"/>
        <v>8666.6666666666661</v>
      </c>
      <c r="N1175" s="14">
        <f t="shared" si="130"/>
        <v>7</v>
      </c>
      <c r="O1175" s="13">
        <f t="shared" si="131"/>
        <v>60666.666666666664</v>
      </c>
      <c r="P1175" s="13">
        <f t="shared" si="132"/>
        <v>43333.333333333336</v>
      </c>
    </row>
    <row r="1176" spans="1:16" x14ac:dyDescent="0.2">
      <c r="A1176" s="10">
        <v>1171</v>
      </c>
      <c r="B1176" t="s">
        <v>2283</v>
      </c>
      <c r="C1176" t="s">
        <v>2284</v>
      </c>
      <c r="D1176" t="str">
        <f t="shared" si="126"/>
        <v>Local</v>
      </c>
      <c r="E1176" t="s">
        <v>70</v>
      </c>
      <c r="F1176" t="s">
        <v>129</v>
      </c>
      <c r="G1176" t="s">
        <v>130</v>
      </c>
      <c r="H1176" s="10">
        <v>3</v>
      </c>
      <c r="I1176" s="10">
        <f t="shared" si="127"/>
        <v>9</v>
      </c>
      <c r="J1176" s="11">
        <v>43239</v>
      </c>
      <c r="K1176" s="10">
        <f t="shared" si="128"/>
        <v>2021</v>
      </c>
      <c r="L1176" s="12">
        <f>INDEX([1]List!$I$3:$S$8,MATCH('[1]Student Data'!G1172,[1]List!$K$3:$K$8,0),MATCH('[1]Student Data'!D1172,[1]List!$I$2:$S$2,0))*H1176</f>
        <v>78000</v>
      </c>
      <c r="M1176" s="13">
        <f t="shared" si="129"/>
        <v>8666.6666666666661</v>
      </c>
      <c r="N1176" s="14">
        <f t="shared" si="130"/>
        <v>4</v>
      </c>
      <c r="O1176" s="13">
        <f t="shared" si="131"/>
        <v>34666.666666666664</v>
      </c>
      <c r="P1176" s="13">
        <f t="shared" si="132"/>
        <v>43333.333333333336</v>
      </c>
    </row>
    <row r="1177" spans="1:16" x14ac:dyDescent="0.2">
      <c r="A1177" s="10">
        <v>1172</v>
      </c>
      <c r="B1177" t="s">
        <v>2285</v>
      </c>
      <c r="C1177" t="s">
        <v>2286</v>
      </c>
      <c r="D1177" t="str">
        <f t="shared" si="126"/>
        <v>International</v>
      </c>
      <c r="E1177" t="s">
        <v>43</v>
      </c>
      <c r="F1177" t="s">
        <v>84</v>
      </c>
      <c r="G1177" t="s">
        <v>117</v>
      </c>
      <c r="H1177" s="10">
        <v>4</v>
      </c>
      <c r="I1177" s="10">
        <f t="shared" si="127"/>
        <v>12</v>
      </c>
      <c r="J1177" s="11">
        <v>42961</v>
      </c>
      <c r="K1177" s="10">
        <f t="shared" si="128"/>
        <v>2021</v>
      </c>
      <c r="L1177" s="12">
        <f>INDEX([1]List!$I$3:$S$8,MATCH('[1]Student Data'!G1173,[1]List!$K$3:$K$8,0),MATCH('[1]Student Data'!D1173,[1]List!$I$2:$S$2,0))*H1177</f>
        <v>92000</v>
      </c>
      <c r="M1177" s="13">
        <f t="shared" si="129"/>
        <v>7666.666666666667</v>
      </c>
      <c r="N1177" s="14">
        <f t="shared" si="130"/>
        <v>7</v>
      </c>
      <c r="O1177" s="13">
        <f t="shared" si="131"/>
        <v>53666.666666666672</v>
      </c>
      <c r="P1177" s="13">
        <f t="shared" si="132"/>
        <v>38333.333333333328</v>
      </c>
    </row>
    <row r="1178" spans="1:16" x14ac:dyDescent="0.2">
      <c r="A1178" s="10">
        <v>1173</v>
      </c>
      <c r="B1178" t="s">
        <v>2287</v>
      </c>
      <c r="C1178" t="s">
        <v>2288</v>
      </c>
      <c r="D1178" t="str">
        <f t="shared" si="126"/>
        <v>Local</v>
      </c>
      <c r="E1178" t="s">
        <v>70</v>
      </c>
      <c r="F1178" t="s">
        <v>85</v>
      </c>
      <c r="G1178" t="s">
        <v>135</v>
      </c>
      <c r="H1178" s="10">
        <v>3</v>
      </c>
      <c r="I1178" s="10">
        <f t="shared" si="127"/>
        <v>9</v>
      </c>
      <c r="J1178" s="11">
        <v>43177</v>
      </c>
      <c r="K1178" s="10">
        <f t="shared" si="128"/>
        <v>2021</v>
      </c>
      <c r="L1178" s="12">
        <f>INDEX([1]List!$I$3:$S$8,MATCH('[1]Student Data'!G1174,[1]List!$K$3:$K$8,0),MATCH('[1]Student Data'!D1174,[1]List!$I$2:$S$2,0))*H1178</f>
        <v>78000</v>
      </c>
      <c r="M1178" s="13">
        <f t="shared" si="129"/>
        <v>8666.6666666666661</v>
      </c>
      <c r="N1178" s="14">
        <f t="shared" si="130"/>
        <v>4.666666666666667</v>
      </c>
      <c r="O1178" s="13">
        <f t="shared" si="131"/>
        <v>40444.444444444445</v>
      </c>
      <c r="P1178" s="13">
        <f t="shared" si="132"/>
        <v>37555.555555555555</v>
      </c>
    </row>
    <row r="1179" spans="1:16" x14ac:dyDescent="0.2">
      <c r="A1179" s="10">
        <v>1174</v>
      </c>
      <c r="B1179" t="s">
        <v>2289</v>
      </c>
      <c r="C1179" t="s">
        <v>2290</v>
      </c>
      <c r="D1179" t="str">
        <f t="shared" si="126"/>
        <v>Local</v>
      </c>
      <c r="E1179" t="s">
        <v>70</v>
      </c>
      <c r="F1179" t="s">
        <v>120</v>
      </c>
      <c r="G1179" t="s">
        <v>121</v>
      </c>
      <c r="H1179" s="10">
        <v>4</v>
      </c>
      <c r="I1179" s="10">
        <f t="shared" si="127"/>
        <v>12</v>
      </c>
      <c r="J1179" s="11">
        <v>43235</v>
      </c>
      <c r="K1179" s="10">
        <f t="shared" si="128"/>
        <v>2022</v>
      </c>
      <c r="L1179" s="12">
        <f>INDEX([1]List!$I$3:$S$8,MATCH('[1]Student Data'!G1175,[1]List!$K$3:$K$8,0),MATCH('[1]Student Data'!D1175,[1]List!$I$2:$S$2,0))*H1179</f>
        <v>92000</v>
      </c>
      <c r="M1179" s="13">
        <f t="shared" si="129"/>
        <v>7666.666666666667</v>
      </c>
      <c r="N1179" s="14">
        <f t="shared" si="130"/>
        <v>4</v>
      </c>
      <c r="O1179" s="13">
        <f t="shared" si="131"/>
        <v>30666.666666666668</v>
      </c>
      <c r="P1179" s="13">
        <f t="shared" si="132"/>
        <v>61333.333333333328</v>
      </c>
    </row>
    <row r="1180" spans="1:16" x14ac:dyDescent="0.2">
      <c r="A1180" s="10">
        <v>1175</v>
      </c>
      <c r="B1180" t="s">
        <v>2291</v>
      </c>
      <c r="C1180" t="s">
        <v>2292</v>
      </c>
      <c r="D1180" t="str">
        <f t="shared" si="126"/>
        <v>International</v>
      </c>
      <c r="E1180" t="s">
        <v>26</v>
      </c>
      <c r="F1180" t="s">
        <v>148</v>
      </c>
      <c r="G1180" t="s">
        <v>149</v>
      </c>
      <c r="H1180" s="10">
        <v>4</v>
      </c>
      <c r="I1180" s="10">
        <f t="shared" si="127"/>
        <v>12</v>
      </c>
      <c r="J1180" s="11">
        <v>43180</v>
      </c>
      <c r="K1180" s="10">
        <f t="shared" si="128"/>
        <v>2022</v>
      </c>
      <c r="L1180" s="12">
        <f>INDEX([1]List!$I$3:$S$8,MATCH('[1]Student Data'!G1176,[1]List!$K$3:$K$8,0),MATCH('[1]Student Data'!D1176,[1]List!$I$2:$S$2,0))*H1180</f>
        <v>100000</v>
      </c>
      <c r="M1180" s="13">
        <f t="shared" si="129"/>
        <v>8333.3333333333339</v>
      </c>
      <c r="N1180" s="14">
        <f t="shared" si="130"/>
        <v>4.666666666666667</v>
      </c>
      <c r="O1180" s="13">
        <f t="shared" si="131"/>
        <v>38888.888888888898</v>
      </c>
      <c r="P1180" s="13">
        <f t="shared" si="132"/>
        <v>61111.111111111102</v>
      </c>
    </row>
    <row r="1181" spans="1:16" x14ac:dyDescent="0.2">
      <c r="A1181" s="10">
        <v>1176</v>
      </c>
      <c r="B1181" t="s">
        <v>2293</v>
      </c>
      <c r="C1181" t="s">
        <v>1559</v>
      </c>
      <c r="D1181" t="str">
        <f t="shared" si="126"/>
        <v>International</v>
      </c>
      <c r="E1181" t="s">
        <v>41</v>
      </c>
      <c r="F1181" t="s">
        <v>83</v>
      </c>
      <c r="G1181" t="s">
        <v>126</v>
      </c>
      <c r="H1181" s="10">
        <v>3</v>
      </c>
      <c r="I1181" s="10">
        <f t="shared" si="127"/>
        <v>9</v>
      </c>
      <c r="J1181" s="11">
        <v>43211</v>
      </c>
      <c r="K1181" s="10">
        <f t="shared" si="128"/>
        <v>2021</v>
      </c>
      <c r="L1181" s="12">
        <f>INDEX([1]List!$I$3:$S$8,MATCH('[1]Student Data'!G1177,[1]List!$K$3:$K$8,0),MATCH('[1]Student Data'!D1177,[1]List!$I$2:$S$2,0))*H1181</f>
        <v>78000</v>
      </c>
      <c r="M1181" s="13">
        <f t="shared" si="129"/>
        <v>8666.6666666666661</v>
      </c>
      <c r="N1181" s="14">
        <f t="shared" si="130"/>
        <v>4.333333333333333</v>
      </c>
      <c r="O1181" s="13">
        <f t="shared" si="131"/>
        <v>37555.555555555547</v>
      </c>
      <c r="P1181" s="13">
        <f t="shared" si="132"/>
        <v>40444.444444444453</v>
      </c>
    </row>
    <row r="1182" spans="1:16" x14ac:dyDescent="0.2">
      <c r="A1182" s="10">
        <v>1177</v>
      </c>
      <c r="B1182" t="s">
        <v>2294</v>
      </c>
      <c r="C1182" t="s">
        <v>2295</v>
      </c>
      <c r="D1182" t="str">
        <f t="shared" si="126"/>
        <v>Local</v>
      </c>
      <c r="E1182" t="s">
        <v>70</v>
      </c>
      <c r="F1182" t="s">
        <v>83</v>
      </c>
      <c r="G1182" t="s">
        <v>126</v>
      </c>
      <c r="H1182" s="10">
        <v>3</v>
      </c>
      <c r="I1182" s="10">
        <f t="shared" si="127"/>
        <v>9</v>
      </c>
      <c r="J1182" s="11">
        <v>42896</v>
      </c>
      <c r="K1182" s="10">
        <f t="shared" si="128"/>
        <v>2020</v>
      </c>
      <c r="L1182" s="12">
        <f>INDEX([1]List!$I$3:$S$8,MATCH('[1]Student Data'!G1178,[1]List!$K$3:$K$8,0),MATCH('[1]Student Data'!D1178,[1]List!$I$2:$S$2,0))*H1182</f>
        <v>75000</v>
      </c>
      <c r="M1182" s="13">
        <f t="shared" si="129"/>
        <v>8333.3333333333339</v>
      </c>
      <c r="N1182" s="14">
        <f t="shared" si="130"/>
        <v>7.666666666666667</v>
      </c>
      <c r="O1182" s="13">
        <f t="shared" si="131"/>
        <v>63888.888888888898</v>
      </c>
      <c r="P1182" s="13">
        <f t="shared" si="132"/>
        <v>11111.111111111102</v>
      </c>
    </row>
    <row r="1183" spans="1:16" x14ac:dyDescent="0.2">
      <c r="A1183" s="10">
        <v>1178</v>
      </c>
      <c r="B1183" t="s">
        <v>2296</v>
      </c>
      <c r="C1183" t="s">
        <v>2297</v>
      </c>
      <c r="D1183" t="str">
        <f t="shared" si="126"/>
        <v>International</v>
      </c>
      <c r="E1183" t="s">
        <v>16</v>
      </c>
      <c r="F1183" t="s">
        <v>129</v>
      </c>
      <c r="G1183" t="s">
        <v>130</v>
      </c>
      <c r="H1183" s="10">
        <v>3</v>
      </c>
      <c r="I1183" s="10">
        <f t="shared" si="127"/>
        <v>9</v>
      </c>
      <c r="J1183" s="11">
        <v>42998</v>
      </c>
      <c r="K1183" s="10">
        <f t="shared" si="128"/>
        <v>2020</v>
      </c>
      <c r="L1183" s="12">
        <f>INDEX([1]List!$I$3:$S$8,MATCH('[1]Student Data'!G1179,[1]List!$K$3:$K$8,0),MATCH('[1]Student Data'!D1179,[1]List!$I$2:$S$2,0))*H1183</f>
        <v>72000</v>
      </c>
      <c r="M1183" s="13">
        <f t="shared" si="129"/>
        <v>8000</v>
      </c>
      <c r="N1183" s="14">
        <f t="shared" si="130"/>
        <v>6.666666666666667</v>
      </c>
      <c r="O1183" s="13">
        <f t="shared" si="131"/>
        <v>53333.333333333336</v>
      </c>
      <c r="P1183" s="13">
        <f t="shared" si="132"/>
        <v>18666.666666666664</v>
      </c>
    </row>
    <row r="1184" spans="1:16" x14ac:dyDescent="0.2">
      <c r="A1184" s="10">
        <v>1179</v>
      </c>
      <c r="B1184" t="s">
        <v>2298</v>
      </c>
      <c r="C1184" t="s">
        <v>2299</v>
      </c>
      <c r="D1184" t="str">
        <f t="shared" si="126"/>
        <v>International</v>
      </c>
      <c r="E1184" t="s">
        <v>48</v>
      </c>
      <c r="F1184" t="s">
        <v>129</v>
      </c>
      <c r="G1184" t="s">
        <v>130</v>
      </c>
      <c r="H1184" s="10">
        <v>3</v>
      </c>
      <c r="I1184" s="10">
        <f t="shared" si="127"/>
        <v>9</v>
      </c>
      <c r="J1184" s="11">
        <v>43298</v>
      </c>
      <c r="K1184" s="10">
        <f t="shared" si="128"/>
        <v>2021</v>
      </c>
      <c r="L1184" s="12">
        <f>INDEX([1]List!$I$3:$S$8,MATCH('[1]Student Data'!G1180,[1]List!$K$3:$K$8,0),MATCH('[1]Student Data'!D1180,[1]List!$I$2:$S$2,0))*H1184</f>
        <v>72000</v>
      </c>
      <c r="M1184" s="13">
        <f t="shared" si="129"/>
        <v>8000</v>
      </c>
      <c r="N1184" s="14">
        <f t="shared" si="130"/>
        <v>3.3333333333333335</v>
      </c>
      <c r="O1184" s="13">
        <f t="shared" si="131"/>
        <v>26666.666666666668</v>
      </c>
      <c r="P1184" s="13">
        <f t="shared" si="132"/>
        <v>45333.333333333328</v>
      </c>
    </row>
    <row r="1185" spans="1:16" x14ac:dyDescent="0.2">
      <c r="A1185" s="10">
        <v>1180</v>
      </c>
      <c r="B1185" t="s">
        <v>2300</v>
      </c>
      <c r="C1185" t="s">
        <v>2301</v>
      </c>
      <c r="D1185" t="str">
        <f t="shared" si="126"/>
        <v>Local</v>
      </c>
      <c r="E1185" t="s">
        <v>70</v>
      </c>
      <c r="F1185" t="s">
        <v>84</v>
      </c>
      <c r="G1185" t="s">
        <v>117</v>
      </c>
      <c r="H1185" s="10">
        <v>4</v>
      </c>
      <c r="I1185" s="10">
        <f t="shared" si="127"/>
        <v>12</v>
      </c>
      <c r="J1185" s="11">
        <v>42877</v>
      </c>
      <c r="K1185" s="10">
        <f t="shared" si="128"/>
        <v>2021</v>
      </c>
      <c r="L1185" s="12">
        <f>INDEX([1]List!$I$3:$S$8,MATCH('[1]Student Data'!G1181,[1]List!$K$3:$K$8,0),MATCH('[1]Student Data'!D1181,[1]List!$I$2:$S$2,0))*H1185</f>
        <v>96000</v>
      </c>
      <c r="M1185" s="13">
        <f t="shared" si="129"/>
        <v>8000</v>
      </c>
      <c r="N1185" s="14">
        <f t="shared" si="130"/>
        <v>8</v>
      </c>
      <c r="O1185" s="13">
        <f t="shared" si="131"/>
        <v>64000</v>
      </c>
      <c r="P1185" s="13">
        <f t="shared" si="132"/>
        <v>32000</v>
      </c>
    </row>
    <row r="1186" spans="1:16" x14ac:dyDescent="0.2">
      <c r="A1186" s="10">
        <v>1181</v>
      </c>
      <c r="B1186" t="s">
        <v>2302</v>
      </c>
      <c r="C1186" t="s">
        <v>168</v>
      </c>
      <c r="D1186" t="str">
        <f t="shared" si="126"/>
        <v>Local</v>
      </c>
      <c r="E1186" t="s">
        <v>70</v>
      </c>
      <c r="F1186" t="s">
        <v>148</v>
      </c>
      <c r="G1186" t="s">
        <v>149</v>
      </c>
      <c r="H1186" s="10">
        <v>4</v>
      </c>
      <c r="I1186" s="10">
        <f t="shared" si="127"/>
        <v>12</v>
      </c>
      <c r="J1186" s="11">
        <v>43325</v>
      </c>
      <c r="K1186" s="10">
        <f t="shared" si="128"/>
        <v>2022</v>
      </c>
      <c r="L1186" s="12">
        <f>INDEX([1]List!$I$3:$S$8,MATCH('[1]Student Data'!G1182,[1]List!$K$3:$K$8,0),MATCH('[1]Student Data'!D1182,[1]List!$I$2:$S$2,0))*H1186</f>
        <v>100000</v>
      </c>
      <c r="M1186" s="13">
        <f t="shared" si="129"/>
        <v>8333.3333333333339</v>
      </c>
      <c r="N1186" s="14">
        <f t="shared" si="130"/>
        <v>3</v>
      </c>
      <c r="O1186" s="13">
        <f t="shared" si="131"/>
        <v>25000</v>
      </c>
      <c r="P1186" s="13">
        <f t="shared" si="132"/>
        <v>75000</v>
      </c>
    </row>
    <row r="1187" spans="1:16" x14ac:dyDescent="0.2">
      <c r="A1187" s="10">
        <v>1182</v>
      </c>
      <c r="B1187" t="s">
        <v>2303</v>
      </c>
      <c r="C1187" t="s">
        <v>2304</v>
      </c>
      <c r="D1187" t="str">
        <f t="shared" si="126"/>
        <v>Local</v>
      </c>
      <c r="E1187" t="s">
        <v>70</v>
      </c>
      <c r="F1187" t="s">
        <v>148</v>
      </c>
      <c r="G1187" t="s">
        <v>149</v>
      </c>
      <c r="H1187" s="10">
        <v>4</v>
      </c>
      <c r="I1187" s="10">
        <f t="shared" si="127"/>
        <v>12</v>
      </c>
      <c r="J1187" s="11">
        <v>43207</v>
      </c>
      <c r="K1187" s="10">
        <f t="shared" si="128"/>
        <v>2022</v>
      </c>
      <c r="L1187" s="12">
        <f>INDEX([1]List!$I$3:$S$8,MATCH('[1]Student Data'!G1183,[1]List!$K$3:$K$8,0),MATCH('[1]Student Data'!D1183,[1]List!$I$2:$S$2,0))*H1187</f>
        <v>100000</v>
      </c>
      <c r="M1187" s="13">
        <f t="shared" si="129"/>
        <v>8333.3333333333339</v>
      </c>
      <c r="N1187" s="14">
        <f t="shared" si="130"/>
        <v>4.333333333333333</v>
      </c>
      <c r="O1187" s="13">
        <f t="shared" si="131"/>
        <v>36111.111111111109</v>
      </c>
      <c r="P1187" s="13">
        <f t="shared" si="132"/>
        <v>63888.888888888891</v>
      </c>
    </row>
    <row r="1188" spans="1:16" x14ac:dyDescent="0.2">
      <c r="A1188" s="10">
        <v>1183</v>
      </c>
      <c r="B1188" t="s">
        <v>2305</v>
      </c>
      <c r="C1188" t="s">
        <v>2306</v>
      </c>
      <c r="D1188" t="str">
        <f t="shared" si="126"/>
        <v>International</v>
      </c>
      <c r="E1188" t="s">
        <v>80</v>
      </c>
      <c r="F1188" t="s">
        <v>129</v>
      </c>
      <c r="G1188" t="s">
        <v>130</v>
      </c>
      <c r="H1188" s="10">
        <v>3</v>
      </c>
      <c r="I1188" s="10">
        <f t="shared" si="127"/>
        <v>9</v>
      </c>
      <c r="J1188" s="11">
        <v>43291</v>
      </c>
      <c r="K1188" s="10">
        <f t="shared" si="128"/>
        <v>2021</v>
      </c>
      <c r="L1188" s="12">
        <f>INDEX([1]List!$I$3:$S$8,MATCH('[1]Student Data'!G1184,[1]List!$K$3:$K$8,0),MATCH('[1]Student Data'!D1184,[1]List!$I$2:$S$2,0))*H1188</f>
        <v>75000</v>
      </c>
      <c r="M1188" s="13">
        <f t="shared" si="129"/>
        <v>8333.3333333333339</v>
      </c>
      <c r="N1188" s="14">
        <f t="shared" si="130"/>
        <v>3.3333333333333335</v>
      </c>
      <c r="O1188" s="13">
        <f t="shared" si="131"/>
        <v>27777.777777777781</v>
      </c>
      <c r="P1188" s="13">
        <f t="shared" si="132"/>
        <v>47222.222222222219</v>
      </c>
    </row>
    <row r="1189" spans="1:16" x14ac:dyDescent="0.2">
      <c r="A1189" s="10">
        <v>1184</v>
      </c>
      <c r="B1189" t="s">
        <v>2307</v>
      </c>
      <c r="C1189" t="s">
        <v>1580</v>
      </c>
      <c r="D1189" t="str">
        <f t="shared" si="126"/>
        <v>International</v>
      </c>
      <c r="E1189" t="s">
        <v>32</v>
      </c>
      <c r="F1189" t="s">
        <v>84</v>
      </c>
      <c r="G1189" t="s">
        <v>117</v>
      </c>
      <c r="H1189" s="10">
        <v>4</v>
      </c>
      <c r="I1189" s="10">
        <f t="shared" si="127"/>
        <v>12</v>
      </c>
      <c r="J1189" s="11">
        <v>42900</v>
      </c>
      <c r="K1189" s="10">
        <f t="shared" si="128"/>
        <v>2021</v>
      </c>
      <c r="L1189" s="12">
        <f>INDEX([1]List!$I$3:$S$8,MATCH('[1]Student Data'!G1185,[1]List!$K$3:$K$8,0),MATCH('[1]Student Data'!D1185,[1]List!$I$2:$S$2,0))*H1189</f>
        <v>96000</v>
      </c>
      <c r="M1189" s="13">
        <f t="shared" si="129"/>
        <v>8000</v>
      </c>
      <c r="N1189" s="14">
        <f t="shared" si="130"/>
        <v>7.666666666666667</v>
      </c>
      <c r="O1189" s="13">
        <f t="shared" si="131"/>
        <v>61333.333333333336</v>
      </c>
      <c r="P1189" s="13">
        <f t="shared" si="132"/>
        <v>34666.666666666664</v>
      </c>
    </row>
    <row r="1190" spans="1:16" x14ac:dyDescent="0.2">
      <c r="A1190" s="10">
        <v>1185</v>
      </c>
      <c r="B1190" t="s">
        <v>2308</v>
      </c>
      <c r="C1190" t="s">
        <v>2309</v>
      </c>
      <c r="D1190" t="str">
        <f t="shared" si="126"/>
        <v>Local</v>
      </c>
      <c r="E1190" t="s">
        <v>70</v>
      </c>
      <c r="F1190" t="s">
        <v>84</v>
      </c>
      <c r="G1190" t="s">
        <v>117</v>
      </c>
      <c r="H1190" s="10">
        <v>4</v>
      </c>
      <c r="I1190" s="10">
        <f t="shared" si="127"/>
        <v>12</v>
      </c>
      <c r="J1190" s="11">
        <v>42875</v>
      </c>
      <c r="K1190" s="10">
        <f t="shared" si="128"/>
        <v>2021</v>
      </c>
      <c r="L1190" s="12">
        <f>INDEX([1]List!$I$3:$S$8,MATCH('[1]Student Data'!G1186,[1]List!$K$3:$K$8,0),MATCH('[1]Student Data'!D1186,[1]List!$I$2:$S$2,0))*H1190</f>
        <v>104000</v>
      </c>
      <c r="M1190" s="13">
        <f t="shared" si="129"/>
        <v>8666.6666666666661</v>
      </c>
      <c r="N1190" s="14">
        <f t="shared" si="130"/>
        <v>8</v>
      </c>
      <c r="O1190" s="13">
        <f t="shared" si="131"/>
        <v>69333.333333333328</v>
      </c>
      <c r="P1190" s="13">
        <f t="shared" si="132"/>
        <v>34666.666666666672</v>
      </c>
    </row>
    <row r="1191" spans="1:16" x14ac:dyDescent="0.2">
      <c r="A1191" s="10">
        <v>1186</v>
      </c>
      <c r="B1191" t="s">
        <v>2310</v>
      </c>
      <c r="C1191" t="s">
        <v>2311</v>
      </c>
      <c r="D1191" t="str">
        <f t="shared" si="126"/>
        <v>Local</v>
      </c>
      <c r="E1191" t="s">
        <v>70</v>
      </c>
      <c r="F1191" t="s">
        <v>120</v>
      </c>
      <c r="G1191" t="s">
        <v>121</v>
      </c>
      <c r="H1191" s="10">
        <v>4</v>
      </c>
      <c r="I1191" s="10">
        <f t="shared" si="127"/>
        <v>12</v>
      </c>
      <c r="J1191" s="11">
        <v>42994</v>
      </c>
      <c r="K1191" s="10">
        <f t="shared" si="128"/>
        <v>2021</v>
      </c>
      <c r="L1191" s="12">
        <f>INDEX([1]List!$I$3:$S$8,MATCH('[1]Student Data'!G1187,[1]List!$K$3:$K$8,0),MATCH('[1]Student Data'!D1187,[1]List!$I$2:$S$2,0))*H1191</f>
        <v>100000</v>
      </c>
      <c r="M1191" s="13">
        <f t="shared" si="129"/>
        <v>8333.3333333333339</v>
      </c>
      <c r="N1191" s="14">
        <f t="shared" si="130"/>
        <v>6.666666666666667</v>
      </c>
      <c r="O1191" s="13">
        <f t="shared" si="131"/>
        <v>55555.555555555562</v>
      </c>
      <c r="P1191" s="13">
        <f t="shared" si="132"/>
        <v>44444.444444444438</v>
      </c>
    </row>
    <row r="1192" spans="1:16" x14ac:dyDescent="0.2">
      <c r="A1192" s="10">
        <v>1187</v>
      </c>
      <c r="B1192" t="s">
        <v>2312</v>
      </c>
      <c r="C1192" t="s">
        <v>605</v>
      </c>
      <c r="D1192" t="str">
        <f t="shared" si="126"/>
        <v>Local</v>
      </c>
      <c r="E1192" t="s">
        <v>70</v>
      </c>
      <c r="F1192" t="s">
        <v>129</v>
      </c>
      <c r="G1192" t="s">
        <v>130</v>
      </c>
      <c r="H1192" s="10">
        <v>3</v>
      </c>
      <c r="I1192" s="10">
        <f t="shared" si="127"/>
        <v>9</v>
      </c>
      <c r="J1192" s="11">
        <v>42808</v>
      </c>
      <c r="K1192" s="10">
        <f t="shared" si="128"/>
        <v>2020</v>
      </c>
      <c r="L1192" s="12">
        <f>INDEX([1]List!$I$3:$S$8,MATCH('[1]Student Data'!G1188,[1]List!$K$3:$K$8,0),MATCH('[1]Student Data'!D1188,[1]List!$I$2:$S$2,0))*H1192</f>
        <v>75000</v>
      </c>
      <c r="M1192" s="13">
        <f t="shared" si="129"/>
        <v>8333.3333333333339</v>
      </c>
      <c r="N1192" s="14">
        <f t="shared" si="130"/>
        <v>8.6666666666666661</v>
      </c>
      <c r="O1192" s="13">
        <f t="shared" si="131"/>
        <v>72222.222222222219</v>
      </c>
      <c r="P1192" s="13">
        <f t="shared" si="132"/>
        <v>2777.777777777781</v>
      </c>
    </row>
    <row r="1193" spans="1:16" x14ac:dyDescent="0.2">
      <c r="A1193" s="10">
        <v>1188</v>
      </c>
      <c r="B1193" t="s">
        <v>2313</v>
      </c>
      <c r="C1193" t="s">
        <v>1532</v>
      </c>
      <c r="D1193" t="str">
        <f t="shared" si="126"/>
        <v>International</v>
      </c>
      <c r="E1193" t="s">
        <v>44</v>
      </c>
      <c r="F1193" t="s">
        <v>129</v>
      </c>
      <c r="G1193" t="s">
        <v>130</v>
      </c>
      <c r="H1193" s="10">
        <v>3</v>
      </c>
      <c r="I1193" s="10">
        <f t="shared" si="127"/>
        <v>9</v>
      </c>
      <c r="J1193" s="11">
        <v>43327</v>
      </c>
      <c r="K1193" s="10">
        <f t="shared" si="128"/>
        <v>2021</v>
      </c>
      <c r="L1193" s="12">
        <f>INDEX([1]List!$I$3:$S$8,MATCH('[1]Student Data'!G1189,[1]List!$K$3:$K$8,0),MATCH('[1]Student Data'!D1189,[1]List!$I$2:$S$2,0))*H1193</f>
        <v>69000</v>
      </c>
      <c r="M1193" s="13">
        <f t="shared" si="129"/>
        <v>7666.666666666667</v>
      </c>
      <c r="N1193" s="14">
        <f t="shared" si="130"/>
        <v>3</v>
      </c>
      <c r="O1193" s="13">
        <f t="shared" si="131"/>
        <v>23000</v>
      </c>
      <c r="P1193" s="13">
        <f t="shared" si="132"/>
        <v>46000</v>
      </c>
    </row>
    <row r="1194" spans="1:16" x14ac:dyDescent="0.2">
      <c r="A1194" s="10">
        <v>1189</v>
      </c>
      <c r="B1194" t="s">
        <v>2314</v>
      </c>
      <c r="C1194" t="s">
        <v>1154</v>
      </c>
      <c r="D1194" t="str">
        <f t="shared" si="126"/>
        <v>Local</v>
      </c>
      <c r="E1194" t="s">
        <v>70</v>
      </c>
      <c r="F1194" t="s">
        <v>85</v>
      </c>
      <c r="G1194" t="s">
        <v>135</v>
      </c>
      <c r="H1194" s="10">
        <v>3</v>
      </c>
      <c r="I1194" s="10">
        <f t="shared" si="127"/>
        <v>9</v>
      </c>
      <c r="J1194" s="11">
        <v>43302</v>
      </c>
      <c r="K1194" s="10">
        <f t="shared" si="128"/>
        <v>2021</v>
      </c>
      <c r="L1194" s="12">
        <f>INDEX([1]List!$I$3:$S$8,MATCH('[1]Student Data'!G1190,[1]List!$K$3:$K$8,0),MATCH('[1]Student Data'!D1190,[1]List!$I$2:$S$2,0))*H1194</f>
        <v>72000</v>
      </c>
      <c r="M1194" s="13">
        <f t="shared" si="129"/>
        <v>8000</v>
      </c>
      <c r="N1194" s="14">
        <f t="shared" si="130"/>
        <v>3.3333333333333335</v>
      </c>
      <c r="O1194" s="13">
        <f t="shared" si="131"/>
        <v>26666.666666666668</v>
      </c>
      <c r="P1194" s="13">
        <f t="shared" si="132"/>
        <v>45333.333333333328</v>
      </c>
    </row>
    <row r="1195" spans="1:16" x14ac:dyDescent="0.2">
      <c r="A1195" s="10">
        <v>1190</v>
      </c>
      <c r="B1195" t="s">
        <v>2315</v>
      </c>
      <c r="C1195" t="s">
        <v>2316</v>
      </c>
      <c r="D1195" t="str">
        <f t="shared" si="126"/>
        <v>International</v>
      </c>
      <c r="E1195" t="s">
        <v>11</v>
      </c>
      <c r="F1195" t="s">
        <v>148</v>
      </c>
      <c r="G1195" t="s">
        <v>149</v>
      </c>
      <c r="H1195" s="10">
        <v>4</v>
      </c>
      <c r="I1195" s="10">
        <f t="shared" si="127"/>
        <v>12</v>
      </c>
      <c r="J1195" s="11">
        <v>42839</v>
      </c>
      <c r="K1195" s="10">
        <f t="shared" si="128"/>
        <v>2021</v>
      </c>
      <c r="L1195" s="12">
        <f>INDEX([1]List!$I$3:$S$8,MATCH('[1]Student Data'!G1191,[1]List!$K$3:$K$8,0),MATCH('[1]Student Data'!D1191,[1]List!$I$2:$S$2,0))*H1195</f>
        <v>92000</v>
      </c>
      <c r="M1195" s="13">
        <f t="shared" si="129"/>
        <v>7666.666666666667</v>
      </c>
      <c r="N1195" s="14">
        <f t="shared" si="130"/>
        <v>8.3333333333333339</v>
      </c>
      <c r="O1195" s="13">
        <f t="shared" si="131"/>
        <v>63888.888888888898</v>
      </c>
      <c r="P1195" s="13">
        <f t="shared" si="132"/>
        <v>28111.111111111102</v>
      </c>
    </row>
    <row r="1196" spans="1:16" x14ac:dyDescent="0.2">
      <c r="A1196" s="10">
        <v>1191</v>
      </c>
      <c r="B1196" t="s">
        <v>2317</v>
      </c>
      <c r="C1196" t="s">
        <v>2318</v>
      </c>
      <c r="D1196" t="str">
        <f t="shared" si="126"/>
        <v>International</v>
      </c>
      <c r="E1196" t="s">
        <v>318</v>
      </c>
      <c r="F1196" t="s">
        <v>148</v>
      </c>
      <c r="G1196" t="s">
        <v>149</v>
      </c>
      <c r="H1196" s="10">
        <v>4</v>
      </c>
      <c r="I1196" s="10">
        <f t="shared" si="127"/>
        <v>12</v>
      </c>
      <c r="J1196" s="11">
        <v>43237</v>
      </c>
      <c r="K1196" s="10">
        <f t="shared" si="128"/>
        <v>2022</v>
      </c>
      <c r="L1196" s="12">
        <f>INDEX([1]List!$I$3:$S$8,MATCH('[1]Student Data'!G1192,[1]List!$K$3:$K$8,0),MATCH('[1]Student Data'!D1192,[1]List!$I$2:$S$2,0))*H1196</f>
        <v>104000</v>
      </c>
      <c r="M1196" s="13">
        <f t="shared" si="129"/>
        <v>8666.6666666666661</v>
      </c>
      <c r="N1196" s="14">
        <f t="shared" si="130"/>
        <v>4</v>
      </c>
      <c r="O1196" s="13">
        <f t="shared" si="131"/>
        <v>34666.666666666664</v>
      </c>
      <c r="P1196" s="13">
        <f t="shared" si="132"/>
        <v>69333.333333333343</v>
      </c>
    </row>
    <row r="1197" spans="1:16" x14ac:dyDescent="0.2">
      <c r="A1197" s="10">
        <v>1192</v>
      </c>
      <c r="B1197" t="s">
        <v>2319</v>
      </c>
      <c r="C1197" t="s">
        <v>1953</v>
      </c>
      <c r="D1197" t="str">
        <f t="shared" si="126"/>
        <v>Local</v>
      </c>
      <c r="E1197" t="s">
        <v>70</v>
      </c>
      <c r="F1197" t="s">
        <v>84</v>
      </c>
      <c r="G1197" t="s">
        <v>117</v>
      </c>
      <c r="H1197" s="10">
        <v>4</v>
      </c>
      <c r="I1197" s="10">
        <f t="shared" si="127"/>
        <v>12</v>
      </c>
      <c r="J1197" s="11">
        <v>42938</v>
      </c>
      <c r="K1197" s="10">
        <f t="shared" si="128"/>
        <v>2021</v>
      </c>
      <c r="L1197" s="12">
        <f>INDEX([1]List!$I$3:$S$8,MATCH('[1]Student Data'!G1193,[1]List!$K$3:$K$8,0),MATCH('[1]Student Data'!D1193,[1]List!$I$2:$S$2,0))*H1197</f>
        <v>104000</v>
      </c>
      <c r="M1197" s="13">
        <f t="shared" si="129"/>
        <v>8666.6666666666661</v>
      </c>
      <c r="N1197" s="14">
        <f t="shared" si="130"/>
        <v>7.333333333333333</v>
      </c>
      <c r="O1197" s="13">
        <f t="shared" si="131"/>
        <v>63555.555555555547</v>
      </c>
      <c r="P1197" s="13">
        <f t="shared" si="132"/>
        <v>40444.444444444453</v>
      </c>
    </row>
    <row r="1198" spans="1:16" x14ac:dyDescent="0.2">
      <c r="A1198" s="10">
        <v>1193</v>
      </c>
      <c r="B1198" t="s">
        <v>2320</v>
      </c>
      <c r="C1198" t="s">
        <v>2321</v>
      </c>
      <c r="D1198" t="str">
        <f t="shared" si="126"/>
        <v>International</v>
      </c>
      <c r="E1198" t="s">
        <v>77</v>
      </c>
      <c r="F1198" t="s">
        <v>129</v>
      </c>
      <c r="G1198" t="s">
        <v>130</v>
      </c>
      <c r="H1198" s="10">
        <v>3</v>
      </c>
      <c r="I1198" s="10">
        <f t="shared" si="127"/>
        <v>9</v>
      </c>
      <c r="J1198" s="11">
        <v>42989</v>
      </c>
      <c r="K1198" s="10">
        <f t="shared" si="128"/>
        <v>2020</v>
      </c>
      <c r="L1198" s="12">
        <f>INDEX([1]List!$I$3:$S$8,MATCH('[1]Student Data'!G1194,[1]List!$K$3:$K$8,0),MATCH('[1]Student Data'!D1194,[1]List!$I$2:$S$2,0))*H1198</f>
        <v>75000</v>
      </c>
      <c r="M1198" s="13">
        <f t="shared" si="129"/>
        <v>8333.3333333333339</v>
      </c>
      <c r="N1198" s="14">
        <f t="shared" si="130"/>
        <v>6.666666666666667</v>
      </c>
      <c r="O1198" s="13">
        <f t="shared" si="131"/>
        <v>55555.555555555562</v>
      </c>
      <c r="P1198" s="13">
        <f t="shared" si="132"/>
        <v>19444.444444444438</v>
      </c>
    </row>
    <row r="1199" spans="1:16" x14ac:dyDescent="0.2">
      <c r="A1199" s="10">
        <v>1194</v>
      </c>
      <c r="B1199" t="s">
        <v>2322</v>
      </c>
      <c r="C1199" t="s">
        <v>2323</v>
      </c>
      <c r="D1199" t="str">
        <f t="shared" si="126"/>
        <v>Local</v>
      </c>
      <c r="E1199" t="s">
        <v>70</v>
      </c>
      <c r="F1199" t="s">
        <v>120</v>
      </c>
      <c r="G1199" t="s">
        <v>121</v>
      </c>
      <c r="H1199" s="10">
        <v>4</v>
      </c>
      <c r="I1199" s="10">
        <f t="shared" si="127"/>
        <v>12</v>
      </c>
      <c r="J1199" s="11">
        <v>42999</v>
      </c>
      <c r="K1199" s="10">
        <f t="shared" si="128"/>
        <v>2021</v>
      </c>
      <c r="L1199" s="12">
        <f>INDEX([1]List!$I$3:$S$8,MATCH('[1]Student Data'!G1195,[1]List!$K$3:$K$8,0),MATCH('[1]Student Data'!D1195,[1]List!$I$2:$S$2,0))*H1199</f>
        <v>96000</v>
      </c>
      <c r="M1199" s="13">
        <f t="shared" si="129"/>
        <v>8000</v>
      </c>
      <c r="N1199" s="14">
        <f t="shared" si="130"/>
        <v>6.666666666666667</v>
      </c>
      <c r="O1199" s="13">
        <f t="shared" si="131"/>
        <v>53333.333333333336</v>
      </c>
      <c r="P1199" s="13">
        <f t="shared" si="132"/>
        <v>42666.666666666664</v>
      </c>
    </row>
    <row r="1200" spans="1:16" x14ac:dyDescent="0.2">
      <c r="A1200" s="10">
        <v>1195</v>
      </c>
      <c r="B1200" t="s">
        <v>2324</v>
      </c>
      <c r="C1200" t="s">
        <v>2325</v>
      </c>
      <c r="D1200" t="str">
        <f t="shared" si="126"/>
        <v>Local</v>
      </c>
      <c r="E1200" t="s">
        <v>70</v>
      </c>
      <c r="F1200" t="s">
        <v>85</v>
      </c>
      <c r="G1200" t="s">
        <v>135</v>
      </c>
      <c r="H1200" s="10">
        <v>3</v>
      </c>
      <c r="I1200" s="10">
        <f t="shared" si="127"/>
        <v>9</v>
      </c>
      <c r="J1200" s="11">
        <v>42959</v>
      </c>
      <c r="K1200" s="10">
        <f t="shared" si="128"/>
        <v>2020</v>
      </c>
      <c r="L1200" s="12">
        <f>INDEX([1]List!$I$3:$S$8,MATCH('[1]Student Data'!G1196,[1]List!$K$3:$K$8,0),MATCH('[1]Student Data'!D1196,[1]List!$I$2:$S$2,0))*H1200</f>
        <v>75000</v>
      </c>
      <c r="M1200" s="13">
        <f t="shared" si="129"/>
        <v>8333.3333333333339</v>
      </c>
      <c r="N1200" s="14">
        <f t="shared" si="130"/>
        <v>7</v>
      </c>
      <c r="O1200" s="13">
        <f t="shared" si="131"/>
        <v>58333.333333333336</v>
      </c>
      <c r="P1200" s="13">
        <f t="shared" si="132"/>
        <v>16666.666666666664</v>
      </c>
    </row>
    <row r="1201" spans="1:16" x14ac:dyDescent="0.2">
      <c r="A1201" s="10">
        <v>1196</v>
      </c>
      <c r="B1201" t="s">
        <v>2326</v>
      </c>
      <c r="C1201" t="s">
        <v>1846</v>
      </c>
      <c r="D1201" t="str">
        <f t="shared" si="126"/>
        <v>International</v>
      </c>
      <c r="E1201" t="s">
        <v>49</v>
      </c>
      <c r="F1201" t="s">
        <v>83</v>
      </c>
      <c r="G1201" t="s">
        <v>126</v>
      </c>
      <c r="H1201" s="10">
        <v>3</v>
      </c>
      <c r="I1201" s="10">
        <f t="shared" si="127"/>
        <v>9</v>
      </c>
      <c r="J1201" s="11">
        <v>43176</v>
      </c>
      <c r="K1201" s="10">
        <f t="shared" si="128"/>
        <v>2021</v>
      </c>
      <c r="L1201" s="12">
        <f>INDEX([1]List!$I$3:$S$8,MATCH('[1]Student Data'!G1197,[1]List!$K$3:$K$8,0),MATCH('[1]Student Data'!D1197,[1]List!$I$2:$S$2,0))*H1201</f>
        <v>69000</v>
      </c>
      <c r="M1201" s="13">
        <f t="shared" si="129"/>
        <v>7666.666666666667</v>
      </c>
      <c r="N1201" s="14">
        <f t="shared" si="130"/>
        <v>4.666666666666667</v>
      </c>
      <c r="O1201" s="13">
        <f t="shared" si="131"/>
        <v>35777.777777777781</v>
      </c>
      <c r="P1201" s="13">
        <f t="shared" si="132"/>
        <v>33222.222222222219</v>
      </c>
    </row>
    <row r="1202" spans="1:16" x14ac:dyDescent="0.2">
      <c r="A1202" s="10">
        <v>1197</v>
      </c>
      <c r="B1202" t="s">
        <v>2327</v>
      </c>
      <c r="C1202" t="s">
        <v>2328</v>
      </c>
      <c r="D1202" t="str">
        <f t="shared" si="126"/>
        <v>Local</v>
      </c>
      <c r="E1202" t="s">
        <v>70</v>
      </c>
      <c r="F1202" t="s">
        <v>129</v>
      </c>
      <c r="G1202" t="s">
        <v>130</v>
      </c>
      <c r="H1202" s="10">
        <v>3</v>
      </c>
      <c r="I1202" s="10">
        <f t="shared" si="127"/>
        <v>9</v>
      </c>
      <c r="J1202" s="11">
        <v>42841</v>
      </c>
      <c r="K1202" s="10">
        <f t="shared" si="128"/>
        <v>2020</v>
      </c>
      <c r="L1202" s="12">
        <f>INDEX([1]List!$I$3:$S$8,MATCH('[1]Student Data'!G1198,[1]List!$K$3:$K$8,0),MATCH('[1]Student Data'!D1198,[1]List!$I$2:$S$2,0))*H1202</f>
        <v>75000</v>
      </c>
      <c r="M1202" s="13">
        <f t="shared" si="129"/>
        <v>8333.3333333333339</v>
      </c>
      <c r="N1202" s="14">
        <f t="shared" si="130"/>
        <v>8.3333333333333339</v>
      </c>
      <c r="O1202" s="13">
        <f t="shared" si="131"/>
        <v>69444.444444444453</v>
      </c>
      <c r="P1202" s="13">
        <f t="shared" si="132"/>
        <v>5555.5555555555475</v>
      </c>
    </row>
    <row r="1203" spans="1:16" x14ac:dyDescent="0.2">
      <c r="A1203" s="10">
        <v>1198</v>
      </c>
      <c r="B1203" t="s">
        <v>2329</v>
      </c>
      <c r="C1203" t="s">
        <v>2330</v>
      </c>
      <c r="D1203" t="str">
        <f t="shared" si="126"/>
        <v>Local</v>
      </c>
      <c r="E1203" t="s">
        <v>70</v>
      </c>
      <c r="F1203" t="s">
        <v>84</v>
      </c>
      <c r="G1203" t="s">
        <v>117</v>
      </c>
      <c r="H1203" s="10">
        <v>4</v>
      </c>
      <c r="I1203" s="10">
        <f t="shared" si="127"/>
        <v>12</v>
      </c>
      <c r="J1203" s="11">
        <v>42962</v>
      </c>
      <c r="K1203" s="10">
        <f t="shared" si="128"/>
        <v>2021</v>
      </c>
      <c r="L1203" s="12">
        <f>INDEX([1]List!$I$3:$S$8,MATCH('[1]Student Data'!G1199,[1]List!$K$3:$K$8,0),MATCH('[1]Student Data'!D1199,[1]List!$I$2:$S$2,0))*H1203</f>
        <v>92000</v>
      </c>
      <c r="M1203" s="13">
        <f t="shared" si="129"/>
        <v>7666.666666666667</v>
      </c>
      <c r="N1203" s="14">
        <f t="shared" si="130"/>
        <v>7</v>
      </c>
      <c r="O1203" s="13">
        <f t="shared" si="131"/>
        <v>53666.666666666672</v>
      </c>
      <c r="P1203" s="13">
        <f t="shared" si="132"/>
        <v>38333.333333333328</v>
      </c>
    </row>
    <row r="1204" spans="1:16" x14ac:dyDescent="0.2">
      <c r="A1204" s="10">
        <v>1199</v>
      </c>
      <c r="B1204" t="s">
        <v>2331</v>
      </c>
      <c r="C1204" t="s">
        <v>1738</v>
      </c>
      <c r="D1204" t="str">
        <f t="shared" si="126"/>
        <v>International</v>
      </c>
      <c r="E1204" t="s">
        <v>36</v>
      </c>
      <c r="F1204" t="s">
        <v>148</v>
      </c>
      <c r="G1204" t="s">
        <v>149</v>
      </c>
      <c r="H1204" s="10">
        <v>4</v>
      </c>
      <c r="I1204" s="10">
        <f t="shared" si="127"/>
        <v>12</v>
      </c>
      <c r="J1204" s="11">
        <v>42844</v>
      </c>
      <c r="K1204" s="10">
        <f t="shared" si="128"/>
        <v>2021</v>
      </c>
      <c r="L1204" s="12">
        <f>INDEX([1]List!$I$3:$S$8,MATCH('[1]Student Data'!G1200,[1]List!$K$3:$K$8,0),MATCH('[1]Student Data'!D1200,[1]List!$I$2:$S$2,0))*H1204</f>
        <v>100000</v>
      </c>
      <c r="M1204" s="13">
        <f t="shared" si="129"/>
        <v>8333.3333333333339</v>
      </c>
      <c r="N1204" s="14">
        <f t="shared" si="130"/>
        <v>8.3333333333333339</v>
      </c>
      <c r="O1204" s="13">
        <f t="shared" si="131"/>
        <v>69444.444444444453</v>
      </c>
      <c r="P1204" s="13">
        <f t="shared" si="132"/>
        <v>30555.555555555547</v>
      </c>
    </row>
    <row r="1205" spans="1:16" x14ac:dyDescent="0.2">
      <c r="A1205" s="10">
        <v>1200</v>
      </c>
      <c r="B1205" t="s">
        <v>2332</v>
      </c>
      <c r="C1205" t="s">
        <v>715</v>
      </c>
      <c r="D1205" t="str">
        <f t="shared" si="126"/>
        <v>Local</v>
      </c>
      <c r="E1205" t="s">
        <v>70</v>
      </c>
      <c r="F1205" t="s">
        <v>148</v>
      </c>
      <c r="G1205" t="s">
        <v>149</v>
      </c>
      <c r="H1205" s="10">
        <v>4</v>
      </c>
      <c r="I1205" s="10">
        <f t="shared" si="127"/>
        <v>12</v>
      </c>
      <c r="J1205" s="11">
        <v>42992</v>
      </c>
      <c r="K1205" s="10">
        <f t="shared" si="128"/>
        <v>2021</v>
      </c>
      <c r="L1205" s="12">
        <f>INDEX([1]List!$I$3:$S$8,MATCH('[1]Student Data'!G1201,[1]List!$K$3:$K$8,0),MATCH('[1]Student Data'!D1201,[1]List!$I$2:$S$2,0))*H1205</f>
        <v>104000</v>
      </c>
      <c r="M1205" s="13">
        <f t="shared" si="129"/>
        <v>8666.6666666666661</v>
      </c>
      <c r="N1205" s="14">
        <f t="shared" si="130"/>
        <v>6.666666666666667</v>
      </c>
      <c r="O1205" s="13">
        <f t="shared" si="131"/>
        <v>57777.777777777774</v>
      </c>
      <c r="P1205" s="13">
        <f t="shared" si="132"/>
        <v>46222.222222222226</v>
      </c>
    </row>
    <row r="1206" spans="1:16" x14ac:dyDescent="0.2">
      <c r="A1206" s="10">
        <v>1201</v>
      </c>
      <c r="B1206" t="s">
        <v>2333</v>
      </c>
      <c r="C1206" t="s">
        <v>1102</v>
      </c>
      <c r="D1206" t="str">
        <f t="shared" si="126"/>
        <v>Local</v>
      </c>
      <c r="E1206" t="s">
        <v>70</v>
      </c>
      <c r="F1206" t="s">
        <v>129</v>
      </c>
      <c r="G1206" t="s">
        <v>130</v>
      </c>
      <c r="H1206" s="10">
        <v>3</v>
      </c>
      <c r="I1206" s="10">
        <f t="shared" si="127"/>
        <v>9</v>
      </c>
      <c r="J1206" s="11">
        <v>43357</v>
      </c>
      <c r="K1206" s="10">
        <f t="shared" si="128"/>
        <v>2021</v>
      </c>
      <c r="L1206" s="12">
        <f>INDEX([1]List!$I$3:$S$8,MATCH('[1]Student Data'!G1202,[1]List!$K$3:$K$8,0),MATCH('[1]Student Data'!D1202,[1]List!$I$2:$S$2,0))*H1206</f>
        <v>75000</v>
      </c>
      <c r="M1206" s="13">
        <f t="shared" si="129"/>
        <v>8333.3333333333339</v>
      </c>
      <c r="N1206" s="14">
        <f t="shared" si="130"/>
        <v>2.6666666666666665</v>
      </c>
      <c r="O1206" s="13">
        <f t="shared" si="131"/>
        <v>22222.222222222223</v>
      </c>
      <c r="P1206" s="13">
        <f t="shared" si="132"/>
        <v>52777.777777777781</v>
      </c>
    </row>
    <row r="1207" spans="1:16" x14ac:dyDescent="0.2">
      <c r="A1207" s="10">
        <v>1202</v>
      </c>
      <c r="B1207" t="s">
        <v>2334</v>
      </c>
      <c r="C1207" t="s">
        <v>2033</v>
      </c>
      <c r="D1207" t="str">
        <f t="shared" si="126"/>
        <v>International</v>
      </c>
      <c r="E1207" t="s">
        <v>23</v>
      </c>
      <c r="F1207" t="s">
        <v>129</v>
      </c>
      <c r="G1207" t="s">
        <v>130</v>
      </c>
      <c r="H1207" s="10">
        <v>3</v>
      </c>
      <c r="I1207" s="10">
        <f t="shared" si="127"/>
        <v>9</v>
      </c>
      <c r="J1207" s="11">
        <v>43270</v>
      </c>
      <c r="K1207" s="10">
        <f t="shared" si="128"/>
        <v>2021</v>
      </c>
      <c r="L1207" s="12">
        <f>INDEX([1]List!$I$3:$S$8,MATCH('[1]Student Data'!G1203,[1]List!$K$3:$K$8,0),MATCH('[1]Student Data'!D1203,[1]List!$I$2:$S$2,0))*H1207</f>
        <v>69000</v>
      </c>
      <c r="M1207" s="13">
        <f t="shared" si="129"/>
        <v>7666.666666666667</v>
      </c>
      <c r="N1207" s="14">
        <f t="shared" si="130"/>
        <v>3.6666666666666665</v>
      </c>
      <c r="O1207" s="13">
        <f t="shared" si="131"/>
        <v>28111.111111111109</v>
      </c>
      <c r="P1207" s="13">
        <f t="shared" si="132"/>
        <v>40888.888888888891</v>
      </c>
    </row>
    <row r="1208" spans="1:16" x14ac:dyDescent="0.2">
      <c r="A1208" s="10">
        <v>1203</v>
      </c>
      <c r="B1208" t="s">
        <v>2335</v>
      </c>
      <c r="C1208" t="s">
        <v>2336</v>
      </c>
      <c r="D1208" t="str">
        <f t="shared" si="126"/>
        <v>Local</v>
      </c>
      <c r="E1208" t="s">
        <v>70</v>
      </c>
      <c r="F1208" t="s">
        <v>120</v>
      </c>
      <c r="G1208" t="s">
        <v>121</v>
      </c>
      <c r="H1208" s="10">
        <v>4</v>
      </c>
      <c r="I1208" s="10">
        <f t="shared" si="127"/>
        <v>12</v>
      </c>
      <c r="J1208" s="11">
        <v>43261</v>
      </c>
      <c r="K1208" s="10">
        <f t="shared" si="128"/>
        <v>2022</v>
      </c>
      <c r="L1208" s="12">
        <f>INDEX([1]List!$I$3:$S$8,MATCH('[1]Student Data'!G1204,[1]List!$K$3:$K$8,0),MATCH('[1]Student Data'!D1204,[1]List!$I$2:$S$2,0))*H1208</f>
        <v>96000</v>
      </c>
      <c r="M1208" s="13">
        <f t="shared" si="129"/>
        <v>8000</v>
      </c>
      <c r="N1208" s="14">
        <f t="shared" si="130"/>
        <v>3.6666666666666665</v>
      </c>
      <c r="O1208" s="13">
        <f t="shared" si="131"/>
        <v>29333.333333333332</v>
      </c>
      <c r="P1208" s="13">
        <f t="shared" si="132"/>
        <v>66666.666666666672</v>
      </c>
    </row>
    <row r="1209" spans="1:16" x14ac:dyDescent="0.2">
      <c r="A1209" s="10">
        <v>1204</v>
      </c>
      <c r="B1209" t="s">
        <v>2337</v>
      </c>
      <c r="C1209" t="s">
        <v>2338</v>
      </c>
      <c r="D1209" t="str">
        <f t="shared" si="126"/>
        <v>International</v>
      </c>
      <c r="E1209" t="s">
        <v>46</v>
      </c>
      <c r="F1209" t="s">
        <v>148</v>
      </c>
      <c r="G1209" t="s">
        <v>149</v>
      </c>
      <c r="H1209" s="10">
        <v>4</v>
      </c>
      <c r="I1209" s="10">
        <f t="shared" si="127"/>
        <v>12</v>
      </c>
      <c r="J1209" s="11">
        <v>43322</v>
      </c>
      <c r="K1209" s="10">
        <f t="shared" si="128"/>
        <v>2022</v>
      </c>
      <c r="L1209" s="12">
        <f>INDEX([1]List!$I$3:$S$8,MATCH('[1]Student Data'!G1205,[1]List!$K$3:$K$8,0),MATCH('[1]Student Data'!D1205,[1]List!$I$2:$S$2,0))*H1209</f>
        <v>100000</v>
      </c>
      <c r="M1209" s="13">
        <f t="shared" si="129"/>
        <v>8333.3333333333339</v>
      </c>
      <c r="N1209" s="14">
        <f t="shared" si="130"/>
        <v>3</v>
      </c>
      <c r="O1209" s="13">
        <f t="shared" si="131"/>
        <v>25000</v>
      </c>
      <c r="P1209" s="13">
        <f t="shared" si="132"/>
        <v>75000</v>
      </c>
    </row>
    <row r="1210" spans="1:16" x14ac:dyDescent="0.2">
      <c r="A1210" s="10">
        <v>1205</v>
      </c>
      <c r="B1210" t="s">
        <v>2339</v>
      </c>
      <c r="C1210" t="s">
        <v>2119</v>
      </c>
      <c r="D1210" t="str">
        <f t="shared" si="126"/>
        <v>International</v>
      </c>
      <c r="E1210" t="s">
        <v>6</v>
      </c>
      <c r="F1210" t="s">
        <v>120</v>
      </c>
      <c r="G1210" t="s">
        <v>121</v>
      </c>
      <c r="H1210" s="10">
        <v>4</v>
      </c>
      <c r="I1210" s="10">
        <f t="shared" si="127"/>
        <v>12</v>
      </c>
      <c r="J1210" s="11">
        <v>42933</v>
      </c>
      <c r="K1210" s="10">
        <f t="shared" si="128"/>
        <v>2021</v>
      </c>
      <c r="L1210" s="12">
        <f>INDEX([1]List!$I$3:$S$8,MATCH('[1]Student Data'!G1206,[1]List!$K$3:$K$8,0),MATCH('[1]Student Data'!D1206,[1]List!$I$2:$S$2,0))*H1210</f>
        <v>104000</v>
      </c>
      <c r="M1210" s="13">
        <f t="shared" si="129"/>
        <v>8666.6666666666661</v>
      </c>
      <c r="N1210" s="14">
        <f t="shared" si="130"/>
        <v>7.333333333333333</v>
      </c>
      <c r="O1210" s="13">
        <f t="shared" si="131"/>
        <v>63555.555555555547</v>
      </c>
      <c r="P1210" s="13">
        <f t="shared" si="132"/>
        <v>40444.444444444453</v>
      </c>
    </row>
    <row r="1211" spans="1:16" x14ac:dyDescent="0.2">
      <c r="A1211" s="10">
        <v>1206</v>
      </c>
      <c r="B1211" t="s">
        <v>2340</v>
      </c>
      <c r="C1211" t="s">
        <v>2104</v>
      </c>
      <c r="D1211" t="str">
        <f t="shared" si="126"/>
        <v>Local</v>
      </c>
      <c r="E1211" t="s">
        <v>70</v>
      </c>
      <c r="F1211" t="s">
        <v>129</v>
      </c>
      <c r="G1211" t="s">
        <v>130</v>
      </c>
      <c r="H1211" s="10">
        <v>3</v>
      </c>
      <c r="I1211" s="10">
        <f t="shared" si="127"/>
        <v>9</v>
      </c>
      <c r="J1211" s="11">
        <v>42988</v>
      </c>
      <c r="K1211" s="10">
        <f t="shared" si="128"/>
        <v>2020</v>
      </c>
      <c r="L1211" s="12">
        <f>INDEX([1]List!$I$3:$S$8,MATCH('[1]Student Data'!G1207,[1]List!$K$3:$K$8,0),MATCH('[1]Student Data'!D1207,[1]List!$I$2:$S$2,0))*H1211</f>
        <v>78000</v>
      </c>
      <c r="M1211" s="13">
        <f t="shared" si="129"/>
        <v>8666.6666666666661</v>
      </c>
      <c r="N1211" s="14">
        <f t="shared" si="130"/>
        <v>6.666666666666667</v>
      </c>
      <c r="O1211" s="13">
        <f t="shared" si="131"/>
        <v>57777.777777777774</v>
      </c>
      <c r="P1211" s="13">
        <f t="shared" si="132"/>
        <v>20222.222222222226</v>
      </c>
    </row>
    <row r="1212" spans="1:16" x14ac:dyDescent="0.2">
      <c r="A1212" s="10">
        <v>1207</v>
      </c>
      <c r="B1212" t="s">
        <v>2341</v>
      </c>
      <c r="C1212" t="s">
        <v>2342</v>
      </c>
      <c r="D1212" t="str">
        <f t="shared" si="126"/>
        <v>Local</v>
      </c>
      <c r="E1212" t="s">
        <v>70</v>
      </c>
      <c r="F1212" t="s">
        <v>129</v>
      </c>
      <c r="G1212" t="s">
        <v>130</v>
      </c>
      <c r="H1212" s="10">
        <v>3</v>
      </c>
      <c r="I1212" s="10">
        <f t="shared" si="127"/>
        <v>9</v>
      </c>
      <c r="J1212" s="11">
        <v>43354</v>
      </c>
      <c r="K1212" s="10">
        <f t="shared" si="128"/>
        <v>2021</v>
      </c>
      <c r="L1212" s="12">
        <f>INDEX([1]List!$I$3:$S$8,MATCH('[1]Student Data'!G1208,[1]List!$K$3:$K$8,0),MATCH('[1]Student Data'!D1208,[1]List!$I$2:$S$2,0))*H1212</f>
        <v>69000</v>
      </c>
      <c r="M1212" s="13">
        <f t="shared" si="129"/>
        <v>7666.666666666667</v>
      </c>
      <c r="N1212" s="14">
        <f t="shared" si="130"/>
        <v>2.6666666666666665</v>
      </c>
      <c r="O1212" s="13">
        <f t="shared" si="131"/>
        <v>20444.444444444445</v>
      </c>
      <c r="P1212" s="13">
        <f t="shared" si="132"/>
        <v>48555.555555555555</v>
      </c>
    </row>
    <row r="1213" spans="1:16" x14ac:dyDescent="0.2">
      <c r="A1213" s="10">
        <v>1208</v>
      </c>
      <c r="B1213" t="s">
        <v>2343</v>
      </c>
      <c r="C1213" t="s">
        <v>2344</v>
      </c>
      <c r="D1213" t="str">
        <f t="shared" si="126"/>
        <v>International</v>
      </c>
      <c r="E1213" t="s">
        <v>527</v>
      </c>
      <c r="F1213" t="s">
        <v>83</v>
      </c>
      <c r="G1213" t="s">
        <v>126</v>
      </c>
      <c r="H1213" s="10">
        <v>3</v>
      </c>
      <c r="I1213" s="10">
        <f t="shared" si="127"/>
        <v>9</v>
      </c>
      <c r="J1213" s="11">
        <v>43200</v>
      </c>
      <c r="K1213" s="10">
        <f t="shared" si="128"/>
        <v>2021</v>
      </c>
      <c r="L1213" s="12">
        <f>INDEX([1]List!$I$3:$S$8,MATCH('[1]Student Data'!G1209,[1]List!$K$3:$K$8,0),MATCH('[1]Student Data'!D1209,[1]List!$I$2:$S$2,0))*H1213</f>
        <v>69000</v>
      </c>
      <c r="M1213" s="13">
        <f t="shared" si="129"/>
        <v>7666.666666666667</v>
      </c>
      <c r="N1213" s="14">
        <f t="shared" si="130"/>
        <v>4.333333333333333</v>
      </c>
      <c r="O1213" s="13">
        <f t="shared" si="131"/>
        <v>33222.222222222219</v>
      </c>
      <c r="P1213" s="13">
        <f t="shared" si="132"/>
        <v>35777.777777777781</v>
      </c>
    </row>
    <row r="1214" spans="1:16" x14ac:dyDescent="0.2">
      <c r="A1214" s="10">
        <v>1209</v>
      </c>
      <c r="B1214" t="s">
        <v>2345</v>
      </c>
      <c r="C1214" t="s">
        <v>2346</v>
      </c>
      <c r="D1214" t="str">
        <f t="shared" si="126"/>
        <v>Local</v>
      </c>
      <c r="E1214" t="s">
        <v>70</v>
      </c>
      <c r="F1214" t="s">
        <v>85</v>
      </c>
      <c r="G1214" t="s">
        <v>135</v>
      </c>
      <c r="H1214" s="10">
        <v>3</v>
      </c>
      <c r="I1214" s="10">
        <f t="shared" si="127"/>
        <v>9</v>
      </c>
      <c r="J1214" s="11">
        <v>43361</v>
      </c>
      <c r="K1214" s="10">
        <f t="shared" si="128"/>
        <v>2021</v>
      </c>
      <c r="L1214" s="12">
        <f>INDEX([1]List!$I$3:$S$8,MATCH('[1]Student Data'!G1210,[1]List!$K$3:$K$8,0),MATCH('[1]Student Data'!D1210,[1]List!$I$2:$S$2,0))*H1214</f>
        <v>75000</v>
      </c>
      <c r="M1214" s="13">
        <f t="shared" si="129"/>
        <v>8333.3333333333339</v>
      </c>
      <c r="N1214" s="14">
        <f t="shared" si="130"/>
        <v>2.6666666666666665</v>
      </c>
      <c r="O1214" s="13">
        <f t="shared" si="131"/>
        <v>22222.222222222223</v>
      </c>
      <c r="P1214" s="13">
        <f t="shared" si="132"/>
        <v>52777.777777777781</v>
      </c>
    </row>
    <row r="1215" spans="1:16" x14ac:dyDescent="0.2">
      <c r="A1215" s="10">
        <v>1210</v>
      </c>
      <c r="B1215" t="s">
        <v>2347</v>
      </c>
      <c r="C1215" t="s">
        <v>2348</v>
      </c>
      <c r="D1215" t="str">
        <f t="shared" si="126"/>
        <v>International</v>
      </c>
      <c r="E1215" t="s">
        <v>79</v>
      </c>
      <c r="F1215" t="s">
        <v>120</v>
      </c>
      <c r="G1215" t="s">
        <v>121</v>
      </c>
      <c r="H1215" s="10">
        <v>4</v>
      </c>
      <c r="I1215" s="10">
        <f t="shared" si="127"/>
        <v>12</v>
      </c>
      <c r="J1215" s="11">
        <v>42962</v>
      </c>
      <c r="K1215" s="10">
        <f t="shared" si="128"/>
        <v>2021</v>
      </c>
      <c r="L1215" s="12">
        <f>INDEX([1]List!$I$3:$S$8,MATCH('[1]Student Data'!G1211,[1]List!$K$3:$K$8,0),MATCH('[1]Student Data'!D1211,[1]List!$I$2:$S$2,0))*H1215</f>
        <v>92000</v>
      </c>
      <c r="M1215" s="13">
        <f t="shared" si="129"/>
        <v>7666.666666666667</v>
      </c>
      <c r="N1215" s="14">
        <f t="shared" si="130"/>
        <v>7</v>
      </c>
      <c r="O1215" s="13">
        <f t="shared" si="131"/>
        <v>53666.666666666672</v>
      </c>
      <c r="P1215" s="13">
        <f t="shared" si="132"/>
        <v>38333.333333333328</v>
      </c>
    </row>
    <row r="1216" spans="1:16" x14ac:dyDescent="0.2">
      <c r="A1216" s="10">
        <v>1211</v>
      </c>
      <c r="B1216" t="s">
        <v>2349</v>
      </c>
      <c r="C1216" t="s">
        <v>2350</v>
      </c>
      <c r="D1216" t="str">
        <f t="shared" si="126"/>
        <v>Local</v>
      </c>
      <c r="E1216" t="s">
        <v>70</v>
      </c>
      <c r="F1216" t="s">
        <v>148</v>
      </c>
      <c r="G1216" t="s">
        <v>149</v>
      </c>
      <c r="H1216" s="10">
        <v>4</v>
      </c>
      <c r="I1216" s="10">
        <f t="shared" si="127"/>
        <v>12</v>
      </c>
      <c r="J1216" s="11">
        <v>42902</v>
      </c>
      <c r="K1216" s="10">
        <f t="shared" si="128"/>
        <v>2021</v>
      </c>
      <c r="L1216" s="12">
        <f>INDEX([1]List!$I$3:$S$8,MATCH('[1]Student Data'!G1212,[1]List!$K$3:$K$8,0),MATCH('[1]Student Data'!D1212,[1]List!$I$2:$S$2,0))*H1216</f>
        <v>104000</v>
      </c>
      <c r="M1216" s="13">
        <f t="shared" si="129"/>
        <v>8666.6666666666661</v>
      </c>
      <c r="N1216" s="14">
        <f t="shared" si="130"/>
        <v>7.666666666666667</v>
      </c>
      <c r="O1216" s="13">
        <f t="shared" si="131"/>
        <v>66444.444444444438</v>
      </c>
      <c r="P1216" s="13">
        <f t="shared" si="132"/>
        <v>37555.555555555562</v>
      </c>
    </row>
    <row r="1217" spans="1:16" x14ac:dyDescent="0.2">
      <c r="A1217" s="10">
        <v>1212</v>
      </c>
      <c r="B1217" t="s">
        <v>2351</v>
      </c>
      <c r="C1217" t="s">
        <v>2352</v>
      </c>
      <c r="D1217" t="str">
        <f t="shared" si="126"/>
        <v>International</v>
      </c>
      <c r="E1217" t="s">
        <v>79</v>
      </c>
      <c r="F1217" t="s">
        <v>148</v>
      </c>
      <c r="G1217" t="s">
        <v>149</v>
      </c>
      <c r="H1217" s="10">
        <v>4</v>
      </c>
      <c r="I1217" s="10">
        <f t="shared" si="127"/>
        <v>12</v>
      </c>
      <c r="J1217" s="11">
        <v>42872</v>
      </c>
      <c r="K1217" s="10">
        <f t="shared" si="128"/>
        <v>2021</v>
      </c>
      <c r="L1217" s="12">
        <f>INDEX([1]List!$I$3:$S$8,MATCH('[1]Student Data'!G1213,[1]List!$K$3:$K$8,0),MATCH('[1]Student Data'!D1213,[1]List!$I$2:$S$2,0))*H1217</f>
        <v>100000</v>
      </c>
      <c r="M1217" s="13">
        <f t="shared" si="129"/>
        <v>8333.3333333333339</v>
      </c>
      <c r="N1217" s="14">
        <f t="shared" si="130"/>
        <v>8</v>
      </c>
      <c r="O1217" s="13">
        <f t="shared" si="131"/>
        <v>66666.666666666672</v>
      </c>
      <c r="P1217" s="13">
        <f t="shared" si="132"/>
        <v>33333.333333333328</v>
      </c>
    </row>
    <row r="1218" spans="1:16" x14ac:dyDescent="0.2">
      <c r="A1218" s="10">
        <v>1213</v>
      </c>
      <c r="B1218" t="s">
        <v>2353</v>
      </c>
      <c r="C1218" t="s">
        <v>1813</v>
      </c>
      <c r="D1218" t="str">
        <f t="shared" si="126"/>
        <v>International</v>
      </c>
      <c r="E1218" t="s">
        <v>39</v>
      </c>
      <c r="F1218" t="s">
        <v>148</v>
      </c>
      <c r="G1218" t="s">
        <v>149</v>
      </c>
      <c r="H1218" s="10">
        <v>4</v>
      </c>
      <c r="I1218" s="10">
        <f t="shared" si="127"/>
        <v>12</v>
      </c>
      <c r="J1218" s="11">
        <v>43264</v>
      </c>
      <c r="K1218" s="10">
        <f t="shared" si="128"/>
        <v>2022</v>
      </c>
      <c r="L1218" s="12">
        <f>INDEX([1]List!$I$3:$S$8,MATCH('[1]Student Data'!G1214,[1]List!$K$3:$K$8,0),MATCH('[1]Student Data'!D1214,[1]List!$I$2:$S$2,0))*H1218</f>
        <v>104000</v>
      </c>
      <c r="M1218" s="13">
        <f t="shared" si="129"/>
        <v>8666.6666666666661</v>
      </c>
      <c r="N1218" s="14">
        <f t="shared" si="130"/>
        <v>3.6666666666666665</v>
      </c>
      <c r="O1218" s="13">
        <f t="shared" si="131"/>
        <v>31777.777777777774</v>
      </c>
      <c r="P1218" s="13">
        <f t="shared" si="132"/>
        <v>72222.222222222219</v>
      </c>
    </row>
    <row r="1219" spans="1:16" x14ac:dyDescent="0.2">
      <c r="A1219" s="10">
        <v>1214</v>
      </c>
      <c r="B1219" t="s">
        <v>2354</v>
      </c>
      <c r="C1219" t="s">
        <v>1716</v>
      </c>
      <c r="D1219" t="str">
        <f t="shared" si="126"/>
        <v>Local</v>
      </c>
      <c r="E1219" t="s">
        <v>70</v>
      </c>
      <c r="F1219" t="s">
        <v>85</v>
      </c>
      <c r="G1219" t="s">
        <v>135</v>
      </c>
      <c r="H1219" s="10">
        <v>3</v>
      </c>
      <c r="I1219" s="10">
        <f t="shared" si="127"/>
        <v>9</v>
      </c>
      <c r="J1219" s="11">
        <v>43322</v>
      </c>
      <c r="K1219" s="10">
        <f t="shared" si="128"/>
        <v>2021</v>
      </c>
      <c r="L1219" s="12">
        <f>INDEX([1]List!$I$3:$S$8,MATCH('[1]Student Data'!G1215,[1]List!$K$3:$K$8,0),MATCH('[1]Student Data'!D1215,[1]List!$I$2:$S$2,0))*H1219</f>
        <v>78000</v>
      </c>
      <c r="M1219" s="13">
        <f t="shared" si="129"/>
        <v>8666.6666666666661</v>
      </c>
      <c r="N1219" s="14">
        <f t="shared" si="130"/>
        <v>3</v>
      </c>
      <c r="O1219" s="13">
        <f t="shared" si="131"/>
        <v>26000</v>
      </c>
      <c r="P1219" s="13">
        <f t="shared" si="132"/>
        <v>52000</v>
      </c>
    </row>
    <row r="1220" spans="1:16" x14ac:dyDescent="0.2">
      <c r="A1220" s="10">
        <v>1215</v>
      </c>
      <c r="B1220" t="s">
        <v>2355</v>
      </c>
      <c r="C1220" t="s">
        <v>871</v>
      </c>
      <c r="D1220" t="str">
        <f t="shared" si="126"/>
        <v>Local</v>
      </c>
      <c r="E1220" t="s">
        <v>70</v>
      </c>
      <c r="F1220" t="s">
        <v>148</v>
      </c>
      <c r="G1220" t="s">
        <v>149</v>
      </c>
      <c r="H1220" s="10">
        <v>4</v>
      </c>
      <c r="I1220" s="10">
        <f t="shared" si="127"/>
        <v>12</v>
      </c>
      <c r="J1220" s="11">
        <v>43323</v>
      </c>
      <c r="K1220" s="10">
        <f t="shared" si="128"/>
        <v>2022</v>
      </c>
      <c r="L1220" s="12">
        <f>INDEX([1]List!$I$3:$S$8,MATCH('[1]Student Data'!G1216,[1]List!$K$3:$K$8,0),MATCH('[1]Student Data'!D1216,[1]List!$I$2:$S$2,0))*H1220</f>
        <v>92000</v>
      </c>
      <c r="M1220" s="13">
        <f t="shared" si="129"/>
        <v>7666.666666666667</v>
      </c>
      <c r="N1220" s="14">
        <f t="shared" si="130"/>
        <v>3</v>
      </c>
      <c r="O1220" s="13">
        <f t="shared" si="131"/>
        <v>23000</v>
      </c>
      <c r="P1220" s="13">
        <f t="shared" si="132"/>
        <v>69000</v>
      </c>
    </row>
    <row r="1221" spans="1:16" x14ac:dyDescent="0.2">
      <c r="A1221" s="10">
        <v>1216</v>
      </c>
      <c r="B1221" t="s">
        <v>2356</v>
      </c>
      <c r="C1221" t="s">
        <v>1307</v>
      </c>
      <c r="D1221" t="str">
        <f t="shared" si="126"/>
        <v>Local</v>
      </c>
      <c r="E1221" t="s">
        <v>70</v>
      </c>
      <c r="F1221" t="s">
        <v>84</v>
      </c>
      <c r="G1221" t="s">
        <v>117</v>
      </c>
      <c r="H1221" s="10">
        <v>4</v>
      </c>
      <c r="I1221" s="10">
        <f t="shared" si="127"/>
        <v>12</v>
      </c>
      <c r="J1221" s="11">
        <v>42928</v>
      </c>
      <c r="K1221" s="10">
        <f t="shared" si="128"/>
        <v>2021</v>
      </c>
      <c r="L1221" s="12">
        <f>INDEX([1]List!$I$3:$S$8,MATCH('[1]Student Data'!G1217,[1]List!$K$3:$K$8,0),MATCH('[1]Student Data'!D1217,[1]List!$I$2:$S$2,0))*H1221</f>
        <v>100000</v>
      </c>
      <c r="M1221" s="13">
        <f t="shared" si="129"/>
        <v>8333.3333333333339</v>
      </c>
      <c r="N1221" s="14">
        <f t="shared" si="130"/>
        <v>7.333333333333333</v>
      </c>
      <c r="O1221" s="13">
        <f t="shared" si="131"/>
        <v>61111.111111111109</v>
      </c>
      <c r="P1221" s="13">
        <f t="shared" si="132"/>
        <v>38888.888888888891</v>
      </c>
    </row>
    <row r="1222" spans="1:16" x14ac:dyDescent="0.2">
      <c r="A1222" s="10">
        <v>1217</v>
      </c>
      <c r="B1222" t="s">
        <v>2357</v>
      </c>
      <c r="C1222" t="s">
        <v>2358</v>
      </c>
      <c r="D1222" t="str">
        <f t="shared" si="126"/>
        <v>Local</v>
      </c>
      <c r="E1222" t="s">
        <v>70</v>
      </c>
      <c r="F1222" t="s">
        <v>83</v>
      </c>
      <c r="G1222" t="s">
        <v>126</v>
      </c>
      <c r="H1222" s="10">
        <v>3</v>
      </c>
      <c r="I1222" s="10">
        <f t="shared" si="127"/>
        <v>9</v>
      </c>
      <c r="J1222" s="11">
        <v>42960</v>
      </c>
      <c r="K1222" s="10">
        <f t="shared" si="128"/>
        <v>2020</v>
      </c>
      <c r="L1222" s="12">
        <f>INDEX([1]List!$I$3:$S$8,MATCH('[1]Student Data'!G1218,[1]List!$K$3:$K$8,0),MATCH('[1]Student Data'!D1218,[1]List!$I$2:$S$2,0))*H1222</f>
        <v>75000</v>
      </c>
      <c r="M1222" s="13">
        <f t="shared" si="129"/>
        <v>8333.3333333333339</v>
      </c>
      <c r="N1222" s="14">
        <f t="shared" si="130"/>
        <v>7</v>
      </c>
      <c r="O1222" s="13">
        <f t="shared" si="131"/>
        <v>58333.333333333336</v>
      </c>
      <c r="P1222" s="13">
        <f t="shared" si="132"/>
        <v>16666.666666666664</v>
      </c>
    </row>
    <row r="1223" spans="1:16" x14ac:dyDescent="0.2">
      <c r="A1223" s="10">
        <v>1218</v>
      </c>
      <c r="B1223" t="s">
        <v>2359</v>
      </c>
      <c r="C1223" t="s">
        <v>1904</v>
      </c>
      <c r="D1223" t="str">
        <f t="shared" ref="D1223:D1286" si="133">IF(E1223="Malaysia","Local","International")</f>
        <v>Local</v>
      </c>
      <c r="E1223" t="s">
        <v>70</v>
      </c>
      <c r="F1223" t="s">
        <v>84</v>
      </c>
      <c r="G1223" t="s">
        <v>117</v>
      </c>
      <c r="H1223" s="10">
        <v>4</v>
      </c>
      <c r="I1223" s="10">
        <f t="shared" ref="I1223:I1286" si="134">H1223*3</f>
        <v>12</v>
      </c>
      <c r="J1223" s="11">
        <v>43209</v>
      </c>
      <c r="K1223" s="10">
        <f t="shared" ref="K1223:K1286" si="135">YEAR(J1223)+H1223</f>
        <v>2022</v>
      </c>
      <c r="L1223" s="12">
        <f>INDEX([1]List!$I$3:$S$8,MATCH('[1]Student Data'!G1219,[1]List!$K$3:$K$8,0),MATCH('[1]Student Data'!D1219,[1]List!$I$2:$S$2,0))*H1223</f>
        <v>96000</v>
      </c>
      <c r="M1223" s="13">
        <f t="shared" ref="M1223:M1286" si="136">L1223/(H1223*3)</f>
        <v>8000</v>
      </c>
      <c r="N1223" s="14">
        <f t="shared" ref="N1223:N1286" si="137">DATEDIF($J1223,"29/5/2019","M")/3</f>
        <v>4.333333333333333</v>
      </c>
      <c r="O1223" s="13">
        <f t="shared" ref="O1223:O1286" si="138">M1223*N1223</f>
        <v>34666.666666666664</v>
      </c>
      <c r="P1223" s="13">
        <f t="shared" ref="P1223:P1286" si="139">L1223-O1223</f>
        <v>61333.333333333336</v>
      </c>
    </row>
    <row r="1224" spans="1:16" x14ac:dyDescent="0.2">
      <c r="A1224" s="10">
        <v>1219</v>
      </c>
      <c r="B1224" t="s">
        <v>2360</v>
      </c>
      <c r="C1224" t="s">
        <v>1920</v>
      </c>
      <c r="D1224" t="str">
        <f t="shared" si="133"/>
        <v>Local</v>
      </c>
      <c r="E1224" t="s">
        <v>70</v>
      </c>
      <c r="F1224" t="s">
        <v>129</v>
      </c>
      <c r="G1224" t="s">
        <v>130</v>
      </c>
      <c r="H1224" s="10">
        <v>3</v>
      </c>
      <c r="I1224" s="10">
        <f t="shared" si="134"/>
        <v>9</v>
      </c>
      <c r="J1224" s="11">
        <v>42838</v>
      </c>
      <c r="K1224" s="10">
        <f t="shared" si="135"/>
        <v>2020</v>
      </c>
      <c r="L1224" s="12">
        <f>INDEX([1]List!$I$3:$S$8,MATCH('[1]Student Data'!G1220,[1]List!$K$3:$K$8,0),MATCH('[1]Student Data'!D1220,[1]List!$I$2:$S$2,0))*H1224</f>
        <v>75000</v>
      </c>
      <c r="M1224" s="13">
        <f t="shared" si="136"/>
        <v>8333.3333333333339</v>
      </c>
      <c r="N1224" s="14">
        <f t="shared" si="137"/>
        <v>8.3333333333333339</v>
      </c>
      <c r="O1224" s="13">
        <f t="shared" si="138"/>
        <v>69444.444444444453</v>
      </c>
      <c r="P1224" s="13">
        <f t="shared" si="139"/>
        <v>5555.5555555555475</v>
      </c>
    </row>
    <row r="1225" spans="1:16" x14ac:dyDescent="0.2">
      <c r="A1225" s="10">
        <v>1220</v>
      </c>
      <c r="B1225" t="s">
        <v>2361</v>
      </c>
      <c r="C1225" t="s">
        <v>2362</v>
      </c>
      <c r="D1225" t="str">
        <f t="shared" si="133"/>
        <v>International</v>
      </c>
      <c r="E1225" t="s">
        <v>49</v>
      </c>
      <c r="F1225" t="s">
        <v>85</v>
      </c>
      <c r="G1225" t="s">
        <v>135</v>
      </c>
      <c r="H1225" s="10">
        <v>3</v>
      </c>
      <c r="I1225" s="10">
        <f t="shared" si="134"/>
        <v>9</v>
      </c>
      <c r="J1225" s="11">
        <v>42996</v>
      </c>
      <c r="K1225" s="10">
        <f t="shared" si="135"/>
        <v>2020</v>
      </c>
      <c r="L1225" s="12">
        <f>INDEX([1]List!$I$3:$S$8,MATCH('[1]Student Data'!G1221,[1]List!$K$3:$K$8,0),MATCH('[1]Student Data'!D1221,[1]List!$I$2:$S$2,0))*H1225</f>
        <v>69000</v>
      </c>
      <c r="M1225" s="13">
        <f t="shared" si="136"/>
        <v>7666.666666666667</v>
      </c>
      <c r="N1225" s="14">
        <f t="shared" si="137"/>
        <v>6.666666666666667</v>
      </c>
      <c r="O1225" s="13">
        <f t="shared" si="138"/>
        <v>51111.111111111117</v>
      </c>
      <c r="P1225" s="13">
        <f t="shared" si="139"/>
        <v>17888.888888888883</v>
      </c>
    </row>
    <row r="1226" spans="1:16" x14ac:dyDescent="0.2">
      <c r="A1226" s="10">
        <v>1221</v>
      </c>
      <c r="B1226" t="s">
        <v>2363</v>
      </c>
      <c r="C1226" t="s">
        <v>1995</v>
      </c>
      <c r="D1226" t="str">
        <f t="shared" si="133"/>
        <v>International</v>
      </c>
      <c r="E1226" t="s">
        <v>49</v>
      </c>
      <c r="F1226" t="s">
        <v>83</v>
      </c>
      <c r="G1226" t="s">
        <v>126</v>
      </c>
      <c r="H1226" s="10">
        <v>3</v>
      </c>
      <c r="I1226" s="10">
        <f t="shared" si="134"/>
        <v>9</v>
      </c>
      <c r="J1226" s="11">
        <v>43262</v>
      </c>
      <c r="K1226" s="10">
        <f t="shared" si="135"/>
        <v>2021</v>
      </c>
      <c r="L1226" s="12">
        <f>INDEX([1]List!$I$3:$S$8,MATCH('[1]Student Data'!G1222,[1]List!$K$3:$K$8,0),MATCH('[1]Student Data'!D1222,[1]List!$I$2:$S$2,0))*H1226</f>
        <v>72000</v>
      </c>
      <c r="M1226" s="13">
        <f t="shared" si="136"/>
        <v>8000</v>
      </c>
      <c r="N1226" s="14">
        <f t="shared" si="137"/>
        <v>3.6666666666666665</v>
      </c>
      <c r="O1226" s="13">
        <f t="shared" si="138"/>
        <v>29333.333333333332</v>
      </c>
      <c r="P1226" s="13">
        <f t="shared" si="139"/>
        <v>42666.666666666672</v>
      </c>
    </row>
    <row r="1227" spans="1:16" x14ac:dyDescent="0.2">
      <c r="A1227" s="10">
        <v>1222</v>
      </c>
      <c r="B1227" t="s">
        <v>2364</v>
      </c>
      <c r="C1227" t="s">
        <v>1210</v>
      </c>
      <c r="D1227" t="str">
        <f t="shared" si="133"/>
        <v>International</v>
      </c>
      <c r="E1227" t="s">
        <v>8</v>
      </c>
      <c r="F1227" t="s">
        <v>148</v>
      </c>
      <c r="G1227" t="s">
        <v>149</v>
      </c>
      <c r="H1227" s="10">
        <v>4</v>
      </c>
      <c r="I1227" s="10">
        <f t="shared" si="134"/>
        <v>12</v>
      </c>
      <c r="J1227" s="11">
        <v>43169</v>
      </c>
      <c r="K1227" s="10">
        <f t="shared" si="135"/>
        <v>2022</v>
      </c>
      <c r="L1227" s="12">
        <f>INDEX([1]List!$I$3:$S$8,MATCH('[1]Student Data'!G1223,[1]List!$K$3:$K$8,0),MATCH('[1]Student Data'!D1223,[1]List!$I$2:$S$2,0))*H1227</f>
        <v>100000</v>
      </c>
      <c r="M1227" s="13">
        <f t="shared" si="136"/>
        <v>8333.3333333333339</v>
      </c>
      <c r="N1227" s="14">
        <f t="shared" si="137"/>
        <v>4.666666666666667</v>
      </c>
      <c r="O1227" s="13">
        <f t="shared" si="138"/>
        <v>38888.888888888898</v>
      </c>
      <c r="P1227" s="13">
        <f t="shared" si="139"/>
        <v>61111.111111111102</v>
      </c>
    </row>
    <row r="1228" spans="1:16" x14ac:dyDescent="0.2">
      <c r="A1228" s="10">
        <v>1223</v>
      </c>
      <c r="B1228" t="s">
        <v>2365</v>
      </c>
      <c r="C1228" t="s">
        <v>2162</v>
      </c>
      <c r="D1228" t="str">
        <f t="shared" si="133"/>
        <v>Local</v>
      </c>
      <c r="E1228" t="s">
        <v>70</v>
      </c>
      <c r="F1228" t="s">
        <v>85</v>
      </c>
      <c r="G1228" t="s">
        <v>135</v>
      </c>
      <c r="H1228" s="10">
        <v>3</v>
      </c>
      <c r="I1228" s="10">
        <f t="shared" si="134"/>
        <v>9</v>
      </c>
      <c r="J1228" s="11">
        <v>43323</v>
      </c>
      <c r="K1228" s="10">
        <f t="shared" si="135"/>
        <v>2021</v>
      </c>
      <c r="L1228" s="12">
        <f>INDEX([1]List!$I$3:$S$8,MATCH('[1]Student Data'!G1224,[1]List!$K$3:$K$8,0),MATCH('[1]Student Data'!D1224,[1]List!$I$2:$S$2,0))*H1228</f>
        <v>78000</v>
      </c>
      <c r="M1228" s="13">
        <f t="shared" si="136"/>
        <v>8666.6666666666661</v>
      </c>
      <c r="N1228" s="14">
        <f t="shared" si="137"/>
        <v>3</v>
      </c>
      <c r="O1228" s="13">
        <f t="shared" si="138"/>
        <v>26000</v>
      </c>
      <c r="P1228" s="13">
        <f t="shared" si="139"/>
        <v>52000</v>
      </c>
    </row>
    <row r="1229" spans="1:16" x14ac:dyDescent="0.2">
      <c r="A1229" s="10">
        <v>1224</v>
      </c>
      <c r="B1229" t="s">
        <v>2366</v>
      </c>
      <c r="C1229" t="s">
        <v>204</v>
      </c>
      <c r="D1229" t="str">
        <f t="shared" si="133"/>
        <v>Local</v>
      </c>
      <c r="E1229" t="s">
        <v>70</v>
      </c>
      <c r="F1229" t="s">
        <v>84</v>
      </c>
      <c r="G1229" t="s">
        <v>117</v>
      </c>
      <c r="H1229" s="10">
        <v>4</v>
      </c>
      <c r="I1229" s="10">
        <f t="shared" si="134"/>
        <v>12</v>
      </c>
      <c r="J1229" s="11">
        <v>43330</v>
      </c>
      <c r="K1229" s="10">
        <f t="shared" si="135"/>
        <v>2022</v>
      </c>
      <c r="L1229" s="12">
        <f>INDEX([1]List!$I$3:$S$8,MATCH('[1]Student Data'!G1225,[1]List!$K$3:$K$8,0),MATCH('[1]Student Data'!D1225,[1]List!$I$2:$S$2,0))*H1229</f>
        <v>92000</v>
      </c>
      <c r="M1229" s="13">
        <f t="shared" si="136"/>
        <v>7666.666666666667</v>
      </c>
      <c r="N1229" s="14">
        <f t="shared" si="137"/>
        <v>3</v>
      </c>
      <c r="O1229" s="13">
        <f t="shared" si="138"/>
        <v>23000</v>
      </c>
      <c r="P1229" s="13">
        <f t="shared" si="139"/>
        <v>69000</v>
      </c>
    </row>
    <row r="1230" spans="1:16" x14ac:dyDescent="0.2">
      <c r="A1230" s="10">
        <v>1225</v>
      </c>
      <c r="B1230" t="s">
        <v>2367</v>
      </c>
      <c r="C1230" t="s">
        <v>217</v>
      </c>
      <c r="D1230" t="str">
        <f t="shared" si="133"/>
        <v>Local</v>
      </c>
      <c r="E1230" t="s">
        <v>70</v>
      </c>
      <c r="F1230" t="s">
        <v>120</v>
      </c>
      <c r="G1230" t="s">
        <v>121</v>
      </c>
      <c r="H1230" s="10">
        <v>4</v>
      </c>
      <c r="I1230" s="10">
        <f t="shared" si="134"/>
        <v>12</v>
      </c>
      <c r="J1230" s="11">
        <v>42926</v>
      </c>
      <c r="K1230" s="10">
        <f t="shared" si="135"/>
        <v>2021</v>
      </c>
      <c r="L1230" s="12">
        <f>INDEX([1]List!$I$3:$S$8,MATCH('[1]Student Data'!G1226,[1]List!$K$3:$K$8,0),MATCH('[1]Student Data'!D1226,[1]List!$I$2:$S$2,0))*H1230</f>
        <v>100000</v>
      </c>
      <c r="M1230" s="13">
        <f t="shared" si="136"/>
        <v>8333.3333333333339</v>
      </c>
      <c r="N1230" s="14">
        <f t="shared" si="137"/>
        <v>7.333333333333333</v>
      </c>
      <c r="O1230" s="13">
        <f t="shared" si="138"/>
        <v>61111.111111111109</v>
      </c>
      <c r="P1230" s="13">
        <f t="shared" si="139"/>
        <v>38888.888888888891</v>
      </c>
    </row>
    <row r="1231" spans="1:16" x14ac:dyDescent="0.2">
      <c r="A1231" s="10">
        <v>1226</v>
      </c>
      <c r="B1231" t="s">
        <v>2368</v>
      </c>
      <c r="C1231" t="s">
        <v>2268</v>
      </c>
      <c r="D1231" t="str">
        <f t="shared" si="133"/>
        <v>Local</v>
      </c>
      <c r="E1231" t="s">
        <v>70</v>
      </c>
      <c r="F1231" t="s">
        <v>83</v>
      </c>
      <c r="G1231" t="s">
        <v>126</v>
      </c>
      <c r="H1231" s="10">
        <v>3</v>
      </c>
      <c r="I1231" s="10">
        <f t="shared" si="134"/>
        <v>9</v>
      </c>
      <c r="J1231" s="11">
        <v>43354</v>
      </c>
      <c r="K1231" s="10">
        <f t="shared" si="135"/>
        <v>2021</v>
      </c>
      <c r="L1231" s="12">
        <f>INDEX([1]List!$I$3:$S$8,MATCH('[1]Student Data'!G1227,[1]List!$K$3:$K$8,0),MATCH('[1]Student Data'!D1227,[1]List!$I$2:$S$2,0))*H1231</f>
        <v>75000</v>
      </c>
      <c r="M1231" s="13">
        <f t="shared" si="136"/>
        <v>8333.3333333333339</v>
      </c>
      <c r="N1231" s="14">
        <f t="shared" si="137"/>
        <v>2.6666666666666665</v>
      </c>
      <c r="O1231" s="13">
        <f t="shared" si="138"/>
        <v>22222.222222222223</v>
      </c>
      <c r="P1231" s="13">
        <f t="shared" si="139"/>
        <v>52777.777777777781</v>
      </c>
    </row>
    <row r="1232" spans="1:16" x14ac:dyDescent="0.2">
      <c r="A1232" s="10">
        <v>1227</v>
      </c>
      <c r="B1232" t="s">
        <v>2369</v>
      </c>
      <c r="C1232" t="s">
        <v>1060</v>
      </c>
      <c r="D1232" t="str">
        <f t="shared" si="133"/>
        <v>Local</v>
      </c>
      <c r="E1232" t="s">
        <v>70</v>
      </c>
      <c r="F1232" t="s">
        <v>84</v>
      </c>
      <c r="G1232" t="s">
        <v>117</v>
      </c>
      <c r="H1232" s="10">
        <v>4</v>
      </c>
      <c r="I1232" s="10">
        <f t="shared" si="134"/>
        <v>12</v>
      </c>
      <c r="J1232" s="11">
        <v>43273</v>
      </c>
      <c r="K1232" s="10">
        <f t="shared" si="135"/>
        <v>2022</v>
      </c>
      <c r="L1232" s="12">
        <f>INDEX([1]List!$I$3:$S$8,MATCH('[1]Student Data'!G1228,[1]List!$K$3:$K$8,0),MATCH('[1]Student Data'!D1228,[1]List!$I$2:$S$2,0))*H1232</f>
        <v>96000</v>
      </c>
      <c r="M1232" s="13">
        <f t="shared" si="136"/>
        <v>8000</v>
      </c>
      <c r="N1232" s="14">
        <f t="shared" si="137"/>
        <v>3.6666666666666665</v>
      </c>
      <c r="O1232" s="13">
        <f t="shared" si="138"/>
        <v>29333.333333333332</v>
      </c>
      <c r="P1232" s="13">
        <f t="shared" si="139"/>
        <v>66666.666666666672</v>
      </c>
    </row>
    <row r="1233" spans="1:16" x14ac:dyDescent="0.2">
      <c r="A1233" s="10">
        <v>1228</v>
      </c>
      <c r="B1233" t="s">
        <v>2370</v>
      </c>
      <c r="C1233" t="s">
        <v>2371</v>
      </c>
      <c r="D1233" t="str">
        <f t="shared" si="133"/>
        <v>International</v>
      </c>
      <c r="E1233" t="s">
        <v>78</v>
      </c>
      <c r="F1233" t="s">
        <v>84</v>
      </c>
      <c r="G1233" t="s">
        <v>117</v>
      </c>
      <c r="H1233" s="10">
        <v>4</v>
      </c>
      <c r="I1233" s="10">
        <f t="shared" si="134"/>
        <v>12</v>
      </c>
      <c r="J1233" s="11">
        <v>42839</v>
      </c>
      <c r="K1233" s="10">
        <f t="shared" si="135"/>
        <v>2021</v>
      </c>
      <c r="L1233" s="12">
        <f>INDEX([1]List!$I$3:$S$8,MATCH('[1]Student Data'!G1229,[1]List!$K$3:$K$8,0),MATCH('[1]Student Data'!D1229,[1]List!$I$2:$S$2,0))*H1233</f>
        <v>100000</v>
      </c>
      <c r="M1233" s="13">
        <f t="shared" si="136"/>
        <v>8333.3333333333339</v>
      </c>
      <c r="N1233" s="14">
        <f t="shared" si="137"/>
        <v>8.3333333333333339</v>
      </c>
      <c r="O1233" s="13">
        <f t="shared" si="138"/>
        <v>69444.444444444453</v>
      </c>
      <c r="P1233" s="13">
        <f t="shared" si="139"/>
        <v>30555.555555555547</v>
      </c>
    </row>
    <row r="1234" spans="1:16" x14ac:dyDescent="0.2">
      <c r="A1234" s="10">
        <v>1229</v>
      </c>
      <c r="B1234" t="s">
        <v>2372</v>
      </c>
      <c r="C1234" t="s">
        <v>125</v>
      </c>
      <c r="D1234" t="str">
        <f t="shared" si="133"/>
        <v>International</v>
      </c>
      <c r="E1234" t="s">
        <v>47</v>
      </c>
      <c r="F1234" t="s">
        <v>84</v>
      </c>
      <c r="G1234" t="s">
        <v>117</v>
      </c>
      <c r="H1234" s="10">
        <v>4</v>
      </c>
      <c r="I1234" s="10">
        <f t="shared" si="134"/>
        <v>12</v>
      </c>
      <c r="J1234" s="11">
        <v>43203</v>
      </c>
      <c r="K1234" s="10">
        <f t="shared" si="135"/>
        <v>2022</v>
      </c>
      <c r="L1234" s="12">
        <f>INDEX([1]List!$I$3:$S$8,MATCH('[1]Student Data'!G1230,[1]List!$K$3:$K$8,0),MATCH('[1]Student Data'!D1230,[1]List!$I$2:$S$2,0))*H1234</f>
        <v>104000</v>
      </c>
      <c r="M1234" s="13">
        <f t="shared" si="136"/>
        <v>8666.6666666666661</v>
      </c>
      <c r="N1234" s="14">
        <f t="shared" si="137"/>
        <v>4.333333333333333</v>
      </c>
      <c r="O1234" s="13">
        <f t="shared" si="138"/>
        <v>37555.555555555547</v>
      </c>
      <c r="P1234" s="13">
        <f t="shared" si="139"/>
        <v>66444.444444444453</v>
      </c>
    </row>
    <row r="1235" spans="1:16" x14ac:dyDescent="0.2">
      <c r="A1235" s="10">
        <v>1230</v>
      </c>
      <c r="B1235" t="s">
        <v>2373</v>
      </c>
      <c r="C1235" t="s">
        <v>2374</v>
      </c>
      <c r="D1235" t="str">
        <f t="shared" si="133"/>
        <v>International</v>
      </c>
      <c r="E1235" t="s">
        <v>64</v>
      </c>
      <c r="F1235" t="s">
        <v>85</v>
      </c>
      <c r="G1235" t="s">
        <v>135</v>
      </c>
      <c r="H1235" s="10">
        <v>3</v>
      </c>
      <c r="I1235" s="10">
        <f t="shared" si="134"/>
        <v>9</v>
      </c>
      <c r="J1235" s="11">
        <v>42997</v>
      </c>
      <c r="K1235" s="10">
        <f t="shared" si="135"/>
        <v>2020</v>
      </c>
      <c r="L1235" s="12">
        <f>INDEX([1]List!$I$3:$S$8,MATCH('[1]Student Data'!G1231,[1]List!$K$3:$K$8,0),MATCH('[1]Student Data'!D1231,[1]List!$I$2:$S$2,0))*H1235</f>
        <v>78000</v>
      </c>
      <c r="M1235" s="13">
        <f t="shared" si="136"/>
        <v>8666.6666666666661</v>
      </c>
      <c r="N1235" s="14">
        <f t="shared" si="137"/>
        <v>6.666666666666667</v>
      </c>
      <c r="O1235" s="13">
        <f t="shared" si="138"/>
        <v>57777.777777777774</v>
      </c>
      <c r="P1235" s="13">
        <f t="shared" si="139"/>
        <v>20222.222222222226</v>
      </c>
    </row>
    <row r="1236" spans="1:16" x14ac:dyDescent="0.2">
      <c r="A1236" s="10">
        <v>1231</v>
      </c>
      <c r="B1236" t="s">
        <v>2375</v>
      </c>
      <c r="C1236" t="s">
        <v>261</v>
      </c>
      <c r="D1236" t="str">
        <f t="shared" si="133"/>
        <v>Local</v>
      </c>
      <c r="E1236" t="s">
        <v>70</v>
      </c>
      <c r="F1236" t="s">
        <v>129</v>
      </c>
      <c r="G1236" t="s">
        <v>130</v>
      </c>
      <c r="H1236" s="10">
        <v>3</v>
      </c>
      <c r="I1236" s="10">
        <f t="shared" si="134"/>
        <v>9</v>
      </c>
      <c r="J1236" s="11">
        <v>42901</v>
      </c>
      <c r="K1236" s="10">
        <f t="shared" si="135"/>
        <v>2020</v>
      </c>
      <c r="L1236" s="12">
        <f>INDEX([1]List!$I$3:$S$8,MATCH('[1]Student Data'!G1232,[1]List!$K$3:$K$8,0),MATCH('[1]Student Data'!D1232,[1]List!$I$2:$S$2,0))*H1236</f>
        <v>72000</v>
      </c>
      <c r="M1236" s="13">
        <f t="shared" si="136"/>
        <v>8000</v>
      </c>
      <c r="N1236" s="14">
        <f t="shared" si="137"/>
        <v>7.666666666666667</v>
      </c>
      <c r="O1236" s="13">
        <f t="shared" si="138"/>
        <v>61333.333333333336</v>
      </c>
      <c r="P1236" s="13">
        <f t="shared" si="139"/>
        <v>10666.666666666664</v>
      </c>
    </row>
    <row r="1237" spans="1:16" x14ac:dyDescent="0.2">
      <c r="A1237" s="10">
        <v>1232</v>
      </c>
      <c r="B1237" t="s">
        <v>2376</v>
      </c>
      <c r="C1237" t="s">
        <v>2377</v>
      </c>
      <c r="D1237" t="str">
        <f t="shared" si="133"/>
        <v>International</v>
      </c>
      <c r="E1237" t="s">
        <v>10</v>
      </c>
      <c r="F1237" t="s">
        <v>148</v>
      </c>
      <c r="G1237" t="s">
        <v>149</v>
      </c>
      <c r="H1237" s="10">
        <v>4</v>
      </c>
      <c r="I1237" s="10">
        <f t="shared" si="134"/>
        <v>12</v>
      </c>
      <c r="J1237" s="11">
        <v>42846</v>
      </c>
      <c r="K1237" s="10">
        <f t="shared" si="135"/>
        <v>2021</v>
      </c>
      <c r="L1237" s="12">
        <f>INDEX([1]List!$I$3:$S$8,MATCH('[1]Student Data'!G1233,[1]List!$K$3:$K$8,0),MATCH('[1]Student Data'!D1233,[1]List!$I$2:$S$2,0))*H1237</f>
        <v>92000</v>
      </c>
      <c r="M1237" s="13">
        <f t="shared" si="136"/>
        <v>7666.666666666667</v>
      </c>
      <c r="N1237" s="14">
        <f t="shared" si="137"/>
        <v>8.3333333333333339</v>
      </c>
      <c r="O1237" s="13">
        <f t="shared" si="138"/>
        <v>63888.888888888898</v>
      </c>
      <c r="P1237" s="13">
        <f t="shared" si="139"/>
        <v>28111.111111111102</v>
      </c>
    </row>
    <row r="1238" spans="1:16" x14ac:dyDescent="0.2">
      <c r="A1238" s="10">
        <v>1233</v>
      </c>
      <c r="B1238" t="s">
        <v>2378</v>
      </c>
      <c r="C1238" t="s">
        <v>2379</v>
      </c>
      <c r="D1238" t="str">
        <f t="shared" si="133"/>
        <v>International</v>
      </c>
      <c r="E1238" t="s">
        <v>75</v>
      </c>
      <c r="F1238" t="s">
        <v>83</v>
      </c>
      <c r="G1238" t="s">
        <v>126</v>
      </c>
      <c r="H1238" s="10">
        <v>3</v>
      </c>
      <c r="I1238" s="10">
        <f t="shared" si="134"/>
        <v>9</v>
      </c>
      <c r="J1238" s="11">
        <v>42870</v>
      </c>
      <c r="K1238" s="10">
        <f t="shared" si="135"/>
        <v>2020</v>
      </c>
      <c r="L1238" s="12">
        <f>INDEX([1]List!$I$3:$S$8,MATCH('[1]Student Data'!G1234,[1]List!$K$3:$K$8,0),MATCH('[1]Student Data'!D1234,[1]List!$I$2:$S$2,0))*H1238</f>
        <v>78000</v>
      </c>
      <c r="M1238" s="13">
        <f t="shared" si="136"/>
        <v>8666.6666666666661</v>
      </c>
      <c r="N1238" s="14">
        <f t="shared" si="137"/>
        <v>8</v>
      </c>
      <c r="O1238" s="13">
        <f t="shared" si="138"/>
        <v>69333.333333333328</v>
      </c>
      <c r="P1238" s="13">
        <f t="shared" si="139"/>
        <v>8666.6666666666715</v>
      </c>
    </row>
    <row r="1239" spans="1:16" x14ac:dyDescent="0.2">
      <c r="A1239" s="10">
        <v>1234</v>
      </c>
      <c r="B1239" t="s">
        <v>2380</v>
      </c>
      <c r="C1239" t="s">
        <v>2381</v>
      </c>
      <c r="D1239" t="str">
        <f t="shared" si="133"/>
        <v>International</v>
      </c>
      <c r="E1239" t="s">
        <v>65</v>
      </c>
      <c r="F1239" t="s">
        <v>148</v>
      </c>
      <c r="G1239" t="s">
        <v>149</v>
      </c>
      <c r="H1239" s="10">
        <v>4</v>
      </c>
      <c r="I1239" s="10">
        <f t="shared" si="134"/>
        <v>12</v>
      </c>
      <c r="J1239" s="11">
        <v>42968</v>
      </c>
      <c r="K1239" s="10">
        <f t="shared" si="135"/>
        <v>2021</v>
      </c>
      <c r="L1239" s="12">
        <f>INDEX([1]List!$I$3:$S$8,MATCH('[1]Student Data'!G1235,[1]List!$K$3:$K$8,0),MATCH('[1]Student Data'!D1235,[1]List!$I$2:$S$2,0))*H1239</f>
        <v>100000</v>
      </c>
      <c r="M1239" s="13">
        <f t="shared" si="136"/>
        <v>8333.3333333333339</v>
      </c>
      <c r="N1239" s="14">
        <f t="shared" si="137"/>
        <v>7</v>
      </c>
      <c r="O1239" s="13">
        <f t="shared" si="138"/>
        <v>58333.333333333336</v>
      </c>
      <c r="P1239" s="13">
        <f t="shared" si="139"/>
        <v>41666.666666666664</v>
      </c>
    </row>
    <row r="1240" spans="1:16" x14ac:dyDescent="0.2">
      <c r="A1240" s="10">
        <v>1235</v>
      </c>
      <c r="B1240" t="s">
        <v>2382</v>
      </c>
      <c r="C1240" t="s">
        <v>819</v>
      </c>
      <c r="D1240" t="str">
        <f t="shared" si="133"/>
        <v>Local</v>
      </c>
      <c r="E1240" t="s">
        <v>70</v>
      </c>
      <c r="F1240" t="s">
        <v>120</v>
      </c>
      <c r="G1240" t="s">
        <v>121</v>
      </c>
      <c r="H1240" s="10">
        <v>4</v>
      </c>
      <c r="I1240" s="10">
        <f t="shared" si="134"/>
        <v>12</v>
      </c>
      <c r="J1240" s="11">
        <v>43240</v>
      </c>
      <c r="K1240" s="10">
        <f t="shared" si="135"/>
        <v>2022</v>
      </c>
      <c r="L1240" s="12">
        <f>INDEX([1]List!$I$3:$S$8,MATCH('[1]Student Data'!G1236,[1]List!$K$3:$K$8,0),MATCH('[1]Student Data'!D1236,[1]List!$I$2:$S$2,0))*H1240</f>
        <v>104000</v>
      </c>
      <c r="M1240" s="13">
        <f t="shared" si="136"/>
        <v>8666.6666666666661</v>
      </c>
      <c r="N1240" s="14">
        <f t="shared" si="137"/>
        <v>4</v>
      </c>
      <c r="O1240" s="13">
        <f t="shared" si="138"/>
        <v>34666.666666666664</v>
      </c>
      <c r="P1240" s="13">
        <f t="shared" si="139"/>
        <v>69333.333333333343</v>
      </c>
    </row>
    <row r="1241" spans="1:16" x14ac:dyDescent="0.2">
      <c r="A1241" s="10">
        <v>1236</v>
      </c>
      <c r="B1241" t="s">
        <v>2383</v>
      </c>
      <c r="C1241" t="s">
        <v>2384</v>
      </c>
      <c r="D1241" t="str">
        <f t="shared" si="133"/>
        <v>Local</v>
      </c>
      <c r="E1241" t="s">
        <v>70</v>
      </c>
      <c r="F1241" t="s">
        <v>83</v>
      </c>
      <c r="G1241" t="s">
        <v>126</v>
      </c>
      <c r="H1241" s="10">
        <v>3</v>
      </c>
      <c r="I1241" s="10">
        <f t="shared" si="134"/>
        <v>9</v>
      </c>
      <c r="J1241" s="11">
        <v>42875</v>
      </c>
      <c r="K1241" s="10">
        <f t="shared" si="135"/>
        <v>2020</v>
      </c>
      <c r="L1241" s="12">
        <f>INDEX([1]List!$I$3:$S$8,MATCH('[1]Student Data'!G1237,[1]List!$K$3:$K$8,0),MATCH('[1]Student Data'!D1237,[1]List!$I$2:$S$2,0))*H1241</f>
        <v>75000</v>
      </c>
      <c r="M1241" s="13">
        <f t="shared" si="136"/>
        <v>8333.3333333333339</v>
      </c>
      <c r="N1241" s="14">
        <f t="shared" si="137"/>
        <v>8</v>
      </c>
      <c r="O1241" s="13">
        <f t="shared" si="138"/>
        <v>66666.666666666672</v>
      </c>
      <c r="P1241" s="13">
        <f t="shared" si="139"/>
        <v>8333.3333333333285</v>
      </c>
    </row>
    <row r="1242" spans="1:16" x14ac:dyDescent="0.2">
      <c r="A1242" s="10">
        <v>1237</v>
      </c>
      <c r="B1242" t="s">
        <v>2385</v>
      </c>
      <c r="C1242" t="s">
        <v>2386</v>
      </c>
      <c r="D1242" t="str">
        <f t="shared" si="133"/>
        <v>Local</v>
      </c>
      <c r="E1242" t="s">
        <v>70</v>
      </c>
      <c r="F1242" t="s">
        <v>148</v>
      </c>
      <c r="G1242" t="s">
        <v>149</v>
      </c>
      <c r="H1242" s="10">
        <v>4</v>
      </c>
      <c r="I1242" s="10">
        <f t="shared" si="134"/>
        <v>12</v>
      </c>
      <c r="J1242" s="11">
        <v>43230</v>
      </c>
      <c r="K1242" s="10">
        <f t="shared" si="135"/>
        <v>2022</v>
      </c>
      <c r="L1242" s="12">
        <f>INDEX([1]List!$I$3:$S$8,MATCH('[1]Student Data'!G1238,[1]List!$K$3:$K$8,0),MATCH('[1]Student Data'!D1238,[1]List!$I$2:$S$2,0))*H1242</f>
        <v>96000</v>
      </c>
      <c r="M1242" s="13">
        <f t="shared" si="136"/>
        <v>8000</v>
      </c>
      <c r="N1242" s="14">
        <f t="shared" si="137"/>
        <v>4</v>
      </c>
      <c r="O1242" s="13">
        <f t="shared" si="138"/>
        <v>32000</v>
      </c>
      <c r="P1242" s="13">
        <f t="shared" si="139"/>
        <v>64000</v>
      </c>
    </row>
    <row r="1243" spans="1:16" x14ac:dyDescent="0.2">
      <c r="A1243" s="10">
        <v>1238</v>
      </c>
      <c r="B1243" t="s">
        <v>2387</v>
      </c>
      <c r="C1243" t="s">
        <v>2388</v>
      </c>
      <c r="D1243" t="str">
        <f t="shared" si="133"/>
        <v>Local</v>
      </c>
      <c r="E1243" t="s">
        <v>70</v>
      </c>
      <c r="F1243" t="s">
        <v>83</v>
      </c>
      <c r="G1243" t="s">
        <v>126</v>
      </c>
      <c r="H1243" s="10">
        <v>3</v>
      </c>
      <c r="I1243" s="10">
        <f t="shared" si="134"/>
        <v>9</v>
      </c>
      <c r="J1243" s="11">
        <v>42899</v>
      </c>
      <c r="K1243" s="10">
        <f t="shared" si="135"/>
        <v>2020</v>
      </c>
      <c r="L1243" s="12">
        <f>INDEX([1]List!$I$3:$S$8,MATCH('[1]Student Data'!G1239,[1]List!$K$3:$K$8,0),MATCH('[1]Student Data'!D1239,[1]List!$I$2:$S$2,0))*H1243</f>
        <v>75000</v>
      </c>
      <c r="M1243" s="13">
        <f t="shared" si="136"/>
        <v>8333.3333333333339</v>
      </c>
      <c r="N1243" s="14">
        <f t="shared" si="137"/>
        <v>7.666666666666667</v>
      </c>
      <c r="O1243" s="13">
        <f t="shared" si="138"/>
        <v>63888.888888888898</v>
      </c>
      <c r="P1243" s="13">
        <f t="shared" si="139"/>
        <v>11111.111111111102</v>
      </c>
    </row>
    <row r="1244" spans="1:16" x14ac:dyDescent="0.2">
      <c r="A1244" s="10">
        <v>1239</v>
      </c>
      <c r="B1244" t="s">
        <v>2389</v>
      </c>
      <c r="C1244" t="s">
        <v>2390</v>
      </c>
      <c r="D1244" t="str">
        <f t="shared" si="133"/>
        <v>Local</v>
      </c>
      <c r="E1244" t="s">
        <v>70</v>
      </c>
      <c r="F1244" t="s">
        <v>129</v>
      </c>
      <c r="G1244" t="s">
        <v>130</v>
      </c>
      <c r="H1244" s="10">
        <v>3</v>
      </c>
      <c r="I1244" s="10">
        <f t="shared" si="134"/>
        <v>9</v>
      </c>
      <c r="J1244" s="11">
        <v>42928</v>
      </c>
      <c r="K1244" s="10">
        <f t="shared" si="135"/>
        <v>2020</v>
      </c>
      <c r="L1244" s="12">
        <f>INDEX([1]List!$I$3:$S$8,MATCH('[1]Student Data'!G1240,[1]List!$K$3:$K$8,0),MATCH('[1]Student Data'!D1240,[1]List!$I$2:$S$2,0))*H1244</f>
        <v>72000</v>
      </c>
      <c r="M1244" s="13">
        <f t="shared" si="136"/>
        <v>8000</v>
      </c>
      <c r="N1244" s="14">
        <f t="shared" si="137"/>
        <v>7.333333333333333</v>
      </c>
      <c r="O1244" s="13">
        <f t="shared" si="138"/>
        <v>58666.666666666664</v>
      </c>
      <c r="P1244" s="13">
        <f t="shared" si="139"/>
        <v>13333.333333333336</v>
      </c>
    </row>
    <row r="1245" spans="1:16" x14ac:dyDescent="0.2">
      <c r="A1245" s="10">
        <v>1240</v>
      </c>
      <c r="B1245" t="s">
        <v>2391</v>
      </c>
      <c r="C1245" t="s">
        <v>2392</v>
      </c>
      <c r="D1245" t="str">
        <f t="shared" si="133"/>
        <v>International</v>
      </c>
      <c r="E1245" t="s">
        <v>27</v>
      </c>
      <c r="F1245" t="s">
        <v>148</v>
      </c>
      <c r="G1245" t="s">
        <v>149</v>
      </c>
      <c r="H1245" s="10">
        <v>4</v>
      </c>
      <c r="I1245" s="10">
        <f t="shared" si="134"/>
        <v>12</v>
      </c>
      <c r="J1245" s="11">
        <v>43233</v>
      </c>
      <c r="K1245" s="10">
        <f t="shared" si="135"/>
        <v>2022</v>
      </c>
      <c r="L1245" s="12">
        <f>INDEX([1]List!$I$3:$S$8,MATCH('[1]Student Data'!G1241,[1]List!$K$3:$K$8,0),MATCH('[1]Student Data'!D1241,[1]List!$I$2:$S$2,0))*H1245</f>
        <v>92000</v>
      </c>
      <c r="M1245" s="13">
        <f t="shared" si="136"/>
        <v>7666.666666666667</v>
      </c>
      <c r="N1245" s="14">
        <f t="shared" si="137"/>
        <v>4</v>
      </c>
      <c r="O1245" s="13">
        <f t="shared" si="138"/>
        <v>30666.666666666668</v>
      </c>
      <c r="P1245" s="13">
        <f t="shared" si="139"/>
        <v>61333.333333333328</v>
      </c>
    </row>
    <row r="1246" spans="1:16" x14ac:dyDescent="0.2">
      <c r="A1246" s="10">
        <v>1241</v>
      </c>
      <c r="B1246" t="s">
        <v>2393</v>
      </c>
      <c r="C1246" t="s">
        <v>2394</v>
      </c>
      <c r="D1246" t="str">
        <f t="shared" si="133"/>
        <v>Local</v>
      </c>
      <c r="E1246" t="s">
        <v>70</v>
      </c>
      <c r="F1246" t="s">
        <v>83</v>
      </c>
      <c r="G1246" t="s">
        <v>126</v>
      </c>
      <c r="H1246" s="10">
        <v>3</v>
      </c>
      <c r="I1246" s="10">
        <f t="shared" si="134"/>
        <v>9</v>
      </c>
      <c r="J1246" s="11">
        <v>42927</v>
      </c>
      <c r="K1246" s="10">
        <f t="shared" si="135"/>
        <v>2020</v>
      </c>
      <c r="L1246" s="12">
        <f>INDEX([1]List!$I$3:$S$8,MATCH('[1]Student Data'!G1242,[1]List!$K$3:$K$8,0),MATCH('[1]Student Data'!D1242,[1]List!$I$2:$S$2,0))*H1246</f>
        <v>78000</v>
      </c>
      <c r="M1246" s="13">
        <f t="shared" si="136"/>
        <v>8666.6666666666661</v>
      </c>
      <c r="N1246" s="14">
        <f t="shared" si="137"/>
        <v>7.333333333333333</v>
      </c>
      <c r="O1246" s="13">
        <f t="shared" si="138"/>
        <v>63555.555555555547</v>
      </c>
      <c r="P1246" s="13">
        <f t="shared" si="139"/>
        <v>14444.444444444453</v>
      </c>
    </row>
    <row r="1247" spans="1:16" x14ac:dyDescent="0.2">
      <c r="A1247" s="10">
        <v>1242</v>
      </c>
      <c r="B1247" t="s">
        <v>2395</v>
      </c>
      <c r="C1247" t="s">
        <v>2396</v>
      </c>
      <c r="D1247" t="str">
        <f t="shared" si="133"/>
        <v>Local</v>
      </c>
      <c r="E1247" t="s">
        <v>70</v>
      </c>
      <c r="F1247" t="s">
        <v>120</v>
      </c>
      <c r="G1247" t="s">
        <v>121</v>
      </c>
      <c r="H1247" s="10">
        <v>4</v>
      </c>
      <c r="I1247" s="10">
        <f t="shared" si="134"/>
        <v>12</v>
      </c>
      <c r="J1247" s="11">
        <v>43201</v>
      </c>
      <c r="K1247" s="10">
        <f t="shared" si="135"/>
        <v>2022</v>
      </c>
      <c r="L1247" s="12">
        <f>INDEX([1]List!$I$3:$S$8,MATCH('[1]Student Data'!G1243,[1]List!$K$3:$K$8,0),MATCH('[1]Student Data'!D1243,[1]List!$I$2:$S$2,0))*H1247</f>
        <v>96000</v>
      </c>
      <c r="M1247" s="13">
        <f t="shared" si="136"/>
        <v>8000</v>
      </c>
      <c r="N1247" s="14">
        <f t="shared" si="137"/>
        <v>4.333333333333333</v>
      </c>
      <c r="O1247" s="13">
        <f t="shared" si="138"/>
        <v>34666.666666666664</v>
      </c>
      <c r="P1247" s="13">
        <f t="shared" si="139"/>
        <v>61333.333333333336</v>
      </c>
    </row>
    <row r="1248" spans="1:16" x14ac:dyDescent="0.2">
      <c r="A1248" s="10">
        <v>1243</v>
      </c>
      <c r="B1248" t="s">
        <v>2397</v>
      </c>
      <c r="C1248" t="s">
        <v>2398</v>
      </c>
      <c r="D1248" t="str">
        <f t="shared" si="133"/>
        <v>International</v>
      </c>
      <c r="E1248" t="s">
        <v>7</v>
      </c>
      <c r="F1248" t="s">
        <v>85</v>
      </c>
      <c r="G1248" t="s">
        <v>135</v>
      </c>
      <c r="H1248" s="10">
        <v>3</v>
      </c>
      <c r="I1248" s="10">
        <f t="shared" si="134"/>
        <v>9</v>
      </c>
      <c r="J1248" s="11">
        <v>42933</v>
      </c>
      <c r="K1248" s="10">
        <f t="shared" si="135"/>
        <v>2020</v>
      </c>
      <c r="L1248" s="12">
        <f>INDEX([1]List!$I$3:$S$8,MATCH('[1]Student Data'!G1244,[1]List!$K$3:$K$8,0),MATCH('[1]Student Data'!D1244,[1]List!$I$2:$S$2,0))*H1248</f>
        <v>75000</v>
      </c>
      <c r="M1248" s="13">
        <f t="shared" si="136"/>
        <v>8333.3333333333339</v>
      </c>
      <c r="N1248" s="14">
        <f t="shared" si="137"/>
        <v>7.333333333333333</v>
      </c>
      <c r="O1248" s="13">
        <f t="shared" si="138"/>
        <v>61111.111111111109</v>
      </c>
      <c r="P1248" s="13">
        <f t="shared" si="139"/>
        <v>13888.888888888891</v>
      </c>
    </row>
    <row r="1249" spans="1:16" x14ac:dyDescent="0.2">
      <c r="A1249" s="10">
        <v>1244</v>
      </c>
      <c r="B1249" t="s">
        <v>2399</v>
      </c>
      <c r="C1249" t="s">
        <v>2400</v>
      </c>
      <c r="D1249" t="str">
        <f t="shared" si="133"/>
        <v>Local</v>
      </c>
      <c r="E1249" t="s">
        <v>70</v>
      </c>
      <c r="F1249" t="s">
        <v>148</v>
      </c>
      <c r="G1249" t="s">
        <v>149</v>
      </c>
      <c r="H1249" s="10">
        <v>4</v>
      </c>
      <c r="I1249" s="10">
        <f t="shared" si="134"/>
        <v>12</v>
      </c>
      <c r="J1249" s="11">
        <v>42874</v>
      </c>
      <c r="K1249" s="10">
        <f t="shared" si="135"/>
        <v>2021</v>
      </c>
      <c r="L1249" s="12">
        <f>INDEX([1]List!$I$3:$S$8,MATCH('[1]Student Data'!G1245,[1]List!$K$3:$K$8,0),MATCH('[1]Student Data'!D1245,[1]List!$I$2:$S$2,0))*H1249</f>
        <v>96000</v>
      </c>
      <c r="M1249" s="13">
        <f t="shared" si="136"/>
        <v>8000</v>
      </c>
      <c r="N1249" s="14">
        <f t="shared" si="137"/>
        <v>8</v>
      </c>
      <c r="O1249" s="13">
        <f t="shared" si="138"/>
        <v>64000</v>
      </c>
      <c r="P1249" s="13">
        <f t="shared" si="139"/>
        <v>32000</v>
      </c>
    </row>
    <row r="1250" spans="1:16" x14ac:dyDescent="0.2">
      <c r="A1250" s="10">
        <v>1245</v>
      </c>
      <c r="B1250" t="s">
        <v>2401</v>
      </c>
      <c r="C1250" t="s">
        <v>2402</v>
      </c>
      <c r="D1250" t="str">
        <f t="shared" si="133"/>
        <v>International</v>
      </c>
      <c r="E1250" t="s">
        <v>21</v>
      </c>
      <c r="F1250" t="s">
        <v>129</v>
      </c>
      <c r="G1250" t="s">
        <v>130</v>
      </c>
      <c r="H1250" s="10">
        <v>3</v>
      </c>
      <c r="I1250" s="10">
        <f t="shared" si="134"/>
        <v>9</v>
      </c>
      <c r="J1250" s="11">
        <v>42992</v>
      </c>
      <c r="K1250" s="10">
        <f t="shared" si="135"/>
        <v>2020</v>
      </c>
      <c r="L1250" s="12">
        <f>INDEX([1]List!$I$3:$S$8,MATCH('[1]Student Data'!G1246,[1]List!$K$3:$K$8,0),MATCH('[1]Student Data'!D1246,[1]List!$I$2:$S$2,0))*H1250</f>
        <v>75000</v>
      </c>
      <c r="M1250" s="13">
        <f t="shared" si="136"/>
        <v>8333.3333333333339</v>
      </c>
      <c r="N1250" s="14">
        <f t="shared" si="137"/>
        <v>6.666666666666667</v>
      </c>
      <c r="O1250" s="13">
        <f t="shared" si="138"/>
        <v>55555.555555555562</v>
      </c>
      <c r="P1250" s="13">
        <f t="shared" si="139"/>
        <v>19444.444444444438</v>
      </c>
    </row>
    <row r="1251" spans="1:16" x14ac:dyDescent="0.2">
      <c r="A1251" s="10">
        <v>1246</v>
      </c>
      <c r="B1251" t="s">
        <v>2403</v>
      </c>
      <c r="C1251" t="s">
        <v>2404</v>
      </c>
      <c r="D1251" t="str">
        <f t="shared" si="133"/>
        <v>International</v>
      </c>
      <c r="E1251" t="s">
        <v>34</v>
      </c>
      <c r="F1251" t="s">
        <v>129</v>
      </c>
      <c r="G1251" t="s">
        <v>130</v>
      </c>
      <c r="H1251" s="10">
        <v>3</v>
      </c>
      <c r="I1251" s="10">
        <f t="shared" si="134"/>
        <v>9</v>
      </c>
      <c r="J1251" s="11">
        <v>43328</v>
      </c>
      <c r="K1251" s="10">
        <f t="shared" si="135"/>
        <v>2021</v>
      </c>
      <c r="L1251" s="12">
        <f>INDEX([1]List!$I$3:$S$8,MATCH('[1]Student Data'!G1247,[1]List!$K$3:$K$8,0),MATCH('[1]Student Data'!D1247,[1]List!$I$2:$S$2,0))*H1251</f>
        <v>72000</v>
      </c>
      <c r="M1251" s="13">
        <f t="shared" si="136"/>
        <v>8000</v>
      </c>
      <c r="N1251" s="14">
        <f t="shared" si="137"/>
        <v>3</v>
      </c>
      <c r="O1251" s="13">
        <f t="shared" si="138"/>
        <v>24000</v>
      </c>
      <c r="P1251" s="13">
        <f t="shared" si="139"/>
        <v>48000</v>
      </c>
    </row>
    <row r="1252" spans="1:16" x14ac:dyDescent="0.2">
      <c r="A1252" s="10">
        <v>1247</v>
      </c>
      <c r="B1252" t="s">
        <v>2405</v>
      </c>
      <c r="C1252" t="s">
        <v>2406</v>
      </c>
      <c r="D1252" t="str">
        <f t="shared" si="133"/>
        <v>International</v>
      </c>
      <c r="E1252" t="s">
        <v>41</v>
      </c>
      <c r="F1252" t="s">
        <v>85</v>
      </c>
      <c r="G1252" t="s">
        <v>135</v>
      </c>
      <c r="H1252" s="10">
        <v>3</v>
      </c>
      <c r="I1252" s="10">
        <f t="shared" si="134"/>
        <v>9</v>
      </c>
      <c r="J1252" s="11">
        <v>42926</v>
      </c>
      <c r="K1252" s="10">
        <f t="shared" si="135"/>
        <v>2020</v>
      </c>
      <c r="L1252" s="12">
        <f>INDEX([1]List!$I$3:$S$8,MATCH('[1]Student Data'!G1248,[1]List!$K$3:$K$8,0),MATCH('[1]Student Data'!D1248,[1]List!$I$2:$S$2,0))*H1252</f>
        <v>72000</v>
      </c>
      <c r="M1252" s="13">
        <f t="shared" si="136"/>
        <v>8000</v>
      </c>
      <c r="N1252" s="14">
        <f t="shared" si="137"/>
        <v>7.333333333333333</v>
      </c>
      <c r="O1252" s="13">
        <f t="shared" si="138"/>
        <v>58666.666666666664</v>
      </c>
      <c r="P1252" s="13">
        <f t="shared" si="139"/>
        <v>13333.333333333336</v>
      </c>
    </row>
    <row r="1253" spans="1:16" x14ac:dyDescent="0.2">
      <c r="A1253" s="10">
        <v>1248</v>
      </c>
      <c r="B1253" t="s">
        <v>2407</v>
      </c>
      <c r="C1253" t="s">
        <v>2000</v>
      </c>
      <c r="D1253" t="str">
        <f t="shared" si="133"/>
        <v>International</v>
      </c>
      <c r="E1253" t="s">
        <v>15</v>
      </c>
      <c r="F1253" t="s">
        <v>83</v>
      </c>
      <c r="G1253" t="s">
        <v>126</v>
      </c>
      <c r="H1253" s="10">
        <v>3</v>
      </c>
      <c r="I1253" s="10">
        <f t="shared" si="134"/>
        <v>9</v>
      </c>
      <c r="J1253" s="11">
        <v>43212</v>
      </c>
      <c r="K1253" s="10">
        <f t="shared" si="135"/>
        <v>2021</v>
      </c>
      <c r="L1253" s="12">
        <f>INDEX([1]List!$I$3:$S$8,MATCH('[1]Student Data'!G1249,[1]List!$K$3:$K$8,0),MATCH('[1]Student Data'!D1249,[1]List!$I$2:$S$2,0))*H1253</f>
        <v>72000</v>
      </c>
      <c r="M1253" s="13">
        <f t="shared" si="136"/>
        <v>8000</v>
      </c>
      <c r="N1253" s="14">
        <f t="shared" si="137"/>
        <v>4.333333333333333</v>
      </c>
      <c r="O1253" s="13">
        <f t="shared" si="138"/>
        <v>34666.666666666664</v>
      </c>
      <c r="P1253" s="13">
        <f t="shared" si="139"/>
        <v>37333.333333333336</v>
      </c>
    </row>
    <row r="1254" spans="1:16" x14ac:dyDescent="0.2">
      <c r="A1254" s="10">
        <v>1249</v>
      </c>
      <c r="B1254" t="s">
        <v>2408</v>
      </c>
      <c r="C1254" t="s">
        <v>2409</v>
      </c>
      <c r="D1254" t="str">
        <f t="shared" si="133"/>
        <v>Local</v>
      </c>
      <c r="E1254" t="s">
        <v>70</v>
      </c>
      <c r="F1254" t="s">
        <v>129</v>
      </c>
      <c r="G1254" t="s">
        <v>130</v>
      </c>
      <c r="H1254" s="10">
        <v>3</v>
      </c>
      <c r="I1254" s="10">
        <f t="shared" si="134"/>
        <v>9</v>
      </c>
      <c r="J1254" s="11">
        <v>42957</v>
      </c>
      <c r="K1254" s="10">
        <f t="shared" si="135"/>
        <v>2020</v>
      </c>
      <c r="L1254" s="12">
        <f>INDEX([1]List!$I$3:$S$8,MATCH('[1]Student Data'!G1250,[1]List!$K$3:$K$8,0),MATCH('[1]Student Data'!D1250,[1]List!$I$2:$S$2,0))*H1254</f>
        <v>75000</v>
      </c>
      <c r="M1254" s="13">
        <f t="shared" si="136"/>
        <v>8333.3333333333339</v>
      </c>
      <c r="N1254" s="14">
        <f t="shared" si="137"/>
        <v>7</v>
      </c>
      <c r="O1254" s="13">
        <f t="shared" si="138"/>
        <v>58333.333333333336</v>
      </c>
      <c r="P1254" s="13">
        <f t="shared" si="139"/>
        <v>16666.666666666664</v>
      </c>
    </row>
    <row r="1255" spans="1:16" x14ac:dyDescent="0.2">
      <c r="A1255" s="10">
        <v>1250</v>
      </c>
      <c r="B1255" t="s">
        <v>2410</v>
      </c>
      <c r="C1255" t="s">
        <v>2411</v>
      </c>
      <c r="D1255" t="str">
        <f t="shared" si="133"/>
        <v>Local</v>
      </c>
      <c r="E1255" t="s">
        <v>70</v>
      </c>
      <c r="F1255" t="s">
        <v>85</v>
      </c>
      <c r="G1255" t="s">
        <v>135</v>
      </c>
      <c r="H1255" s="10">
        <v>3</v>
      </c>
      <c r="I1255" s="10">
        <f t="shared" si="134"/>
        <v>9</v>
      </c>
      <c r="J1255" s="11">
        <v>42846</v>
      </c>
      <c r="K1255" s="10">
        <f t="shared" si="135"/>
        <v>2020</v>
      </c>
      <c r="L1255" s="12">
        <f>INDEX([1]List!$I$3:$S$8,MATCH('[1]Student Data'!G1251,[1]List!$K$3:$K$8,0),MATCH('[1]Student Data'!D1251,[1]List!$I$2:$S$2,0))*H1255</f>
        <v>69000</v>
      </c>
      <c r="M1255" s="13">
        <f t="shared" si="136"/>
        <v>7666.666666666667</v>
      </c>
      <c r="N1255" s="14">
        <f t="shared" si="137"/>
        <v>8.3333333333333339</v>
      </c>
      <c r="O1255" s="13">
        <f t="shared" si="138"/>
        <v>63888.888888888898</v>
      </c>
      <c r="P1255" s="13">
        <f t="shared" si="139"/>
        <v>5111.1111111111022</v>
      </c>
    </row>
    <row r="1256" spans="1:16" x14ac:dyDescent="0.2">
      <c r="A1256" s="10">
        <v>1251</v>
      </c>
      <c r="B1256" t="s">
        <v>2412</v>
      </c>
      <c r="C1256" t="s">
        <v>2413</v>
      </c>
      <c r="D1256" t="str">
        <f t="shared" si="133"/>
        <v>International</v>
      </c>
      <c r="E1256" t="s">
        <v>527</v>
      </c>
      <c r="F1256" t="s">
        <v>129</v>
      </c>
      <c r="G1256" t="s">
        <v>130</v>
      </c>
      <c r="H1256" s="10">
        <v>3</v>
      </c>
      <c r="I1256" s="10">
        <f t="shared" si="134"/>
        <v>9</v>
      </c>
      <c r="J1256" s="11">
        <v>42936</v>
      </c>
      <c r="K1256" s="10">
        <f t="shared" si="135"/>
        <v>2020</v>
      </c>
      <c r="L1256" s="12">
        <f>INDEX([1]List!$I$3:$S$8,MATCH('[1]Student Data'!G1252,[1]List!$K$3:$K$8,0),MATCH('[1]Student Data'!D1252,[1]List!$I$2:$S$2,0))*H1256</f>
        <v>69000</v>
      </c>
      <c r="M1256" s="13">
        <f t="shared" si="136"/>
        <v>7666.666666666667</v>
      </c>
      <c r="N1256" s="14">
        <f t="shared" si="137"/>
        <v>7.333333333333333</v>
      </c>
      <c r="O1256" s="13">
        <f t="shared" si="138"/>
        <v>56222.222222222219</v>
      </c>
      <c r="P1256" s="13">
        <f t="shared" si="139"/>
        <v>12777.777777777781</v>
      </c>
    </row>
    <row r="1257" spans="1:16" x14ac:dyDescent="0.2">
      <c r="A1257" s="10">
        <v>1252</v>
      </c>
      <c r="B1257" t="s">
        <v>2414</v>
      </c>
      <c r="C1257" t="s">
        <v>2415</v>
      </c>
      <c r="D1257" t="str">
        <f t="shared" si="133"/>
        <v>Local</v>
      </c>
      <c r="E1257" t="s">
        <v>70</v>
      </c>
      <c r="F1257" t="s">
        <v>120</v>
      </c>
      <c r="G1257" t="s">
        <v>121</v>
      </c>
      <c r="H1257" s="10">
        <v>4</v>
      </c>
      <c r="I1257" s="10">
        <f t="shared" si="134"/>
        <v>12</v>
      </c>
      <c r="J1257" s="11">
        <v>42997</v>
      </c>
      <c r="K1257" s="10">
        <f t="shared" si="135"/>
        <v>2021</v>
      </c>
      <c r="L1257" s="12">
        <f>INDEX([1]List!$I$3:$S$8,MATCH('[1]Student Data'!G1253,[1]List!$K$3:$K$8,0),MATCH('[1]Student Data'!D1253,[1]List!$I$2:$S$2,0))*H1257</f>
        <v>96000</v>
      </c>
      <c r="M1257" s="13">
        <f t="shared" si="136"/>
        <v>8000</v>
      </c>
      <c r="N1257" s="14">
        <f t="shared" si="137"/>
        <v>6.666666666666667</v>
      </c>
      <c r="O1257" s="13">
        <f t="shared" si="138"/>
        <v>53333.333333333336</v>
      </c>
      <c r="P1257" s="13">
        <f t="shared" si="139"/>
        <v>42666.666666666664</v>
      </c>
    </row>
    <row r="1258" spans="1:16" x14ac:dyDescent="0.2">
      <c r="A1258" s="10">
        <v>1253</v>
      </c>
      <c r="B1258" t="s">
        <v>2416</v>
      </c>
      <c r="C1258" t="s">
        <v>2417</v>
      </c>
      <c r="D1258" t="str">
        <f t="shared" si="133"/>
        <v>Local</v>
      </c>
      <c r="E1258" t="s">
        <v>70</v>
      </c>
      <c r="F1258" t="s">
        <v>148</v>
      </c>
      <c r="G1258" t="s">
        <v>149</v>
      </c>
      <c r="H1258" s="10">
        <v>4</v>
      </c>
      <c r="I1258" s="10">
        <f t="shared" si="134"/>
        <v>12</v>
      </c>
      <c r="J1258" s="11">
        <v>42843</v>
      </c>
      <c r="K1258" s="10">
        <f t="shared" si="135"/>
        <v>2021</v>
      </c>
      <c r="L1258" s="12">
        <f>INDEX([1]List!$I$3:$S$8,MATCH('[1]Student Data'!G1254,[1]List!$K$3:$K$8,0),MATCH('[1]Student Data'!D1254,[1]List!$I$2:$S$2,0))*H1258</f>
        <v>100000</v>
      </c>
      <c r="M1258" s="13">
        <f t="shared" si="136"/>
        <v>8333.3333333333339</v>
      </c>
      <c r="N1258" s="14">
        <f t="shared" si="137"/>
        <v>8.3333333333333339</v>
      </c>
      <c r="O1258" s="13">
        <f t="shared" si="138"/>
        <v>69444.444444444453</v>
      </c>
      <c r="P1258" s="13">
        <f t="shared" si="139"/>
        <v>30555.555555555547</v>
      </c>
    </row>
    <row r="1259" spans="1:16" x14ac:dyDescent="0.2">
      <c r="A1259" s="10">
        <v>1254</v>
      </c>
      <c r="B1259" t="s">
        <v>2418</v>
      </c>
      <c r="C1259" t="s">
        <v>2419</v>
      </c>
      <c r="D1259" t="str">
        <f t="shared" si="133"/>
        <v>Local</v>
      </c>
      <c r="E1259" t="s">
        <v>70</v>
      </c>
      <c r="F1259" t="s">
        <v>129</v>
      </c>
      <c r="G1259" t="s">
        <v>130</v>
      </c>
      <c r="H1259" s="10">
        <v>3</v>
      </c>
      <c r="I1259" s="10">
        <f t="shared" si="134"/>
        <v>9</v>
      </c>
      <c r="J1259" s="11">
        <v>43212</v>
      </c>
      <c r="K1259" s="10">
        <f t="shared" si="135"/>
        <v>2021</v>
      </c>
      <c r="L1259" s="12">
        <f>INDEX([1]List!$I$3:$S$8,MATCH('[1]Student Data'!G1255,[1]List!$K$3:$K$8,0),MATCH('[1]Student Data'!D1255,[1]List!$I$2:$S$2,0))*H1259</f>
        <v>75000</v>
      </c>
      <c r="M1259" s="13">
        <f t="shared" si="136"/>
        <v>8333.3333333333339</v>
      </c>
      <c r="N1259" s="14">
        <f t="shared" si="137"/>
        <v>4.333333333333333</v>
      </c>
      <c r="O1259" s="13">
        <f t="shared" si="138"/>
        <v>36111.111111111109</v>
      </c>
      <c r="P1259" s="13">
        <f t="shared" si="139"/>
        <v>38888.888888888891</v>
      </c>
    </row>
    <row r="1260" spans="1:16" x14ac:dyDescent="0.2">
      <c r="A1260" s="10">
        <v>1255</v>
      </c>
      <c r="B1260" t="s">
        <v>2420</v>
      </c>
      <c r="C1260" t="s">
        <v>1346</v>
      </c>
      <c r="D1260" t="str">
        <f t="shared" si="133"/>
        <v>Local</v>
      </c>
      <c r="E1260" t="s">
        <v>70</v>
      </c>
      <c r="F1260" t="s">
        <v>84</v>
      </c>
      <c r="G1260" t="s">
        <v>117</v>
      </c>
      <c r="H1260" s="10">
        <v>4</v>
      </c>
      <c r="I1260" s="10">
        <f t="shared" si="134"/>
        <v>12</v>
      </c>
      <c r="J1260" s="11">
        <v>42837</v>
      </c>
      <c r="K1260" s="10">
        <f t="shared" si="135"/>
        <v>2021</v>
      </c>
      <c r="L1260" s="12">
        <f>INDEX([1]List!$I$3:$S$8,MATCH('[1]Student Data'!G1256,[1]List!$K$3:$K$8,0),MATCH('[1]Student Data'!D1256,[1]List!$I$2:$S$2,0))*H1260</f>
        <v>92000</v>
      </c>
      <c r="M1260" s="13">
        <f t="shared" si="136"/>
        <v>7666.666666666667</v>
      </c>
      <c r="N1260" s="14">
        <f t="shared" si="137"/>
        <v>8.3333333333333339</v>
      </c>
      <c r="O1260" s="13">
        <f t="shared" si="138"/>
        <v>63888.888888888898</v>
      </c>
      <c r="P1260" s="13">
        <f t="shared" si="139"/>
        <v>28111.111111111102</v>
      </c>
    </row>
    <row r="1261" spans="1:16" x14ac:dyDescent="0.2">
      <c r="A1261" s="10">
        <v>1256</v>
      </c>
      <c r="B1261" t="s">
        <v>2421</v>
      </c>
      <c r="C1261" t="s">
        <v>2178</v>
      </c>
      <c r="D1261" t="str">
        <f t="shared" si="133"/>
        <v>International</v>
      </c>
      <c r="E1261" t="s">
        <v>59</v>
      </c>
      <c r="F1261" t="s">
        <v>83</v>
      </c>
      <c r="G1261" t="s">
        <v>126</v>
      </c>
      <c r="H1261" s="10">
        <v>3</v>
      </c>
      <c r="I1261" s="10">
        <f t="shared" si="134"/>
        <v>9</v>
      </c>
      <c r="J1261" s="11">
        <v>42807</v>
      </c>
      <c r="K1261" s="10">
        <f t="shared" si="135"/>
        <v>2020</v>
      </c>
      <c r="L1261" s="12">
        <f>INDEX([1]List!$I$3:$S$8,MATCH('[1]Student Data'!G1257,[1]List!$K$3:$K$8,0),MATCH('[1]Student Data'!D1257,[1]List!$I$2:$S$2,0))*H1261</f>
        <v>75000</v>
      </c>
      <c r="M1261" s="13">
        <f t="shared" si="136"/>
        <v>8333.3333333333339</v>
      </c>
      <c r="N1261" s="14">
        <f t="shared" si="137"/>
        <v>8.6666666666666661</v>
      </c>
      <c r="O1261" s="13">
        <f t="shared" si="138"/>
        <v>72222.222222222219</v>
      </c>
      <c r="P1261" s="13">
        <f t="shared" si="139"/>
        <v>2777.777777777781</v>
      </c>
    </row>
    <row r="1262" spans="1:16" x14ac:dyDescent="0.2">
      <c r="A1262" s="10">
        <v>1257</v>
      </c>
      <c r="B1262" t="s">
        <v>2422</v>
      </c>
      <c r="C1262" t="s">
        <v>2423</v>
      </c>
      <c r="D1262" t="str">
        <f t="shared" si="133"/>
        <v>International</v>
      </c>
      <c r="E1262" t="s">
        <v>7</v>
      </c>
      <c r="F1262" t="s">
        <v>148</v>
      </c>
      <c r="G1262" t="s">
        <v>149</v>
      </c>
      <c r="H1262" s="10">
        <v>4</v>
      </c>
      <c r="I1262" s="10">
        <f t="shared" si="134"/>
        <v>12</v>
      </c>
      <c r="J1262" s="11">
        <v>43292</v>
      </c>
      <c r="K1262" s="10">
        <f t="shared" si="135"/>
        <v>2022</v>
      </c>
      <c r="L1262" s="12">
        <f>INDEX([1]List!$I$3:$S$8,MATCH('[1]Student Data'!G1258,[1]List!$K$3:$K$8,0),MATCH('[1]Student Data'!D1258,[1]List!$I$2:$S$2,0))*H1262</f>
        <v>100000</v>
      </c>
      <c r="M1262" s="13">
        <f t="shared" si="136"/>
        <v>8333.3333333333339</v>
      </c>
      <c r="N1262" s="14">
        <f t="shared" si="137"/>
        <v>3.3333333333333335</v>
      </c>
      <c r="O1262" s="13">
        <f t="shared" si="138"/>
        <v>27777.777777777781</v>
      </c>
      <c r="P1262" s="13">
        <f t="shared" si="139"/>
        <v>72222.222222222219</v>
      </c>
    </row>
    <row r="1263" spans="1:16" x14ac:dyDescent="0.2">
      <c r="A1263" s="10">
        <v>1258</v>
      </c>
      <c r="B1263" t="s">
        <v>2424</v>
      </c>
      <c r="C1263" t="s">
        <v>2425</v>
      </c>
      <c r="D1263" t="str">
        <f t="shared" si="133"/>
        <v>Local</v>
      </c>
      <c r="E1263" t="s">
        <v>70</v>
      </c>
      <c r="F1263" t="s">
        <v>129</v>
      </c>
      <c r="G1263" t="s">
        <v>130</v>
      </c>
      <c r="H1263" s="10">
        <v>3</v>
      </c>
      <c r="I1263" s="10">
        <f t="shared" si="134"/>
        <v>9</v>
      </c>
      <c r="J1263" s="11">
        <v>42964</v>
      </c>
      <c r="K1263" s="10">
        <f t="shared" si="135"/>
        <v>2020</v>
      </c>
      <c r="L1263" s="12">
        <f>INDEX([1]List!$I$3:$S$8,MATCH('[1]Student Data'!G1259,[1]List!$K$3:$K$8,0),MATCH('[1]Student Data'!D1259,[1]List!$I$2:$S$2,0))*H1263</f>
        <v>78000</v>
      </c>
      <c r="M1263" s="13">
        <f t="shared" si="136"/>
        <v>8666.6666666666661</v>
      </c>
      <c r="N1263" s="14">
        <f t="shared" si="137"/>
        <v>7</v>
      </c>
      <c r="O1263" s="13">
        <f t="shared" si="138"/>
        <v>60666.666666666664</v>
      </c>
      <c r="P1263" s="13">
        <f t="shared" si="139"/>
        <v>17333.333333333336</v>
      </c>
    </row>
    <row r="1264" spans="1:16" x14ac:dyDescent="0.2">
      <c r="A1264" s="10">
        <v>1259</v>
      </c>
      <c r="B1264" t="s">
        <v>2426</v>
      </c>
      <c r="C1264" t="s">
        <v>2427</v>
      </c>
      <c r="D1264" t="str">
        <f t="shared" si="133"/>
        <v>International</v>
      </c>
      <c r="E1264" t="s">
        <v>79</v>
      </c>
      <c r="F1264" t="s">
        <v>148</v>
      </c>
      <c r="G1264" t="s">
        <v>149</v>
      </c>
      <c r="H1264" s="10">
        <v>4</v>
      </c>
      <c r="I1264" s="10">
        <f t="shared" si="134"/>
        <v>12</v>
      </c>
      <c r="J1264" s="11">
        <v>42991</v>
      </c>
      <c r="K1264" s="10">
        <f t="shared" si="135"/>
        <v>2021</v>
      </c>
      <c r="L1264" s="12">
        <f>INDEX([1]List!$I$3:$S$8,MATCH('[1]Student Data'!G1260,[1]List!$K$3:$K$8,0),MATCH('[1]Student Data'!D1260,[1]List!$I$2:$S$2,0))*H1264</f>
        <v>92000</v>
      </c>
      <c r="M1264" s="13">
        <f t="shared" si="136"/>
        <v>7666.666666666667</v>
      </c>
      <c r="N1264" s="14">
        <f t="shared" si="137"/>
        <v>6.666666666666667</v>
      </c>
      <c r="O1264" s="13">
        <f t="shared" si="138"/>
        <v>51111.111111111117</v>
      </c>
      <c r="P1264" s="13">
        <f t="shared" si="139"/>
        <v>40888.888888888883</v>
      </c>
    </row>
    <row r="1265" spans="1:16" x14ac:dyDescent="0.2">
      <c r="A1265" s="10">
        <v>1260</v>
      </c>
      <c r="B1265" t="s">
        <v>2428</v>
      </c>
      <c r="C1265" t="s">
        <v>2429</v>
      </c>
      <c r="D1265" t="str">
        <f t="shared" si="133"/>
        <v>International</v>
      </c>
      <c r="E1265" t="s">
        <v>10</v>
      </c>
      <c r="F1265" t="s">
        <v>83</v>
      </c>
      <c r="G1265" t="s">
        <v>126</v>
      </c>
      <c r="H1265" s="10">
        <v>3</v>
      </c>
      <c r="I1265" s="10">
        <f t="shared" si="134"/>
        <v>9</v>
      </c>
      <c r="J1265" s="11">
        <v>43356</v>
      </c>
      <c r="K1265" s="10">
        <f t="shared" si="135"/>
        <v>2021</v>
      </c>
      <c r="L1265" s="12">
        <f>INDEX([1]List!$I$3:$S$8,MATCH('[1]Student Data'!G1261,[1]List!$K$3:$K$8,0),MATCH('[1]Student Data'!D1261,[1]List!$I$2:$S$2,0))*H1265</f>
        <v>78000</v>
      </c>
      <c r="M1265" s="13">
        <f t="shared" si="136"/>
        <v>8666.6666666666661</v>
      </c>
      <c r="N1265" s="14">
        <f t="shared" si="137"/>
        <v>2.6666666666666665</v>
      </c>
      <c r="O1265" s="13">
        <f t="shared" si="138"/>
        <v>23111.111111111109</v>
      </c>
      <c r="P1265" s="13">
        <f t="shared" si="139"/>
        <v>54888.888888888891</v>
      </c>
    </row>
    <row r="1266" spans="1:16" x14ac:dyDescent="0.2">
      <c r="A1266" s="10">
        <v>1261</v>
      </c>
      <c r="B1266" t="s">
        <v>2430</v>
      </c>
      <c r="C1266" t="s">
        <v>2431</v>
      </c>
      <c r="D1266" t="str">
        <f t="shared" si="133"/>
        <v>International</v>
      </c>
      <c r="E1266" t="s">
        <v>75</v>
      </c>
      <c r="F1266" t="s">
        <v>148</v>
      </c>
      <c r="G1266" t="s">
        <v>149</v>
      </c>
      <c r="H1266" s="10">
        <v>4</v>
      </c>
      <c r="I1266" s="10">
        <f t="shared" si="134"/>
        <v>12</v>
      </c>
      <c r="J1266" s="11">
        <v>42875</v>
      </c>
      <c r="K1266" s="10">
        <f t="shared" si="135"/>
        <v>2021</v>
      </c>
      <c r="L1266" s="12">
        <f>INDEX([1]List!$I$3:$S$8,MATCH('[1]Student Data'!G1262,[1]List!$K$3:$K$8,0),MATCH('[1]Student Data'!D1262,[1]List!$I$2:$S$2,0))*H1266</f>
        <v>100000</v>
      </c>
      <c r="M1266" s="13">
        <f t="shared" si="136"/>
        <v>8333.3333333333339</v>
      </c>
      <c r="N1266" s="14">
        <f t="shared" si="137"/>
        <v>8</v>
      </c>
      <c r="O1266" s="13">
        <f t="shared" si="138"/>
        <v>66666.666666666672</v>
      </c>
      <c r="P1266" s="13">
        <f t="shared" si="139"/>
        <v>33333.333333333328</v>
      </c>
    </row>
    <row r="1267" spans="1:16" x14ac:dyDescent="0.2">
      <c r="A1267" s="10">
        <v>1262</v>
      </c>
      <c r="B1267" t="s">
        <v>2432</v>
      </c>
      <c r="C1267" t="s">
        <v>2433</v>
      </c>
      <c r="D1267" t="str">
        <f t="shared" si="133"/>
        <v>Local</v>
      </c>
      <c r="E1267" t="s">
        <v>70</v>
      </c>
      <c r="F1267" t="s">
        <v>85</v>
      </c>
      <c r="G1267" t="s">
        <v>135</v>
      </c>
      <c r="H1267" s="10">
        <v>3</v>
      </c>
      <c r="I1267" s="10">
        <f t="shared" si="134"/>
        <v>9</v>
      </c>
      <c r="J1267" s="11">
        <v>43181</v>
      </c>
      <c r="K1267" s="10">
        <f t="shared" si="135"/>
        <v>2021</v>
      </c>
      <c r="L1267" s="12">
        <f>INDEX([1]List!$I$3:$S$8,MATCH('[1]Student Data'!G1263,[1]List!$K$3:$K$8,0),MATCH('[1]Student Data'!D1263,[1]List!$I$2:$S$2,0))*H1267</f>
        <v>78000</v>
      </c>
      <c r="M1267" s="13">
        <f t="shared" si="136"/>
        <v>8666.6666666666661</v>
      </c>
      <c r="N1267" s="14">
        <f t="shared" si="137"/>
        <v>4.666666666666667</v>
      </c>
      <c r="O1267" s="13">
        <f t="shared" si="138"/>
        <v>40444.444444444445</v>
      </c>
      <c r="P1267" s="13">
        <f t="shared" si="139"/>
        <v>37555.555555555555</v>
      </c>
    </row>
    <row r="1268" spans="1:16" x14ac:dyDescent="0.2">
      <c r="A1268" s="10">
        <v>1263</v>
      </c>
      <c r="B1268" t="s">
        <v>2434</v>
      </c>
      <c r="C1268" t="s">
        <v>775</v>
      </c>
      <c r="D1268" t="str">
        <f t="shared" si="133"/>
        <v>International</v>
      </c>
      <c r="E1268" t="s">
        <v>209</v>
      </c>
      <c r="F1268" t="s">
        <v>83</v>
      </c>
      <c r="G1268" t="s">
        <v>126</v>
      </c>
      <c r="H1268" s="10">
        <v>3</v>
      </c>
      <c r="I1268" s="10">
        <f t="shared" si="134"/>
        <v>9</v>
      </c>
      <c r="J1268" s="11">
        <v>43325</v>
      </c>
      <c r="K1268" s="10">
        <f t="shared" si="135"/>
        <v>2021</v>
      </c>
      <c r="L1268" s="12">
        <f>INDEX([1]List!$I$3:$S$8,MATCH('[1]Student Data'!G1264,[1]List!$K$3:$K$8,0),MATCH('[1]Student Data'!D1264,[1]List!$I$2:$S$2,0))*H1268</f>
        <v>69000</v>
      </c>
      <c r="M1268" s="13">
        <f t="shared" si="136"/>
        <v>7666.666666666667</v>
      </c>
      <c r="N1268" s="14">
        <f t="shared" si="137"/>
        <v>3</v>
      </c>
      <c r="O1268" s="13">
        <f t="shared" si="138"/>
        <v>23000</v>
      </c>
      <c r="P1268" s="13">
        <f t="shared" si="139"/>
        <v>46000</v>
      </c>
    </row>
    <row r="1269" spans="1:16" x14ac:dyDescent="0.2">
      <c r="A1269" s="10">
        <v>1264</v>
      </c>
      <c r="B1269" t="s">
        <v>2435</v>
      </c>
      <c r="C1269" t="s">
        <v>2436</v>
      </c>
      <c r="D1269" t="str">
        <f t="shared" si="133"/>
        <v>Local</v>
      </c>
      <c r="E1269" t="s">
        <v>70</v>
      </c>
      <c r="F1269" t="s">
        <v>120</v>
      </c>
      <c r="G1269" t="s">
        <v>121</v>
      </c>
      <c r="H1269" s="10">
        <v>4</v>
      </c>
      <c r="I1269" s="10">
        <f t="shared" si="134"/>
        <v>12</v>
      </c>
      <c r="J1269" s="11">
        <v>42907</v>
      </c>
      <c r="K1269" s="10">
        <f t="shared" si="135"/>
        <v>2021</v>
      </c>
      <c r="L1269" s="12">
        <f>INDEX([1]List!$I$3:$S$8,MATCH('[1]Student Data'!G1265,[1]List!$K$3:$K$8,0),MATCH('[1]Student Data'!D1265,[1]List!$I$2:$S$2,0))*H1269</f>
        <v>100000</v>
      </c>
      <c r="M1269" s="13">
        <f t="shared" si="136"/>
        <v>8333.3333333333339</v>
      </c>
      <c r="N1269" s="14">
        <f t="shared" si="137"/>
        <v>7.666666666666667</v>
      </c>
      <c r="O1269" s="13">
        <f t="shared" si="138"/>
        <v>63888.888888888898</v>
      </c>
      <c r="P1269" s="13">
        <f t="shared" si="139"/>
        <v>36111.111111111102</v>
      </c>
    </row>
    <row r="1270" spans="1:16" x14ac:dyDescent="0.2">
      <c r="A1270" s="10">
        <v>1265</v>
      </c>
      <c r="B1270" t="s">
        <v>2437</v>
      </c>
      <c r="C1270" t="s">
        <v>2438</v>
      </c>
      <c r="D1270" t="str">
        <f t="shared" si="133"/>
        <v>International</v>
      </c>
      <c r="E1270" t="s">
        <v>1530</v>
      </c>
      <c r="F1270" t="s">
        <v>148</v>
      </c>
      <c r="G1270" t="s">
        <v>149</v>
      </c>
      <c r="H1270" s="10">
        <v>4</v>
      </c>
      <c r="I1270" s="10">
        <f t="shared" si="134"/>
        <v>12</v>
      </c>
      <c r="J1270" s="11">
        <v>43180</v>
      </c>
      <c r="K1270" s="10">
        <f t="shared" si="135"/>
        <v>2022</v>
      </c>
      <c r="L1270" s="12">
        <f>INDEX([1]List!$I$3:$S$8,MATCH('[1]Student Data'!G1266,[1]List!$K$3:$K$8,0),MATCH('[1]Student Data'!D1266,[1]List!$I$2:$S$2,0))*H1270</f>
        <v>100000</v>
      </c>
      <c r="M1270" s="13">
        <f t="shared" si="136"/>
        <v>8333.3333333333339</v>
      </c>
      <c r="N1270" s="14">
        <f t="shared" si="137"/>
        <v>4.666666666666667</v>
      </c>
      <c r="O1270" s="13">
        <f t="shared" si="138"/>
        <v>38888.888888888898</v>
      </c>
      <c r="P1270" s="13">
        <f t="shared" si="139"/>
        <v>61111.111111111102</v>
      </c>
    </row>
    <row r="1271" spans="1:16" x14ac:dyDescent="0.2">
      <c r="A1271" s="10">
        <v>1266</v>
      </c>
      <c r="B1271" t="s">
        <v>2439</v>
      </c>
      <c r="C1271" t="s">
        <v>2440</v>
      </c>
      <c r="D1271" t="str">
        <f t="shared" si="133"/>
        <v>International</v>
      </c>
      <c r="E1271" t="s">
        <v>76</v>
      </c>
      <c r="F1271" t="s">
        <v>129</v>
      </c>
      <c r="G1271" t="s">
        <v>130</v>
      </c>
      <c r="H1271" s="10">
        <v>3</v>
      </c>
      <c r="I1271" s="10">
        <f t="shared" si="134"/>
        <v>9</v>
      </c>
      <c r="J1271" s="11">
        <v>42932</v>
      </c>
      <c r="K1271" s="10">
        <f t="shared" si="135"/>
        <v>2020</v>
      </c>
      <c r="L1271" s="12">
        <f>INDEX([1]List!$I$3:$S$8,MATCH('[1]Student Data'!G1267,[1]List!$K$3:$K$8,0),MATCH('[1]Student Data'!D1267,[1]List!$I$2:$S$2,0))*H1271</f>
        <v>78000</v>
      </c>
      <c r="M1271" s="13">
        <f t="shared" si="136"/>
        <v>8666.6666666666661</v>
      </c>
      <c r="N1271" s="14">
        <f t="shared" si="137"/>
        <v>7.333333333333333</v>
      </c>
      <c r="O1271" s="13">
        <f t="shared" si="138"/>
        <v>63555.555555555547</v>
      </c>
      <c r="P1271" s="13">
        <f t="shared" si="139"/>
        <v>14444.444444444453</v>
      </c>
    </row>
    <row r="1272" spans="1:16" x14ac:dyDescent="0.2">
      <c r="A1272" s="10">
        <v>1267</v>
      </c>
      <c r="B1272" t="s">
        <v>2441</v>
      </c>
      <c r="C1272" t="s">
        <v>2442</v>
      </c>
      <c r="D1272" t="str">
        <f t="shared" si="133"/>
        <v>International</v>
      </c>
      <c r="E1272" t="s">
        <v>46</v>
      </c>
      <c r="F1272" t="s">
        <v>129</v>
      </c>
      <c r="G1272" t="s">
        <v>130</v>
      </c>
      <c r="H1272" s="10">
        <v>3</v>
      </c>
      <c r="I1272" s="10">
        <f t="shared" si="134"/>
        <v>9</v>
      </c>
      <c r="J1272" s="11">
        <v>42898</v>
      </c>
      <c r="K1272" s="10">
        <f t="shared" si="135"/>
        <v>2020</v>
      </c>
      <c r="L1272" s="12">
        <f>INDEX([1]List!$I$3:$S$8,MATCH('[1]Student Data'!G1268,[1]List!$K$3:$K$8,0),MATCH('[1]Student Data'!D1268,[1]List!$I$2:$S$2,0))*H1272</f>
        <v>72000</v>
      </c>
      <c r="M1272" s="13">
        <f t="shared" si="136"/>
        <v>8000</v>
      </c>
      <c r="N1272" s="14">
        <f t="shared" si="137"/>
        <v>7.666666666666667</v>
      </c>
      <c r="O1272" s="13">
        <f t="shared" si="138"/>
        <v>61333.333333333336</v>
      </c>
      <c r="P1272" s="13">
        <f t="shared" si="139"/>
        <v>10666.666666666664</v>
      </c>
    </row>
    <row r="1273" spans="1:16" x14ac:dyDescent="0.2">
      <c r="A1273" s="10">
        <v>1268</v>
      </c>
      <c r="B1273" t="s">
        <v>2443</v>
      </c>
      <c r="C1273" t="s">
        <v>2444</v>
      </c>
      <c r="D1273" t="str">
        <f t="shared" si="133"/>
        <v>Local</v>
      </c>
      <c r="E1273" t="s">
        <v>70</v>
      </c>
      <c r="F1273" t="s">
        <v>129</v>
      </c>
      <c r="G1273" t="s">
        <v>130</v>
      </c>
      <c r="H1273" s="10">
        <v>3</v>
      </c>
      <c r="I1273" s="10">
        <f t="shared" si="134"/>
        <v>9</v>
      </c>
      <c r="J1273" s="11">
        <v>43272</v>
      </c>
      <c r="K1273" s="10">
        <f t="shared" si="135"/>
        <v>2021</v>
      </c>
      <c r="L1273" s="12">
        <f>INDEX([1]List!$I$3:$S$8,MATCH('[1]Student Data'!G1269,[1]List!$K$3:$K$8,0),MATCH('[1]Student Data'!D1269,[1]List!$I$2:$S$2,0))*H1273</f>
        <v>72000</v>
      </c>
      <c r="M1273" s="13">
        <f t="shared" si="136"/>
        <v>8000</v>
      </c>
      <c r="N1273" s="14">
        <f t="shared" si="137"/>
        <v>3.6666666666666665</v>
      </c>
      <c r="O1273" s="13">
        <f t="shared" si="138"/>
        <v>29333.333333333332</v>
      </c>
      <c r="P1273" s="13">
        <f t="shared" si="139"/>
        <v>42666.666666666672</v>
      </c>
    </row>
    <row r="1274" spans="1:16" x14ac:dyDescent="0.2">
      <c r="A1274" s="10">
        <v>1269</v>
      </c>
      <c r="B1274" t="s">
        <v>2445</v>
      </c>
      <c r="C1274" t="s">
        <v>551</v>
      </c>
      <c r="D1274" t="str">
        <f t="shared" si="133"/>
        <v>Local</v>
      </c>
      <c r="E1274" t="s">
        <v>70</v>
      </c>
      <c r="F1274" t="s">
        <v>83</v>
      </c>
      <c r="G1274" t="s">
        <v>126</v>
      </c>
      <c r="H1274" s="10">
        <v>3</v>
      </c>
      <c r="I1274" s="10">
        <f t="shared" si="134"/>
        <v>9</v>
      </c>
      <c r="J1274" s="11">
        <v>42990</v>
      </c>
      <c r="K1274" s="10">
        <f t="shared" si="135"/>
        <v>2020</v>
      </c>
      <c r="L1274" s="12">
        <f>INDEX([1]List!$I$3:$S$8,MATCH('[1]Student Data'!G1270,[1]List!$K$3:$K$8,0),MATCH('[1]Student Data'!D1270,[1]List!$I$2:$S$2,0))*H1274</f>
        <v>69000</v>
      </c>
      <c r="M1274" s="13">
        <f t="shared" si="136"/>
        <v>7666.666666666667</v>
      </c>
      <c r="N1274" s="14">
        <f t="shared" si="137"/>
        <v>6.666666666666667</v>
      </c>
      <c r="O1274" s="13">
        <f t="shared" si="138"/>
        <v>51111.111111111117</v>
      </c>
      <c r="P1274" s="13">
        <f t="shared" si="139"/>
        <v>17888.888888888883</v>
      </c>
    </row>
    <row r="1275" spans="1:16" x14ac:dyDescent="0.2">
      <c r="A1275" s="10">
        <v>1270</v>
      </c>
      <c r="B1275" t="s">
        <v>2446</v>
      </c>
      <c r="C1275" t="s">
        <v>1698</v>
      </c>
      <c r="D1275" t="str">
        <f t="shared" si="133"/>
        <v>Local</v>
      </c>
      <c r="E1275" t="s">
        <v>70</v>
      </c>
      <c r="F1275" t="s">
        <v>148</v>
      </c>
      <c r="G1275" t="s">
        <v>149</v>
      </c>
      <c r="H1275" s="10">
        <v>4</v>
      </c>
      <c r="I1275" s="10">
        <f t="shared" si="134"/>
        <v>12</v>
      </c>
      <c r="J1275" s="11">
        <v>43201</v>
      </c>
      <c r="K1275" s="10">
        <f t="shared" si="135"/>
        <v>2022</v>
      </c>
      <c r="L1275" s="12">
        <f>INDEX([1]List!$I$3:$S$8,MATCH('[1]Student Data'!G1271,[1]List!$K$3:$K$8,0),MATCH('[1]Student Data'!D1271,[1]List!$I$2:$S$2,0))*H1275</f>
        <v>96000</v>
      </c>
      <c r="M1275" s="13">
        <f t="shared" si="136"/>
        <v>8000</v>
      </c>
      <c r="N1275" s="14">
        <f t="shared" si="137"/>
        <v>4.333333333333333</v>
      </c>
      <c r="O1275" s="13">
        <f t="shared" si="138"/>
        <v>34666.666666666664</v>
      </c>
      <c r="P1275" s="13">
        <f t="shared" si="139"/>
        <v>61333.333333333336</v>
      </c>
    </row>
    <row r="1276" spans="1:16" x14ac:dyDescent="0.2">
      <c r="A1276" s="10">
        <v>1271</v>
      </c>
      <c r="B1276" t="s">
        <v>2447</v>
      </c>
      <c r="C1276" t="s">
        <v>801</v>
      </c>
      <c r="D1276" t="str">
        <f t="shared" si="133"/>
        <v>Local</v>
      </c>
      <c r="E1276" t="s">
        <v>70</v>
      </c>
      <c r="F1276" t="s">
        <v>129</v>
      </c>
      <c r="G1276" t="s">
        <v>130</v>
      </c>
      <c r="H1276" s="10">
        <v>3</v>
      </c>
      <c r="I1276" s="10">
        <f t="shared" si="134"/>
        <v>9</v>
      </c>
      <c r="J1276" s="11">
        <v>43298</v>
      </c>
      <c r="K1276" s="10">
        <f t="shared" si="135"/>
        <v>2021</v>
      </c>
      <c r="L1276" s="12">
        <f>INDEX([1]List!$I$3:$S$8,MATCH('[1]Student Data'!G1272,[1]List!$K$3:$K$8,0),MATCH('[1]Student Data'!D1272,[1]List!$I$2:$S$2,0))*H1276</f>
        <v>75000</v>
      </c>
      <c r="M1276" s="13">
        <f t="shared" si="136"/>
        <v>8333.3333333333339</v>
      </c>
      <c r="N1276" s="14">
        <f t="shared" si="137"/>
        <v>3.3333333333333335</v>
      </c>
      <c r="O1276" s="13">
        <f t="shared" si="138"/>
        <v>27777.777777777781</v>
      </c>
      <c r="P1276" s="13">
        <f t="shared" si="139"/>
        <v>47222.222222222219</v>
      </c>
    </row>
    <row r="1277" spans="1:16" x14ac:dyDescent="0.2">
      <c r="A1277" s="10">
        <v>1272</v>
      </c>
      <c r="B1277" t="s">
        <v>2448</v>
      </c>
      <c r="C1277" t="s">
        <v>2449</v>
      </c>
      <c r="D1277" t="str">
        <f t="shared" si="133"/>
        <v>Local</v>
      </c>
      <c r="E1277" t="s">
        <v>70</v>
      </c>
      <c r="F1277" t="s">
        <v>129</v>
      </c>
      <c r="G1277" t="s">
        <v>130</v>
      </c>
      <c r="H1277" s="10">
        <v>3</v>
      </c>
      <c r="I1277" s="10">
        <f t="shared" si="134"/>
        <v>9</v>
      </c>
      <c r="J1277" s="11">
        <v>43236</v>
      </c>
      <c r="K1277" s="10">
        <f t="shared" si="135"/>
        <v>2021</v>
      </c>
      <c r="L1277" s="12">
        <f>INDEX([1]List!$I$3:$S$8,MATCH('[1]Student Data'!G1273,[1]List!$K$3:$K$8,0),MATCH('[1]Student Data'!D1273,[1]List!$I$2:$S$2,0))*H1277</f>
        <v>69000</v>
      </c>
      <c r="M1277" s="13">
        <f t="shared" si="136"/>
        <v>7666.666666666667</v>
      </c>
      <c r="N1277" s="14">
        <f t="shared" si="137"/>
        <v>4</v>
      </c>
      <c r="O1277" s="13">
        <f t="shared" si="138"/>
        <v>30666.666666666668</v>
      </c>
      <c r="P1277" s="13">
        <f t="shared" si="139"/>
        <v>38333.333333333328</v>
      </c>
    </row>
    <row r="1278" spans="1:16" x14ac:dyDescent="0.2">
      <c r="A1278" s="10">
        <v>1273</v>
      </c>
      <c r="B1278" t="s">
        <v>2450</v>
      </c>
      <c r="C1278" t="s">
        <v>2451</v>
      </c>
      <c r="D1278" t="str">
        <f t="shared" si="133"/>
        <v>Local</v>
      </c>
      <c r="E1278" t="s">
        <v>70</v>
      </c>
      <c r="F1278" t="s">
        <v>148</v>
      </c>
      <c r="G1278" t="s">
        <v>149</v>
      </c>
      <c r="H1278" s="10">
        <v>4</v>
      </c>
      <c r="I1278" s="10">
        <f t="shared" si="134"/>
        <v>12</v>
      </c>
      <c r="J1278" s="11">
        <v>42930</v>
      </c>
      <c r="K1278" s="10">
        <f t="shared" si="135"/>
        <v>2021</v>
      </c>
      <c r="L1278" s="12">
        <f>INDEX([1]List!$I$3:$S$8,MATCH('[1]Student Data'!G1274,[1]List!$K$3:$K$8,0),MATCH('[1]Student Data'!D1274,[1]List!$I$2:$S$2,0))*H1278</f>
        <v>92000</v>
      </c>
      <c r="M1278" s="13">
        <f t="shared" si="136"/>
        <v>7666.666666666667</v>
      </c>
      <c r="N1278" s="14">
        <f t="shared" si="137"/>
        <v>7.333333333333333</v>
      </c>
      <c r="O1278" s="13">
        <f t="shared" si="138"/>
        <v>56222.222222222219</v>
      </c>
      <c r="P1278" s="13">
        <f t="shared" si="139"/>
        <v>35777.777777777781</v>
      </c>
    </row>
    <row r="1279" spans="1:16" x14ac:dyDescent="0.2">
      <c r="A1279" s="10">
        <v>1274</v>
      </c>
      <c r="B1279" t="s">
        <v>2452</v>
      </c>
      <c r="C1279" t="s">
        <v>1054</v>
      </c>
      <c r="D1279" t="str">
        <f t="shared" si="133"/>
        <v>Local</v>
      </c>
      <c r="E1279" t="s">
        <v>70</v>
      </c>
      <c r="F1279" t="s">
        <v>84</v>
      </c>
      <c r="G1279" t="s">
        <v>117</v>
      </c>
      <c r="H1279" s="10">
        <v>4</v>
      </c>
      <c r="I1279" s="10">
        <f t="shared" si="134"/>
        <v>12</v>
      </c>
      <c r="J1279" s="11">
        <v>42988</v>
      </c>
      <c r="K1279" s="10">
        <f t="shared" si="135"/>
        <v>2021</v>
      </c>
      <c r="L1279" s="12">
        <f>INDEX([1]List!$I$3:$S$8,MATCH('[1]Student Data'!G1275,[1]List!$K$3:$K$8,0),MATCH('[1]Student Data'!D1275,[1]List!$I$2:$S$2,0))*H1279</f>
        <v>100000</v>
      </c>
      <c r="M1279" s="13">
        <f t="shared" si="136"/>
        <v>8333.3333333333339</v>
      </c>
      <c r="N1279" s="14">
        <f t="shared" si="137"/>
        <v>6.666666666666667</v>
      </c>
      <c r="O1279" s="13">
        <f t="shared" si="138"/>
        <v>55555.555555555562</v>
      </c>
      <c r="P1279" s="13">
        <f t="shared" si="139"/>
        <v>44444.444444444438</v>
      </c>
    </row>
    <row r="1280" spans="1:16" x14ac:dyDescent="0.2">
      <c r="A1280" s="10">
        <v>1275</v>
      </c>
      <c r="B1280" t="s">
        <v>2453</v>
      </c>
      <c r="C1280" t="s">
        <v>2454</v>
      </c>
      <c r="D1280" t="str">
        <f t="shared" si="133"/>
        <v>International</v>
      </c>
      <c r="E1280" t="s">
        <v>64</v>
      </c>
      <c r="F1280" t="s">
        <v>120</v>
      </c>
      <c r="G1280" t="s">
        <v>121</v>
      </c>
      <c r="H1280" s="10">
        <v>4</v>
      </c>
      <c r="I1280" s="10">
        <f t="shared" si="134"/>
        <v>12</v>
      </c>
      <c r="J1280" s="11">
        <v>43356</v>
      </c>
      <c r="K1280" s="10">
        <f t="shared" si="135"/>
        <v>2022</v>
      </c>
      <c r="L1280" s="12">
        <f>INDEX([1]List!$I$3:$S$8,MATCH('[1]Student Data'!G1276,[1]List!$K$3:$K$8,0),MATCH('[1]Student Data'!D1276,[1]List!$I$2:$S$2,0))*H1280</f>
        <v>100000</v>
      </c>
      <c r="M1280" s="13">
        <f t="shared" si="136"/>
        <v>8333.3333333333339</v>
      </c>
      <c r="N1280" s="14">
        <f t="shared" si="137"/>
        <v>2.6666666666666665</v>
      </c>
      <c r="O1280" s="13">
        <f t="shared" si="138"/>
        <v>22222.222222222223</v>
      </c>
      <c r="P1280" s="13">
        <f t="shared" si="139"/>
        <v>77777.777777777781</v>
      </c>
    </row>
    <row r="1281" spans="1:16" x14ac:dyDescent="0.2">
      <c r="A1281" s="10">
        <v>1276</v>
      </c>
      <c r="B1281" t="s">
        <v>2455</v>
      </c>
      <c r="C1281" t="s">
        <v>2456</v>
      </c>
      <c r="D1281" t="str">
        <f t="shared" si="133"/>
        <v>International</v>
      </c>
      <c r="E1281" t="s">
        <v>50</v>
      </c>
      <c r="F1281" t="s">
        <v>120</v>
      </c>
      <c r="G1281" t="s">
        <v>121</v>
      </c>
      <c r="H1281" s="10">
        <v>4</v>
      </c>
      <c r="I1281" s="10">
        <f t="shared" si="134"/>
        <v>12</v>
      </c>
      <c r="J1281" s="11">
        <v>42932</v>
      </c>
      <c r="K1281" s="10">
        <f t="shared" si="135"/>
        <v>2021</v>
      </c>
      <c r="L1281" s="12">
        <f>INDEX([1]List!$I$3:$S$8,MATCH('[1]Student Data'!G1277,[1]List!$K$3:$K$8,0),MATCH('[1]Student Data'!D1277,[1]List!$I$2:$S$2,0))*H1281</f>
        <v>104000</v>
      </c>
      <c r="M1281" s="13">
        <f t="shared" si="136"/>
        <v>8666.6666666666661</v>
      </c>
      <c r="N1281" s="14">
        <f t="shared" si="137"/>
        <v>7.333333333333333</v>
      </c>
      <c r="O1281" s="13">
        <f t="shared" si="138"/>
        <v>63555.555555555547</v>
      </c>
      <c r="P1281" s="13">
        <f t="shared" si="139"/>
        <v>40444.444444444453</v>
      </c>
    </row>
    <row r="1282" spans="1:16" x14ac:dyDescent="0.2">
      <c r="A1282" s="10">
        <v>1277</v>
      </c>
      <c r="B1282" t="s">
        <v>2457</v>
      </c>
      <c r="C1282" t="s">
        <v>1650</v>
      </c>
      <c r="D1282" t="str">
        <f t="shared" si="133"/>
        <v>International</v>
      </c>
      <c r="E1282" t="s">
        <v>78</v>
      </c>
      <c r="F1282" t="s">
        <v>148</v>
      </c>
      <c r="G1282" t="s">
        <v>149</v>
      </c>
      <c r="H1282" s="10">
        <v>4</v>
      </c>
      <c r="I1282" s="10">
        <f t="shared" si="134"/>
        <v>12</v>
      </c>
      <c r="J1282" s="11">
        <v>43266</v>
      </c>
      <c r="K1282" s="10">
        <f t="shared" si="135"/>
        <v>2022</v>
      </c>
      <c r="L1282" s="12">
        <f>INDEX([1]List!$I$3:$S$8,MATCH('[1]Student Data'!G1278,[1]List!$K$3:$K$8,0),MATCH('[1]Student Data'!D1278,[1]List!$I$2:$S$2,0))*H1282</f>
        <v>104000</v>
      </c>
      <c r="M1282" s="13">
        <f t="shared" si="136"/>
        <v>8666.6666666666661</v>
      </c>
      <c r="N1282" s="14">
        <f t="shared" si="137"/>
        <v>3.6666666666666665</v>
      </c>
      <c r="O1282" s="13">
        <f t="shared" si="138"/>
        <v>31777.777777777774</v>
      </c>
      <c r="P1282" s="13">
        <f t="shared" si="139"/>
        <v>72222.222222222219</v>
      </c>
    </row>
    <row r="1283" spans="1:16" x14ac:dyDescent="0.2">
      <c r="A1283" s="10">
        <v>1278</v>
      </c>
      <c r="B1283" t="s">
        <v>2458</v>
      </c>
      <c r="C1283" t="s">
        <v>1202</v>
      </c>
      <c r="D1283" t="str">
        <f t="shared" si="133"/>
        <v>Local</v>
      </c>
      <c r="E1283" t="s">
        <v>70</v>
      </c>
      <c r="F1283" t="s">
        <v>84</v>
      </c>
      <c r="G1283" t="s">
        <v>117</v>
      </c>
      <c r="H1283" s="10">
        <v>4</v>
      </c>
      <c r="I1283" s="10">
        <f t="shared" si="134"/>
        <v>12</v>
      </c>
      <c r="J1283" s="11">
        <v>42989</v>
      </c>
      <c r="K1283" s="10">
        <f t="shared" si="135"/>
        <v>2021</v>
      </c>
      <c r="L1283" s="12">
        <f>INDEX([1]List!$I$3:$S$8,MATCH('[1]Student Data'!G1279,[1]List!$K$3:$K$8,0),MATCH('[1]Student Data'!D1279,[1]List!$I$2:$S$2,0))*H1283</f>
        <v>104000</v>
      </c>
      <c r="M1283" s="13">
        <f t="shared" si="136"/>
        <v>8666.6666666666661</v>
      </c>
      <c r="N1283" s="14">
        <f t="shared" si="137"/>
        <v>6.666666666666667</v>
      </c>
      <c r="O1283" s="13">
        <f t="shared" si="138"/>
        <v>57777.777777777774</v>
      </c>
      <c r="P1283" s="13">
        <f t="shared" si="139"/>
        <v>46222.222222222226</v>
      </c>
    </row>
    <row r="1284" spans="1:16" x14ac:dyDescent="0.2">
      <c r="A1284" s="10">
        <v>1279</v>
      </c>
      <c r="B1284" t="s">
        <v>2459</v>
      </c>
      <c r="C1284" t="s">
        <v>2460</v>
      </c>
      <c r="D1284" t="str">
        <f t="shared" si="133"/>
        <v>International</v>
      </c>
      <c r="E1284" t="s">
        <v>29</v>
      </c>
      <c r="F1284" t="s">
        <v>85</v>
      </c>
      <c r="G1284" t="s">
        <v>135</v>
      </c>
      <c r="H1284" s="10">
        <v>3</v>
      </c>
      <c r="I1284" s="10">
        <f t="shared" si="134"/>
        <v>9</v>
      </c>
      <c r="J1284" s="11">
        <v>43333</v>
      </c>
      <c r="K1284" s="10">
        <f t="shared" si="135"/>
        <v>2021</v>
      </c>
      <c r="L1284" s="12">
        <f>INDEX([1]List!$I$3:$S$8,MATCH('[1]Student Data'!G1280,[1]List!$K$3:$K$8,0),MATCH('[1]Student Data'!D1280,[1]List!$I$2:$S$2,0))*H1284</f>
        <v>75000</v>
      </c>
      <c r="M1284" s="13">
        <f t="shared" si="136"/>
        <v>8333.3333333333339</v>
      </c>
      <c r="N1284" s="14">
        <f t="shared" si="137"/>
        <v>3</v>
      </c>
      <c r="O1284" s="13">
        <f t="shared" si="138"/>
        <v>25000</v>
      </c>
      <c r="P1284" s="13">
        <f t="shared" si="139"/>
        <v>50000</v>
      </c>
    </row>
    <row r="1285" spans="1:16" x14ac:dyDescent="0.2">
      <c r="A1285" s="10">
        <v>1280</v>
      </c>
      <c r="B1285" t="s">
        <v>2461</v>
      </c>
      <c r="C1285" t="s">
        <v>803</v>
      </c>
      <c r="D1285" t="str">
        <f t="shared" si="133"/>
        <v>Local</v>
      </c>
      <c r="E1285" t="s">
        <v>70</v>
      </c>
      <c r="F1285" t="s">
        <v>83</v>
      </c>
      <c r="G1285" t="s">
        <v>126</v>
      </c>
      <c r="H1285" s="10">
        <v>3</v>
      </c>
      <c r="I1285" s="10">
        <f t="shared" si="134"/>
        <v>9</v>
      </c>
      <c r="J1285" s="11">
        <v>42840</v>
      </c>
      <c r="K1285" s="10">
        <f t="shared" si="135"/>
        <v>2020</v>
      </c>
      <c r="L1285" s="12">
        <f>INDEX([1]List!$I$3:$S$8,MATCH('[1]Student Data'!G1281,[1]List!$K$3:$K$8,0),MATCH('[1]Student Data'!D1281,[1]List!$I$2:$S$2,0))*H1285</f>
        <v>72000</v>
      </c>
      <c r="M1285" s="13">
        <f t="shared" si="136"/>
        <v>8000</v>
      </c>
      <c r="N1285" s="14">
        <f t="shared" si="137"/>
        <v>8.3333333333333339</v>
      </c>
      <c r="O1285" s="13">
        <f t="shared" si="138"/>
        <v>66666.666666666672</v>
      </c>
      <c r="P1285" s="13">
        <f t="shared" si="139"/>
        <v>5333.3333333333285</v>
      </c>
    </row>
    <row r="1286" spans="1:16" x14ac:dyDescent="0.2">
      <c r="A1286" s="10">
        <v>1281</v>
      </c>
      <c r="B1286" t="s">
        <v>2462</v>
      </c>
      <c r="C1286" t="s">
        <v>2463</v>
      </c>
      <c r="D1286" t="str">
        <f t="shared" si="133"/>
        <v>International</v>
      </c>
      <c r="E1286" t="s">
        <v>54</v>
      </c>
      <c r="F1286" t="s">
        <v>148</v>
      </c>
      <c r="G1286" t="s">
        <v>149</v>
      </c>
      <c r="H1286" s="10">
        <v>4</v>
      </c>
      <c r="I1286" s="10">
        <f t="shared" si="134"/>
        <v>12</v>
      </c>
      <c r="J1286" s="11">
        <v>43178</v>
      </c>
      <c r="K1286" s="10">
        <f t="shared" si="135"/>
        <v>2022</v>
      </c>
      <c r="L1286" s="12">
        <f>INDEX([1]List!$I$3:$S$8,MATCH('[1]Student Data'!G1282,[1]List!$K$3:$K$8,0),MATCH('[1]Student Data'!D1282,[1]List!$I$2:$S$2,0))*H1286</f>
        <v>96000</v>
      </c>
      <c r="M1286" s="13">
        <f t="shared" si="136"/>
        <v>8000</v>
      </c>
      <c r="N1286" s="14">
        <f t="shared" si="137"/>
        <v>4.666666666666667</v>
      </c>
      <c r="O1286" s="13">
        <f t="shared" si="138"/>
        <v>37333.333333333336</v>
      </c>
      <c r="P1286" s="13">
        <f t="shared" si="139"/>
        <v>58666.666666666664</v>
      </c>
    </row>
    <row r="1287" spans="1:16" x14ac:dyDescent="0.2">
      <c r="A1287" s="10">
        <v>1282</v>
      </c>
      <c r="B1287" t="s">
        <v>2464</v>
      </c>
      <c r="C1287" t="s">
        <v>2465</v>
      </c>
      <c r="D1287" t="str">
        <f t="shared" ref="D1287:D1350" si="140">IF(E1287="Malaysia","Local","International")</f>
        <v>International</v>
      </c>
      <c r="E1287" t="s">
        <v>14</v>
      </c>
      <c r="F1287" t="s">
        <v>85</v>
      </c>
      <c r="G1287" t="s">
        <v>135</v>
      </c>
      <c r="H1287" s="10">
        <v>3</v>
      </c>
      <c r="I1287" s="10">
        <f t="shared" ref="I1287:I1350" si="141">H1287*3</f>
        <v>9</v>
      </c>
      <c r="J1287" s="11">
        <v>42843</v>
      </c>
      <c r="K1287" s="10">
        <f t="shared" ref="K1287:K1350" si="142">YEAR(J1287)+H1287</f>
        <v>2020</v>
      </c>
      <c r="L1287" s="12">
        <f>INDEX([1]List!$I$3:$S$8,MATCH('[1]Student Data'!G1283,[1]List!$K$3:$K$8,0),MATCH('[1]Student Data'!D1283,[1]List!$I$2:$S$2,0))*H1287</f>
        <v>78000</v>
      </c>
      <c r="M1287" s="13">
        <f t="shared" ref="M1287:M1350" si="143">L1287/(H1287*3)</f>
        <v>8666.6666666666661</v>
      </c>
      <c r="N1287" s="14">
        <f t="shared" ref="N1287:N1350" si="144">DATEDIF($J1287,"29/5/2019","M")/3</f>
        <v>8.3333333333333339</v>
      </c>
      <c r="O1287" s="13">
        <f t="shared" ref="O1287:O1350" si="145">M1287*N1287</f>
        <v>72222.222222222219</v>
      </c>
      <c r="P1287" s="13">
        <f t="shared" ref="P1287:P1350" si="146">L1287-O1287</f>
        <v>5777.777777777781</v>
      </c>
    </row>
    <row r="1288" spans="1:16" x14ac:dyDescent="0.2">
      <c r="A1288" s="10">
        <v>1283</v>
      </c>
      <c r="B1288" t="s">
        <v>2466</v>
      </c>
      <c r="C1288" t="s">
        <v>2467</v>
      </c>
      <c r="D1288" t="str">
        <f t="shared" si="140"/>
        <v>Local</v>
      </c>
      <c r="E1288" t="s">
        <v>70</v>
      </c>
      <c r="F1288" t="s">
        <v>84</v>
      </c>
      <c r="G1288" t="s">
        <v>117</v>
      </c>
      <c r="H1288" s="10">
        <v>4</v>
      </c>
      <c r="I1288" s="10">
        <f t="shared" si="141"/>
        <v>12</v>
      </c>
      <c r="J1288" s="11">
        <v>43239</v>
      </c>
      <c r="K1288" s="10">
        <f t="shared" si="142"/>
        <v>2022</v>
      </c>
      <c r="L1288" s="12">
        <f>INDEX([1]List!$I$3:$S$8,MATCH('[1]Student Data'!G1284,[1]List!$K$3:$K$8,0),MATCH('[1]Student Data'!D1284,[1]List!$I$2:$S$2,0))*H1288</f>
        <v>96000</v>
      </c>
      <c r="M1288" s="13">
        <f t="shared" si="143"/>
        <v>8000</v>
      </c>
      <c r="N1288" s="14">
        <f t="shared" si="144"/>
        <v>4</v>
      </c>
      <c r="O1288" s="13">
        <f t="shared" si="145"/>
        <v>32000</v>
      </c>
      <c r="P1288" s="13">
        <f t="shared" si="146"/>
        <v>64000</v>
      </c>
    </row>
    <row r="1289" spans="1:16" x14ac:dyDescent="0.2">
      <c r="A1289" s="10">
        <v>1284</v>
      </c>
      <c r="B1289" t="s">
        <v>2468</v>
      </c>
      <c r="C1289" t="s">
        <v>2469</v>
      </c>
      <c r="D1289" t="str">
        <f t="shared" si="140"/>
        <v>International</v>
      </c>
      <c r="E1289" t="s">
        <v>75</v>
      </c>
      <c r="F1289" t="s">
        <v>129</v>
      </c>
      <c r="G1289" t="s">
        <v>130</v>
      </c>
      <c r="H1289" s="10">
        <v>3</v>
      </c>
      <c r="I1289" s="10">
        <f t="shared" si="141"/>
        <v>9</v>
      </c>
      <c r="J1289" s="11">
        <v>43171</v>
      </c>
      <c r="K1289" s="10">
        <f t="shared" si="142"/>
        <v>2021</v>
      </c>
      <c r="L1289" s="12">
        <f>INDEX([1]List!$I$3:$S$8,MATCH('[1]Student Data'!G1285,[1]List!$K$3:$K$8,0),MATCH('[1]Student Data'!D1285,[1]List!$I$2:$S$2,0))*H1289</f>
        <v>75000</v>
      </c>
      <c r="M1289" s="13">
        <f t="shared" si="143"/>
        <v>8333.3333333333339</v>
      </c>
      <c r="N1289" s="14">
        <f t="shared" si="144"/>
        <v>4.666666666666667</v>
      </c>
      <c r="O1289" s="13">
        <f t="shared" si="145"/>
        <v>38888.888888888898</v>
      </c>
      <c r="P1289" s="13">
        <f t="shared" si="146"/>
        <v>36111.111111111102</v>
      </c>
    </row>
    <row r="1290" spans="1:16" x14ac:dyDescent="0.2">
      <c r="A1290" s="10">
        <v>1285</v>
      </c>
      <c r="B1290" t="s">
        <v>2470</v>
      </c>
      <c r="C1290" t="s">
        <v>2471</v>
      </c>
      <c r="D1290" t="str">
        <f t="shared" si="140"/>
        <v>Local</v>
      </c>
      <c r="E1290" t="s">
        <v>70</v>
      </c>
      <c r="F1290" t="s">
        <v>148</v>
      </c>
      <c r="G1290" t="s">
        <v>149</v>
      </c>
      <c r="H1290" s="10">
        <v>4</v>
      </c>
      <c r="I1290" s="10">
        <f t="shared" si="141"/>
        <v>12</v>
      </c>
      <c r="J1290" s="11">
        <v>43354</v>
      </c>
      <c r="K1290" s="10">
        <f t="shared" si="142"/>
        <v>2022</v>
      </c>
      <c r="L1290" s="12">
        <f>INDEX([1]List!$I$3:$S$8,MATCH('[1]Student Data'!G1286,[1]List!$K$3:$K$8,0),MATCH('[1]Student Data'!D1286,[1]List!$I$2:$S$2,0))*H1290</f>
        <v>96000</v>
      </c>
      <c r="M1290" s="13">
        <f t="shared" si="143"/>
        <v>8000</v>
      </c>
      <c r="N1290" s="14">
        <f t="shared" si="144"/>
        <v>2.6666666666666665</v>
      </c>
      <c r="O1290" s="13">
        <f t="shared" si="145"/>
        <v>21333.333333333332</v>
      </c>
      <c r="P1290" s="13">
        <f t="shared" si="146"/>
        <v>74666.666666666672</v>
      </c>
    </row>
    <row r="1291" spans="1:16" x14ac:dyDescent="0.2">
      <c r="A1291" s="10">
        <v>1286</v>
      </c>
      <c r="B1291" t="s">
        <v>2472</v>
      </c>
      <c r="C1291" t="s">
        <v>533</v>
      </c>
      <c r="D1291" t="str">
        <f t="shared" si="140"/>
        <v>International</v>
      </c>
      <c r="E1291" t="s">
        <v>53</v>
      </c>
      <c r="F1291" t="s">
        <v>84</v>
      </c>
      <c r="G1291" t="s">
        <v>117</v>
      </c>
      <c r="H1291" s="10">
        <v>4</v>
      </c>
      <c r="I1291" s="10">
        <f t="shared" si="141"/>
        <v>12</v>
      </c>
      <c r="J1291" s="11">
        <v>43272</v>
      </c>
      <c r="K1291" s="10">
        <f t="shared" si="142"/>
        <v>2022</v>
      </c>
      <c r="L1291" s="12">
        <f>INDEX([1]List!$I$3:$S$8,MATCH('[1]Student Data'!G1287,[1]List!$K$3:$K$8,0),MATCH('[1]Student Data'!D1287,[1]List!$I$2:$S$2,0))*H1291</f>
        <v>100000</v>
      </c>
      <c r="M1291" s="13">
        <f t="shared" si="143"/>
        <v>8333.3333333333339</v>
      </c>
      <c r="N1291" s="14">
        <f t="shared" si="144"/>
        <v>3.6666666666666665</v>
      </c>
      <c r="O1291" s="13">
        <f t="shared" si="145"/>
        <v>30555.555555555555</v>
      </c>
      <c r="P1291" s="13">
        <f t="shared" si="146"/>
        <v>69444.444444444438</v>
      </c>
    </row>
    <row r="1292" spans="1:16" x14ac:dyDescent="0.2">
      <c r="A1292" s="10">
        <v>1287</v>
      </c>
      <c r="B1292" t="s">
        <v>2473</v>
      </c>
      <c r="C1292" t="s">
        <v>844</v>
      </c>
      <c r="D1292" t="str">
        <f t="shared" si="140"/>
        <v>International</v>
      </c>
      <c r="E1292" t="s">
        <v>43</v>
      </c>
      <c r="F1292" t="s">
        <v>83</v>
      </c>
      <c r="G1292" t="s">
        <v>126</v>
      </c>
      <c r="H1292" s="10">
        <v>3</v>
      </c>
      <c r="I1292" s="10">
        <f t="shared" si="141"/>
        <v>9</v>
      </c>
      <c r="J1292" s="11">
        <v>43173</v>
      </c>
      <c r="K1292" s="10">
        <f t="shared" si="142"/>
        <v>2021</v>
      </c>
      <c r="L1292" s="12">
        <f>INDEX([1]List!$I$3:$S$8,MATCH('[1]Student Data'!G1288,[1]List!$K$3:$K$8,0),MATCH('[1]Student Data'!D1288,[1]List!$I$2:$S$2,0))*H1292</f>
        <v>78000</v>
      </c>
      <c r="M1292" s="13">
        <f t="shared" si="143"/>
        <v>8666.6666666666661</v>
      </c>
      <c r="N1292" s="14">
        <f t="shared" si="144"/>
        <v>4.666666666666667</v>
      </c>
      <c r="O1292" s="13">
        <f t="shared" si="145"/>
        <v>40444.444444444445</v>
      </c>
      <c r="P1292" s="13">
        <f t="shared" si="146"/>
        <v>37555.555555555555</v>
      </c>
    </row>
    <row r="1293" spans="1:16" x14ac:dyDescent="0.2">
      <c r="A1293" s="10">
        <v>1288</v>
      </c>
      <c r="B1293" t="s">
        <v>2474</v>
      </c>
      <c r="C1293" t="s">
        <v>437</v>
      </c>
      <c r="D1293" t="str">
        <f t="shared" si="140"/>
        <v>Local</v>
      </c>
      <c r="E1293" t="s">
        <v>70</v>
      </c>
      <c r="F1293" t="s">
        <v>148</v>
      </c>
      <c r="G1293" t="s">
        <v>149</v>
      </c>
      <c r="H1293" s="10">
        <v>4</v>
      </c>
      <c r="I1293" s="10">
        <f t="shared" si="141"/>
        <v>12</v>
      </c>
      <c r="J1293" s="11">
        <v>42877</v>
      </c>
      <c r="K1293" s="10">
        <f t="shared" si="142"/>
        <v>2021</v>
      </c>
      <c r="L1293" s="12">
        <f>INDEX([1]List!$I$3:$S$8,MATCH('[1]Student Data'!G1289,[1]List!$K$3:$K$8,0),MATCH('[1]Student Data'!D1289,[1]List!$I$2:$S$2,0))*H1293</f>
        <v>100000</v>
      </c>
      <c r="M1293" s="13">
        <f t="shared" si="143"/>
        <v>8333.3333333333339</v>
      </c>
      <c r="N1293" s="14">
        <f t="shared" si="144"/>
        <v>8</v>
      </c>
      <c r="O1293" s="13">
        <f t="shared" si="145"/>
        <v>66666.666666666672</v>
      </c>
      <c r="P1293" s="13">
        <f t="shared" si="146"/>
        <v>33333.333333333328</v>
      </c>
    </row>
    <row r="1294" spans="1:16" x14ac:dyDescent="0.2">
      <c r="A1294" s="10">
        <v>1289</v>
      </c>
      <c r="B1294" t="s">
        <v>2475</v>
      </c>
      <c r="C1294" t="s">
        <v>2476</v>
      </c>
      <c r="D1294" t="str">
        <f t="shared" si="140"/>
        <v>Local</v>
      </c>
      <c r="E1294" t="s">
        <v>70</v>
      </c>
      <c r="F1294" t="s">
        <v>129</v>
      </c>
      <c r="G1294" t="s">
        <v>130</v>
      </c>
      <c r="H1294" s="10">
        <v>3</v>
      </c>
      <c r="I1294" s="10">
        <f t="shared" si="141"/>
        <v>9</v>
      </c>
      <c r="J1294" s="11">
        <v>42843</v>
      </c>
      <c r="K1294" s="10">
        <f t="shared" si="142"/>
        <v>2020</v>
      </c>
      <c r="L1294" s="12">
        <f>INDEX([1]List!$I$3:$S$8,MATCH('[1]Student Data'!G1290,[1]List!$K$3:$K$8,0),MATCH('[1]Student Data'!D1290,[1]List!$I$2:$S$2,0))*H1294</f>
        <v>75000</v>
      </c>
      <c r="M1294" s="13">
        <f t="shared" si="143"/>
        <v>8333.3333333333339</v>
      </c>
      <c r="N1294" s="14">
        <f t="shared" si="144"/>
        <v>8.3333333333333339</v>
      </c>
      <c r="O1294" s="13">
        <f t="shared" si="145"/>
        <v>69444.444444444453</v>
      </c>
      <c r="P1294" s="13">
        <f t="shared" si="146"/>
        <v>5555.5555555555475</v>
      </c>
    </row>
    <row r="1295" spans="1:16" x14ac:dyDescent="0.2">
      <c r="A1295" s="10">
        <v>1290</v>
      </c>
      <c r="B1295" t="s">
        <v>2477</v>
      </c>
      <c r="C1295" t="s">
        <v>2478</v>
      </c>
      <c r="D1295" t="str">
        <f t="shared" si="140"/>
        <v>International</v>
      </c>
      <c r="E1295" t="s">
        <v>24</v>
      </c>
      <c r="F1295" t="s">
        <v>120</v>
      </c>
      <c r="G1295" t="s">
        <v>121</v>
      </c>
      <c r="H1295" s="10">
        <v>4</v>
      </c>
      <c r="I1295" s="10">
        <f t="shared" si="141"/>
        <v>12</v>
      </c>
      <c r="J1295" s="11">
        <v>43242</v>
      </c>
      <c r="K1295" s="10">
        <f t="shared" si="142"/>
        <v>2022</v>
      </c>
      <c r="L1295" s="12">
        <f>INDEX([1]List!$I$3:$S$8,MATCH('[1]Student Data'!G1291,[1]List!$K$3:$K$8,0),MATCH('[1]Student Data'!D1291,[1]List!$I$2:$S$2,0))*H1295</f>
        <v>92000</v>
      </c>
      <c r="M1295" s="13">
        <f t="shared" si="143"/>
        <v>7666.666666666667</v>
      </c>
      <c r="N1295" s="14">
        <f t="shared" si="144"/>
        <v>4</v>
      </c>
      <c r="O1295" s="13">
        <f t="shared" si="145"/>
        <v>30666.666666666668</v>
      </c>
      <c r="P1295" s="13">
        <f t="shared" si="146"/>
        <v>61333.333333333328</v>
      </c>
    </row>
    <row r="1296" spans="1:16" x14ac:dyDescent="0.2">
      <c r="A1296" s="10">
        <v>1291</v>
      </c>
      <c r="B1296" t="s">
        <v>2479</v>
      </c>
      <c r="C1296" t="s">
        <v>2480</v>
      </c>
      <c r="D1296" t="str">
        <f t="shared" si="140"/>
        <v>International</v>
      </c>
      <c r="E1296" t="s">
        <v>40</v>
      </c>
      <c r="F1296" t="s">
        <v>85</v>
      </c>
      <c r="G1296" t="s">
        <v>135</v>
      </c>
      <c r="H1296" s="10">
        <v>3</v>
      </c>
      <c r="I1296" s="10">
        <f t="shared" si="141"/>
        <v>9</v>
      </c>
      <c r="J1296" s="11">
        <v>42937</v>
      </c>
      <c r="K1296" s="10">
        <f t="shared" si="142"/>
        <v>2020</v>
      </c>
      <c r="L1296" s="12">
        <f>INDEX([1]List!$I$3:$S$8,MATCH('[1]Student Data'!G1292,[1]List!$K$3:$K$8,0),MATCH('[1]Student Data'!D1292,[1]List!$I$2:$S$2,0))*H1296</f>
        <v>78000</v>
      </c>
      <c r="M1296" s="13">
        <f t="shared" si="143"/>
        <v>8666.6666666666661</v>
      </c>
      <c r="N1296" s="14">
        <f t="shared" si="144"/>
        <v>7.333333333333333</v>
      </c>
      <c r="O1296" s="13">
        <f t="shared" si="145"/>
        <v>63555.555555555547</v>
      </c>
      <c r="P1296" s="13">
        <f t="shared" si="146"/>
        <v>14444.444444444453</v>
      </c>
    </row>
    <row r="1297" spans="1:16" x14ac:dyDescent="0.2">
      <c r="A1297" s="10">
        <v>1292</v>
      </c>
      <c r="B1297" t="s">
        <v>2481</v>
      </c>
      <c r="C1297" t="s">
        <v>873</v>
      </c>
      <c r="D1297" t="str">
        <f t="shared" si="140"/>
        <v>Local</v>
      </c>
      <c r="E1297" t="s">
        <v>70</v>
      </c>
      <c r="F1297" t="s">
        <v>85</v>
      </c>
      <c r="G1297" t="s">
        <v>135</v>
      </c>
      <c r="H1297" s="10">
        <v>3</v>
      </c>
      <c r="I1297" s="10">
        <f t="shared" si="141"/>
        <v>9</v>
      </c>
      <c r="J1297" s="11">
        <v>42901</v>
      </c>
      <c r="K1297" s="10">
        <f t="shared" si="142"/>
        <v>2020</v>
      </c>
      <c r="L1297" s="12">
        <f>INDEX([1]List!$I$3:$S$8,MATCH('[1]Student Data'!G1293,[1]List!$K$3:$K$8,0),MATCH('[1]Student Data'!D1293,[1]List!$I$2:$S$2,0))*H1297</f>
        <v>72000</v>
      </c>
      <c r="M1297" s="13">
        <f t="shared" si="143"/>
        <v>8000</v>
      </c>
      <c r="N1297" s="14">
        <f t="shared" si="144"/>
        <v>7.666666666666667</v>
      </c>
      <c r="O1297" s="13">
        <f t="shared" si="145"/>
        <v>61333.333333333336</v>
      </c>
      <c r="P1297" s="13">
        <f t="shared" si="146"/>
        <v>10666.666666666664</v>
      </c>
    </row>
    <row r="1298" spans="1:16" x14ac:dyDescent="0.2">
      <c r="A1298" s="10">
        <v>1293</v>
      </c>
      <c r="B1298" t="s">
        <v>2482</v>
      </c>
      <c r="C1298" t="s">
        <v>2483</v>
      </c>
      <c r="D1298" t="str">
        <f t="shared" si="140"/>
        <v>Local</v>
      </c>
      <c r="E1298" t="s">
        <v>70</v>
      </c>
      <c r="F1298" t="s">
        <v>129</v>
      </c>
      <c r="G1298" t="s">
        <v>130</v>
      </c>
      <c r="H1298" s="10">
        <v>3</v>
      </c>
      <c r="I1298" s="10">
        <f t="shared" si="141"/>
        <v>9</v>
      </c>
      <c r="J1298" s="11">
        <v>43330</v>
      </c>
      <c r="K1298" s="10">
        <f t="shared" si="142"/>
        <v>2021</v>
      </c>
      <c r="L1298" s="12">
        <f>INDEX([1]List!$I$3:$S$8,MATCH('[1]Student Data'!G1294,[1]List!$K$3:$K$8,0),MATCH('[1]Student Data'!D1294,[1]List!$I$2:$S$2,0))*H1298</f>
        <v>69000</v>
      </c>
      <c r="M1298" s="13">
        <f t="shared" si="143"/>
        <v>7666.666666666667</v>
      </c>
      <c r="N1298" s="14">
        <f t="shared" si="144"/>
        <v>3</v>
      </c>
      <c r="O1298" s="13">
        <f t="shared" si="145"/>
        <v>23000</v>
      </c>
      <c r="P1298" s="13">
        <f t="shared" si="146"/>
        <v>46000</v>
      </c>
    </row>
    <row r="1299" spans="1:16" x14ac:dyDescent="0.2">
      <c r="A1299" s="10">
        <v>1294</v>
      </c>
      <c r="B1299" t="s">
        <v>2484</v>
      </c>
      <c r="C1299" t="s">
        <v>2485</v>
      </c>
      <c r="D1299" t="str">
        <f t="shared" si="140"/>
        <v>Local</v>
      </c>
      <c r="E1299" t="s">
        <v>70</v>
      </c>
      <c r="F1299" t="s">
        <v>148</v>
      </c>
      <c r="G1299" t="s">
        <v>149</v>
      </c>
      <c r="H1299" s="10">
        <v>4</v>
      </c>
      <c r="I1299" s="10">
        <f t="shared" si="141"/>
        <v>12</v>
      </c>
      <c r="J1299" s="11">
        <v>42870</v>
      </c>
      <c r="K1299" s="10">
        <f t="shared" si="142"/>
        <v>2021</v>
      </c>
      <c r="L1299" s="12">
        <f>INDEX([1]List!$I$3:$S$8,MATCH('[1]Student Data'!G1295,[1]List!$K$3:$K$8,0),MATCH('[1]Student Data'!D1295,[1]List!$I$2:$S$2,0))*H1299</f>
        <v>92000</v>
      </c>
      <c r="M1299" s="13">
        <f t="shared" si="143"/>
        <v>7666.666666666667</v>
      </c>
      <c r="N1299" s="14">
        <f t="shared" si="144"/>
        <v>8</v>
      </c>
      <c r="O1299" s="13">
        <f t="shared" si="145"/>
        <v>61333.333333333336</v>
      </c>
      <c r="P1299" s="13">
        <f t="shared" si="146"/>
        <v>30666.666666666664</v>
      </c>
    </row>
    <row r="1300" spans="1:16" x14ac:dyDescent="0.2">
      <c r="A1300" s="10">
        <v>1295</v>
      </c>
      <c r="B1300" t="s">
        <v>2486</v>
      </c>
      <c r="C1300" t="s">
        <v>184</v>
      </c>
      <c r="D1300" t="str">
        <f t="shared" si="140"/>
        <v>Local</v>
      </c>
      <c r="E1300" t="s">
        <v>70</v>
      </c>
      <c r="F1300" t="s">
        <v>83</v>
      </c>
      <c r="G1300" t="s">
        <v>126</v>
      </c>
      <c r="H1300" s="10">
        <v>3</v>
      </c>
      <c r="I1300" s="10">
        <f t="shared" si="141"/>
        <v>9</v>
      </c>
      <c r="J1300" s="11">
        <v>42840</v>
      </c>
      <c r="K1300" s="10">
        <f t="shared" si="142"/>
        <v>2020</v>
      </c>
      <c r="L1300" s="12">
        <f>INDEX([1]List!$I$3:$S$8,MATCH('[1]Student Data'!G1296,[1]List!$K$3:$K$8,0),MATCH('[1]Student Data'!D1296,[1]List!$I$2:$S$2,0))*H1300</f>
        <v>75000</v>
      </c>
      <c r="M1300" s="13">
        <f t="shared" si="143"/>
        <v>8333.3333333333339</v>
      </c>
      <c r="N1300" s="14">
        <f t="shared" si="144"/>
        <v>8.3333333333333339</v>
      </c>
      <c r="O1300" s="13">
        <f t="shared" si="145"/>
        <v>69444.444444444453</v>
      </c>
      <c r="P1300" s="13">
        <f t="shared" si="146"/>
        <v>5555.5555555555475</v>
      </c>
    </row>
    <row r="1301" spans="1:16" x14ac:dyDescent="0.2">
      <c r="A1301" s="10">
        <v>1296</v>
      </c>
      <c r="B1301" t="s">
        <v>2487</v>
      </c>
      <c r="C1301" t="s">
        <v>2488</v>
      </c>
      <c r="D1301" t="str">
        <f t="shared" si="140"/>
        <v>International</v>
      </c>
      <c r="E1301" t="s">
        <v>72</v>
      </c>
      <c r="F1301" t="s">
        <v>129</v>
      </c>
      <c r="G1301" t="s">
        <v>130</v>
      </c>
      <c r="H1301" s="10">
        <v>3</v>
      </c>
      <c r="I1301" s="10">
        <f t="shared" si="141"/>
        <v>9</v>
      </c>
      <c r="J1301" s="11">
        <v>43333</v>
      </c>
      <c r="K1301" s="10">
        <f t="shared" si="142"/>
        <v>2021</v>
      </c>
      <c r="L1301" s="12">
        <f>INDEX([1]List!$I$3:$S$8,MATCH('[1]Student Data'!G1297,[1]List!$K$3:$K$8,0),MATCH('[1]Student Data'!D1297,[1]List!$I$2:$S$2,0))*H1301</f>
        <v>72000</v>
      </c>
      <c r="M1301" s="13">
        <f t="shared" si="143"/>
        <v>8000</v>
      </c>
      <c r="N1301" s="14">
        <f t="shared" si="144"/>
        <v>3</v>
      </c>
      <c r="O1301" s="13">
        <f t="shared" si="145"/>
        <v>24000</v>
      </c>
      <c r="P1301" s="13">
        <f t="shared" si="146"/>
        <v>48000</v>
      </c>
    </row>
    <row r="1302" spans="1:16" x14ac:dyDescent="0.2">
      <c r="A1302" s="10">
        <v>1297</v>
      </c>
      <c r="B1302" t="s">
        <v>2489</v>
      </c>
      <c r="C1302" t="s">
        <v>2490</v>
      </c>
      <c r="D1302" t="str">
        <f t="shared" si="140"/>
        <v>Local</v>
      </c>
      <c r="E1302" t="s">
        <v>70</v>
      </c>
      <c r="F1302" t="s">
        <v>129</v>
      </c>
      <c r="G1302" t="s">
        <v>130</v>
      </c>
      <c r="H1302" s="10">
        <v>3</v>
      </c>
      <c r="I1302" s="10">
        <f t="shared" si="141"/>
        <v>9</v>
      </c>
      <c r="J1302" s="11">
        <v>43332</v>
      </c>
      <c r="K1302" s="10">
        <f t="shared" si="142"/>
        <v>2021</v>
      </c>
      <c r="L1302" s="12">
        <f>INDEX([1]List!$I$3:$S$8,MATCH('[1]Student Data'!G1298,[1]List!$K$3:$K$8,0),MATCH('[1]Student Data'!D1298,[1]List!$I$2:$S$2,0))*H1302</f>
        <v>72000</v>
      </c>
      <c r="M1302" s="13">
        <f t="shared" si="143"/>
        <v>8000</v>
      </c>
      <c r="N1302" s="14">
        <f t="shared" si="144"/>
        <v>3</v>
      </c>
      <c r="O1302" s="13">
        <f t="shared" si="145"/>
        <v>24000</v>
      </c>
      <c r="P1302" s="13">
        <f t="shared" si="146"/>
        <v>48000</v>
      </c>
    </row>
    <row r="1303" spans="1:16" x14ac:dyDescent="0.2">
      <c r="A1303" s="10">
        <v>1298</v>
      </c>
      <c r="B1303" t="s">
        <v>2491</v>
      </c>
      <c r="C1303" t="s">
        <v>276</v>
      </c>
      <c r="D1303" t="str">
        <f t="shared" si="140"/>
        <v>Local</v>
      </c>
      <c r="E1303" t="s">
        <v>70</v>
      </c>
      <c r="F1303" t="s">
        <v>129</v>
      </c>
      <c r="G1303" t="s">
        <v>130</v>
      </c>
      <c r="H1303" s="10">
        <v>3</v>
      </c>
      <c r="I1303" s="10">
        <f t="shared" si="141"/>
        <v>9</v>
      </c>
      <c r="J1303" s="11">
        <v>42962</v>
      </c>
      <c r="K1303" s="10">
        <f t="shared" si="142"/>
        <v>2020</v>
      </c>
      <c r="L1303" s="12">
        <f>INDEX([1]List!$I$3:$S$8,MATCH('[1]Student Data'!G1299,[1]List!$K$3:$K$8,0),MATCH('[1]Student Data'!D1299,[1]List!$I$2:$S$2,0))*H1303</f>
        <v>69000</v>
      </c>
      <c r="M1303" s="13">
        <f t="shared" si="143"/>
        <v>7666.666666666667</v>
      </c>
      <c r="N1303" s="14">
        <f t="shared" si="144"/>
        <v>7</v>
      </c>
      <c r="O1303" s="13">
        <f t="shared" si="145"/>
        <v>53666.666666666672</v>
      </c>
      <c r="P1303" s="13">
        <f t="shared" si="146"/>
        <v>15333.333333333328</v>
      </c>
    </row>
    <row r="1304" spans="1:16" x14ac:dyDescent="0.2">
      <c r="A1304" s="10">
        <v>1299</v>
      </c>
      <c r="B1304" t="s">
        <v>2492</v>
      </c>
      <c r="C1304" t="s">
        <v>2493</v>
      </c>
      <c r="D1304" t="str">
        <f t="shared" si="140"/>
        <v>Local</v>
      </c>
      <c r="E1304" t="s">
        <v>70</v>
      </c>
      <c r="F1304" t="s">
        <v>83</v>
      </c>
      <c r="G1304" t="s">
        <v>126</v>
      </c>
      <c r="H1304" s="10">
        <v>3</v>
      </c>
      <c r="I1304" s="10">
        <f t="shared" si="141"/>
        <v>9</v>
      </c>
      <c r="J1304" s="11">
        <v>43201</v>
      </c>
      <c r="K1304" s="10">
        <f t="shared" si="142"/>
        <v>2021</v>
      </c>
      <c r="L1304" s="12">
        <f>INDEX([1]List!$I$3:$S$8,MATCH('[1]Student Data'!G1300,[1]List!$K$3:$K$8,0),MATCH('[1]Student Data'!D1300,[1]List!$I$2:$S$2,0))*H1304</f>
        <v>69000</v>
      </c>
      <c r="M1304" s="13">
        <f t="shared" si="143"/>
        <v>7666.666666666667</v>
      </c>
      <c r="N1304" s="14">
        <f t="shared" si="144"/>
        <v>4.333333333333333</v>
      </c>
      <c r="O1304" s="13">
        <f t="shared" si="145"/>
        <v>33222.222222222219</v>
      </c>
      <c r="P1304" s="13">
        <f t="shared" si="146"/>
        <v>35777.777777777781</v>
      </c>
    </row>
    <row r="1305" spans="1:16" x14ac:dyDescent="0.2">
      <c r="A1305" s="10">
        <v>1300</v>
      </c>
      <c r="B1305" t="s">
        <v>2494</v>
      </c>
      <c r="C1305" t="s">
        <v>2495</v>
      </c>
      <c r="D1305" t="str">
        <f t="shared" si="140"/>
        <v>Local</v>
      </c>
      <c r="E1305" t="s">
        <v>70</v>
      </c>
      <c r="F1305" t="s">
        <v>129</v>
      </c>
      <c r="G1305" t="s">
        <v>130</v>
      </c>
      <c r="H1305" s="10">
        <v>3</v>
      </c>
      <c r="I1305" s="10">
        <f t="shared" si="141"/>
        <v>9</v>
      </c>
      <c r="J1305" s="11">
        <v>42967</v>
      </c>
      <c r="K1305" s="10">
        <f t="shared" si="142"/>
        <v>2020</v>
      </c>
      <c r="L1305" s="12">
        <f>INDEX([1]List!$I$3:$S$8,MATCH('[1]Student Data'!G1301,[1]List!$K$3:$K$8,0),MATCH('[1]Student Data'!D1301,[1]List!$I$2:$S$2,0))*H1305</f>
        <v>72000</v>
      </c>
      <c r="M1305" s="13">
        <f t="shared" si="143"/>
        <v>8000</v>
      </c>
      <c r="N1305" s="14">
        <f t="shared" si="144"/>
        <v>7</v>
      </c>
      <c r="O1305" s="13">
        <f t="shared" si="145"/>
        <v>56000</v>
      </c>
      <c r="P1305" s="13">
        <f t="shared" si="146"/>
        <v>16000</v>
      </c>
    </row>
    <row r="1306" spans="1:16" x14ac:dyDescent="0.2">
      <c r="A1306" s="10">
        <v>1301</v>
      </c>
      <c r="B1306" t="s">
        <v>2496</v>
      </c>
      <c r="C1306" t="s">
        <v>2497</v>
      </c>
      <c r="D1306" t="str">
        <f t="shared" si="140"/>
        <v>International</v>
      </c>
      <c r="E1306" t="s">
        <v>10</v>
      </c>
      <c r="F1306" t="s">
        <v>83</v>
      </c>
      <c r="G1306" t="s">
        <v>126</v>
      </c>
      <c r="H1306" s="10">
        <v>3</v>
      </c>
      <c r="I1306" s="10">
        <f t="shared" si="141"/>
        <v>9</v>
      </c>
      <c r="J1306" s="11">
        <v>43302</v>
      </c>
      <c r="K1306" s="10">
        <f t="shared" si="142"/>
        <v>2021</v>
      </c>
      <c r="L1306" s="12">
        <f>INDEX([1]List!$I$3:$S$8,MATCH('[1]Student Data'!G1302,[1]List!$K$3:$K$8,0),MATCH('[1]Student Data'!D1302,[1]List!$I$2:$S$2,0))*H1306</f>
        <v>69000</v>
      </c>
      <c r="M1306" s="13">
        <f t="shared" si="143"/>
        <v>7666.666666666667</v>
      </c>
      <c r="N1306" s="14">
        <f t="shared" si="144"/>
        <v>3.3333333333333335</v>
      </c>
      <c r="O1306" s="13">
        <f t="shared" si="145"/>
        <v>25555.555555555558</v>
      </c>
      <c r="P1306" s="13">
        <f t="shared" si="146"/>
        <v>43444.444444444438</v>
      </c>
    </row>
    <row r="1307" spans="1:16" x14ac:dyDescent="0.2">
      <c r="A1307" s="10">
        <v>1302</v>
      </c>
      <c r="B1307" t="s">
        <v>2498</v>
      </c>
      <c r="C1307" t="s">
        <v>1068</v>
      </c>
      <c r="D1307" t="str">
        <f t="shared" si="140"/>
        <v>Local</v>
      </c>
      <c r="E1307" t="s">
        <v>70</v>
      </c>
      <c r="F1307" t="s">
        <v>120</v>
      </c>
      <c r="G1307" t="s">
        <v>121</v>
      </c>
      <c r="H1307" s="10">
        <v>4</v>
      </c>
      <c r="I1307" s="10">
        <f t="shared" si="141"/>
        <v>12</v>
      </c>
      <c r="J1307" s="11">
        <v>43292</v>
      </c>
      <c r="K1307" s="10">
        <f t="shared" si="142"/>
        <v>2022</v>
      </c>
      <c r="L1307" s="12">
        <f>INDEX([1]List!$I$3:$S$8,MATCH('[1]Student Data'!G1303,[1]List!$K$3:$K$8,0),MATCH('[1]Student Data'!D1303,[1]List!$I$2:$S$2,0))*H1307</f>
        <v>100000</v>
      </c>
      <c r="M1307" s="13">
        <f t="shared" si="143"/>
        <v>8333.3333333333339</v>
      </c>
      <c r="N1307" s="14">
        <f t="shared" si="144"/>
        <v>3.3333333333333335</v>
      </c>
      <c r="O1307" s="13">
        <f t="shared" si="145"/>
        <v>27777.777777777781</v>
      </c>
      <c r="P1307" s="13">
        <f t="shared" si="146"/>
        <v>72222.222222222219</v>
      </c>
    </row>
    <row r="1308" spans="1:16" x14ac:dyDescent="0.2">
      <c r="A1308" s="10">
        <v>1303</v>
      </c>
      <c r="B1308" t="s">
        <v>2499</v>
      </c>
      <c r="C1308" t="s">
        <v>2093</v>
      </c>
      <c r="D1308" t="str">
        <f t="shared" si="140"/>
        <v>International</v>
      </c>
      <c r="E1308" t="s">
        <v>69</v>
      </c>
      <c r="F1308" t="s">
        <v>83</v>
      </c>
      <c r="G1308" t="s">
        <v>126</v>
      </c>
      <c r="H1308" s="10">
        <v>3</v>
      </c>
      <c r="I1308" s="10">
        <f t="shared" si="141"/>
        <v>9</v>
      </c>
      <c r="J1308" s="11">
        <v>43270</v>
      </c>
      <c r="K1308" s="10">
        <f t="shared" si="142"/>
        <v>2021</v>
      </c>
      <c r="L1308" s="12">
        <f>INDEX([1]List!$I$3:$S$8,MATCH('[1]Student Data'!G1304,[1]List!$K$3:$K$8,0),MATCH('[1]Student Data'!D1304,[1]List!$I$2:$S$2,0))*H1308</f>
        <v>75000</v>
      </c>
      <c r="M1308" s="13">
        <f t="shared" si="143"/>
        <v>8333.3333333333339</v>
      </c>
      <c r="N1308" s="14">
        <f t="shared" si="144"/>
        <v>3.6666666666666665</v>
      </c>
      <c r="O1308" s="13">
        <f t="shared" si="145"/>
        <v>30555.555555555555</v>
      </c>
      <c r="P1308" s="13">
        <f t="shared" si="146"/>
        <v>44444.444444444445</v>
      </c>
    </row>
    <row r="1309" spans="1:16" x14ac:dyDescent="0.2">
      <c r="A1309" s="10">
        <v>1304</v>
      </c>
      <c r="B1309" t="s">
        <v>2500</v>
      </c>
      <c r="C1309" t="s">
        <v>1752</v>
      </c>
      <c r="D1309" t="str">
        <f t="shared" si="140"/>
        <v>Local</v>
      </c>
      <c r="E1309" t="s">
        <v>70</v>
      </c>
      <c r="F1309" t="s">
        <v>85</v>
      </c>
      <c r="G1309" t="s">
        <v>135</v>
      </c>
      <c r="H1309" s="10">
        <v>3</v>
      </c>
      <c r="I1309" s="10">
        <f t="shared" si="141"/>
        <v>9</v>
      </c>
      <c r="J1309" s="11">
        <v>42931</v>
      </c>
      <c r="K1309" s="10">
        <f t="shared" si="142"/>
        <v>2020</v>
      </c>
      <c r="L1309" s="12">
        <f>INDEX([1]List!$I$3:$S$8,MATCH('[1]Student Data'!G1305,[1]List!$K$3:$K$8,0),MATCH('[1]Student Data'!D1305,[1]List!$I$2:$S$2,0))*H1309</f>
        <v>75000</v>
      </c>
      <c r="M1309" s="13">
        <f t="shared" si="143"/>
        <v>8333.3333333333339</v>
      </c>
      <c r="N1309" s="14">
        <f t="shared" si="144"/>
        <v>7.333333333333333</v>
      </c>
      <c r="O1309" s="13">
        <f t="shared" si="145"/>
        <v>61111.111111111109</v>
      </c>
      <c r="P1309" s="13">
        <f t="shared" si="146"/>
        <v>13888.888888888891</v>
      </c>
    </row>
    <row r="1310" spans="1:16" x14ac:dyDescent="0.2">
      <c r="A1310" s="10">
        <v>1305</v>
      </c>
      <c r="B1310" t="s">
        <v>2501</v>
      </c>
      <c r="C1310" t="s">
        <v>295</v>
      </c>
      <c r="D1310" t="str">
        <f t="shared" si="140"/>
        <v>Local</v>
      </c>
      <c r="E1310" t="s">
        <v>70</v>
      </c>
      <c r="F1310" t="s">
        <v>129</v>
      </c>
      <c r="G1310" t="s">
        <v>130</v>
      </c>
      <c r="H1310" s="10">
        <v>3</v>
      </c>
      <c r="I1310" s="10">
        <f t="shared" si="141"/>
        <v>9</v>
      </c>
      <c r="J1310" s="11">
        <v>43170</v>
      </c>
      <c r="K1310" s="10">
        <f t="shared" si="142"/>
        <v>2021</v>
      </c>
      <c r="L1310" s="12">
        <f>INDEX([1]List!$I$3:$S$8,MATCH('[1]Student Data'!G1306,[1]List!$K$3:$K$8,0),MATCH('[1]Student Data'!D1306,[1]List!$I$2:$S$2,0))*H1310</f>
        <v>69000</v>
      </c>
      <c r="M1310" s="13">
        <f t="shared" si="143"/>
        <v>7666.666666666667</v>
      </c>
      <c r="N1310" s="14">
        <f t="shared" si="144"/>
        <v>4.666666666666667</v>
      </c>
      <c r="O1310" s="13">
        <f t="shared" si="145"/>
        <v>35777.777777777781</v>
      </c>
      <c r="P1310" s="13">
        <f t="shared" si="146"/>
        <v>33222.222222222219</v>
      </c>
    </row>
    <row r="1311" spans="1:16" x14ac:dyDescent="0.2">
      <c r="A1311" s="10">
        <v>1306</v>
      </c>
      <c r="B1311" t="s">
        <v>2502</v>
      </c>
      <c r="C1311" t="s">
        <v>2262</v>
      </c>
      <c r="D1311" t="str">
        <f t="shared" si="140"/>
        <v>Local</v>
      </c>
      <c r="E1311" t="s">
        <v>70</v>
      </c>
      <c r="F1311" t="s">
        <v>85</v>
      </c>
      <c r="G1311" t="s">
        <v>135</v>
      </c>
      <c r="H1311" s="10">
        <v>3</v>
      </c>
      <c r="I1311" s="10">
        <f t="shared" si="141"/>
        <v>9</v>
      </c>
      <c r="J1311" s="11">
        <v>42992</v>
      </c>
      <c r="K1311" s="10">
        <f t="shared" si="142"/>
        <v>2020</v>
      </c>
      <c r="L1311" s="12">
        <f>INDEX([1]List!$I$3:$S$8,MATCH('[1]Student Data'!G1307,[1]List!$K$3:$K$8,0),MATCH('[1]Student Data'!D1307,[1]List!$I$2:$S$2,0))*H1311</f>
        <v>69000</v>
      </c>
      <c r="M1311" s="13">
        <f t="shared" si="143"/>
        <v>7666.666666666667</v>
      </c>
      <c r="N1311" s="14">
        <f t="shared" si="144"/>
        <v>6.666666666666667</v>
      </c>
      <c r="O1311" s="13">
        <f t="shared" si="145"/>
        <v>51111.111111111117</v>
      </c>
      <c r="P1311" s="13">
        <f t="shared" si="146"/>
        <v>17888.888888888883</v>
      </c>
    </row>
    <row r="1312" spans="1:16" x14ac:dyDescent="0.2">
      <c r="A1312" s="10">
        <v>1307</v>
      </c>
      <c r="B1312" t="s">
        <v>2503</v>
      </c>
      <c r="C1312" t="s">
        <v>2117</v>
      </c>
      <c r="D1312" t="str">
        <f t="shared" si="140"/>
        <v>International</v>
      </c>
      <c r="E1312" t="s">
        <v>63</v>
      </c>
      <c r="F1312" t="s">
        <v>84</v>
      </c>
      <c r="G1312" t="s">
        <v>117</v>
      </c>
      <c r="H1312" s="10">
        <v>4</v>
      </c>
      <c r="I1312" s="10">
        <f t="shared" si="141"/>
        <v>12</v>
      </c>
      <c r="J1312" s="11">
        <v>42928</v>
      </c>
      <c r="K1312" s="10">
        <f t="shared" si="142"/>
        <v>2021</v>
      </c>
      <c r="L1312" s="12">
        <f>INDEX([1]List!$I$3:$S$8,MATCH('[1]Student Data'!G1308,[1]List!$K$3:$K$8,0),MATCH('[1]Student Data'!D1308,[1]List!$I$2:$S$2,0))*H1312</f>
        <v>92000</v>
      </c>
      <c r="M1312" s="13">
        <f t="shared" si="143"/>
        <v>7666.666666666667</v>
      </c>
      <c r="N1312" s="14">
        <f t="shared" si="144"/>
        <v>7.333333333333333</v>
      </c>
      <c r="O1312" s="13">
        <f t="shared" si="145"/>
        <v>56222.222222222219</v>
      </c>
      <c r="P1312" s="13">
        <f t="shared" si="146"/>
        <v>35777.777777777781</v>
      </c>
    </row>
    <row r="1313" spans="1:16" x14ac:dyDescent="0.2">
      <c r="A1313" s="10">
        <v>1308</v>
      </c>
      <c r="B1313" t="s">
        <v>2504</v>
      </c>
      <c r="C1313" t="s">
        <v>2505</v>
      </c>
      <c r="D1313" t="str">
        <f t="shared" si="140"/>
        <v>International</v>
      </c>
      <c r="E1313" t="s">
        <v>26</v>
      </c>
      <c r="F1313" t="s">
        <v>85</v>
      </c>
      <c r="G1313" t="s">
        <v>135</v>
      </c>
      <c r="H1313" s="10">
        <v>3</v>
      </c>
      <c r="I1313" s="10">
        <f t="shared" si="141"/>
        <v>9</v>
      </c>
      <c r="J1313" s="11">
        <v>42991</v>
      </c>
      <c r="K1313" s="10">
        <f t="shared" si="142"/>
        <v>2020</v>
      </c>
      <c r="L1313" s="12">
        <f>INDEX([1]List!$I$3:$S$8,MATCH('[1]Student Data'!G1309,[1]List!$K$3:$K$8,0),MATCH('[1]Student Data'!D1309,[1]List!$I$2:$S$2,0))*H1313</f>
        <v>78000</v>
      </c>
      <c r="M1313" s="13">
        <f t="shared" si="143"/>
        <v>8666.6666666666661</v>
      </c>
      <c r="N1313" s="14">
        <f t="shared" si="144"/>
        <v>6.666666666666667</v>
      </c>
      <c r="O1313" s="13">
        <f t="shared" si="145"/>
        <v>57777.777777777774</v>
      </c>
      <c r="P1313" s="13">
        <f t="shared" si="146"/>
        <v>20222.222222222226</v>
      </c>
    </row>
    <row r="1314" spans="1:16" x14ac:dyDescent="0.2">
      <c r="A1314" s="10">
        <v>1309</v>
      </c>
      <c r="B1314" t="s">
        <v>2506</v>
      </c>
      <c r="C1314" t="s">
        <v>2507</v>
      </c>
      <c r="D1314" t="str">
        <f t="shared" si="140"/>
        <v>International</v>
      </c>
      <c r="E1314" t="s">
        <v>16</v>
      </c>
      <c r="F1314" t="s">
        <v>148</v>
      </c>
      <c r="G1314" t="s">
        <v>149</v>
      </c>
      <c r="H1314" s="10">
        <v>4</v>
      </c>
      <c r="I1314" s="10">
        <f t="shared" si="141"/>
        <v>12</v>
      </c>
      <c r="J1314" s="11">
        <v>42898</v>
      </c>
      <c r="K1314" s="10">
        <f t="shared" si="142"/>
        <v>2021</v>
      </c>
      <c r="L1314" s="12">
        <f>INDEX([1]List!$I$3:$S$8,MATCH('[1]Student Data'!G1310,[1]List!$K$3:$K$8,0),MATCH('[1]Student Data'!D1310,[1]List!$I$2:$S$2,0))*H1314</f>
        <v>96000</v>
      </c>
      <c r="M1314" s="13">
        <f t="shared" si="143"/>
        <v>8000</v>
      </c>
      <c r="N1314" s="14">
        <f t="shared" si="144"/>
        <v>7.666666666666667</v>
      </c>
      <c r="O1314" s="13">
        <f t="shared" si="145"/>
        <v>61333.333333333336</v>
      </c>
      <c r="P1314" s="13">
        <f t="shared" si="146"/>
        <v>34666.666666666664</v>
      </c>
    </row>
    <row r="1315" spans="1:16" x14ac:dyDescent="0.2">
      <c r="A1315" s="10">
        <v>1310</v>
      </c>
      <c r="B1315" t="s">
        <v>2508</v>
      </c>
      <c r="C1315" t="s">
        <v>2509</v>
      </c>
      <c r="D1315" t="str">
        <f t="shared" si="140"/>
        <v>International</v>
      </c>
      <c r="E1315" t="s">
        <v>24</v>
      </c>
      <c r="F1315" t="s">
        <v>120</v>
      </c>
      <c r="G1315" t="s">
        <v>121</v>
      </c>
      <c r="H1315" s="10">
        <v>4</v>
      </c>
      <c r="I1315" s="10">
        <f t="shared" si="141"/>
        <v>12</v>
      </c>
      <c r="J1315" s="11">
        <v>43326</v>
      </c>
      <c r="K1315" s="10">
        <f t="shared" si="142"/>
        <v>2022</v>
      </c>
      <c r="L1315" s="12">
        <f>INDEX([1]List!$I$3:$S$8,MATCH('[1]Student Data'!G1311,[1]List!$K$3:$K$8,0),MATCH('[1]Student Data'!D1311,[1]List!$I$2:$S$2,0))*H1315</f>
        <v>104000</v>
      </c>
      <c r="M1315" s="13">
        <f t="shared" si="143"/>
        <v>8666.6666666666661</v>
      </c>
      <c r="N1315" s="14">
        <f t="shared" si="144"/>
        <v>3</v>
      </c>
      <c r="O1315" s="13">
        <f t="shared" si="145"/>
        <v>26000</v>
      </c>
      <c r="P1315" s="13">
        <f t="shared" si="146"/>
        <v>78000</v>
      </c>
    </row>
    <row r="1316" spans="1:16" x14ac:dyDescent="0.2">
      <c r="A1316" s="10">
        <v>1311</v>
      </c>
      <c r="B1316" t="s">
        <v>2510</v>
      </c>
      <c r="C1316" t="s">
        <v>2511</v>
      </c>
      <c r="D1316" t="str">
        <f t="shared" si="140"/>
        <v>International</v>
      </c>
      <c r="E1316" t="s">
        <v>9</v>
      </c>
      <c r="F1316" t="s">
        <v>84</v>
      </c>
      <c r="G1316" t="s">
        <v>117</v>
      </c>
      <c r="H1316" s="10">
        <v>4</v>
      </c>
      <c r="I1316" s="10">
        <f t="shared" si="141"/>
        <v>12</v>
      </c>
      <c r="J1316" s="11">
        <v>43360</v>
      </c>
      <c r="K1316" s="10">
        <f t="shared" si="142"/>
        <v>2022</v>
      </c>
      <c r="L1316" s="12">
        <f>INDEX([1]List!$I$3:$S$8,MATCH('[1]Student Data'!G1312,[1]List!$K$3:$K$8,0),MATCH('[1]Student Data'!D1312,[1]List!$I$2:$S$2,0))*H1316</f>
        <v>104000</v>
      </c>
      <c r="M1316" s="13">
        <f t="shared" si="143"/>
        <v>8666.6666666666661</v>
      </c>
      <c r="N1316" s="14">
        <f t="shared" si="144"/>
        <v>2.6666666666666665</v>
      </c>
      <c r="O1316" s="13">
        <f t="shared" si="145"/>
        <v>23111.111111111109</v>
      </c>
      <c r="P1316" s="13">
        <f t="shared" si="146"/>
        <v>80888.888888888891</v>
      </c>
    </row>
    <row r="1317" spans="1:16" x14ac:dyDescent="0.2">
      <c r="A1317" s="10">
        <v>1312</v>
      </c>
      <c r="B1317" t="s">
        <v>2512</v>
      </c>
      <c r="C1317" t="s">
        <v>2513</v>
      </c>
      <c r="D1317" t="str">
        <f t="shared" si="140"/>
        <v>International</v>
      </c>
      <c r="E1317" t="s">
        <v>1530</v>
      </c>
      <c r="F1317" t="s">
        <v>129</v>
      </c>
      <c r="G1317" t="s">
        <v>130</v>
      </c>
      <c r="H1317" s="10">
        <v>3</v>
      </c>
      <c r="I1317" s="10">
        <f t="shared" si="141"/>
        <v>9</v>
      </c>
      <c r="J1317" s="11">
        <v>42932</v>
      </c>
      <c r="K1317" s="10">
        <f t="shared" si="142"/>
        <v>2020</v>
      </c>
      <c r="L1317" s="12">
        <f>INDEX([1]List!$I$3:$S$8,MATCH('[1]Student Data'!G1313,[1]List!$K$3:$K$8,0),MATCH('[1]Student Data'!D1313,[1]List!$I$2:$S$2,0))*H1317</f>
        <v>78000</v>
      </c>
      <c r="M1317" s="13">
        <f t="shared" si="143"/>
        <v>8666.6666666666661</v>
      </c>
      <c r="N1317" s="14">
        <f t="shared" si="144"/>
        <v>7.333333333333333</v>
      </c>
      <c r="O1317" s="13">
        <f t="shared" si="145"/>
        <v>63555.555555555547</v>
      </c>
      <c r="P1317" s="13">
        <f t="shared" si="146"/>
        <v>14444.444444444453</v>
      </c>
    </row>
    <row r="1318" spans="1:16" x14ac:dyDescent="0.2">
      <c r="A1318" s="10">
        <v>1313</v>
      </c>
      <c r="B1318" t="s">
        <v>2514</v>
      </c>
      <c r="C1318" t="s">
        <v>2515</v>
      </c>
      <c r="D1318" t="str">
        <f t="shared" si="140"/>
        <v>Local</v>
      </c>
      <c r="E1318" t="s">
        <v>70</v>
      </c>
      <c r="F1318" t="s">
        <v>120</v>
      </c>
      <c r="G1318" t="s">
        <v>121</v>
      </c>
      <c r="H1318" s="10">
        <v>4</v>
      </c>
      <c r="I1318" s="10">
        <f t="shared" si="141"/>
        <v>12</v>
      </c>
      <c r="J1318" s="11">
        <v>43207</v>
      </c>
      <c r="K1318" s="10">
        <f t="shared" si="142"/>
        <v>2022</v>
      </c>
      <c r="L1318" s="12">
        <f>INDEX([1]List!$I$3:$S$8,MATCH('[1]Student Data'!G1314,[1]List!$K$3:$K$8,0),MATCH('[1]Student Data'!D1314,[1]List!$I$2:$S$2,0))*H1318</f>
        <v>96000</v>
      </c>
      <c r="M1318" s="13">
        <f t="shared" si="143"/>
        <v>8000</v>
      </c>
      <c r="N1318" s="14">
        <f t="shared" si="144"/>
        <v>4.333333333333333</v>
      </c>
      <c r="O1318" s="13">
        <f t="shared" si="145"/>
        <v>34666.666666666664</v>
      </c>
      <c r="P1318" s="13">
        <f t="shared" si="146"/>
        <v>61333.333333333336</v>
      </c>
    </row>
    <row r="1319" spans="1:16" x14ac:dyDescent="0.2">
      <c r="A1319" s="10">
        <v>1314</v>
      </c>
      <c r="B1319" t="s">
        <v>2516</v>
      </c>
      <c r="C1319" t="s">
        <v>2517</v>
      </c>
      <c r="D1319" t="str">
        <f t="shared" si="140"/>
        <v>Local</v>
      </c>
      <c r="E1319" t="s">
        <v>70</v>
      </c>
      <c r="F1319" t="s">
        <v>85</v>
      </c>
      <c r="G1319" t="s">
        <v>135</v>
      </c>
      <c r="H1319" s="10">
        <v>3</v>
      </c>
      <c r="I1319" s="10">
        <f t="shared" si="141"/>
        <v>9</v>
      </c>
      <c r="J1319" s="11">
        <v>42964</v>
      </c>
      <c r="K1319" s="10">
        <f t="shared" si="142"/>
        <v>2020</v>
      </c>
      <c r="L1319" s="12">
        <f>INDEX([1]List!$I$3:$S$8,MATCH('[1]Student Data'!G1315,[1]List!$K$3:$K$8,0),MATCH('[1]Student Data'!D1315,[1]List!$I$2:$S$2,0))*H1319</f>
        <v>75000</v>
      </c>
      <c r="M1319" s="13">
        <f t="shared" si="143"/>
        <v>8333.3333333333339</v>
      </c>
      <c r="N1319" s="14">
        <f t="shared" si="144"/>
        <v>7</v>
      </c>
      <c r="O1319" s="13">
        <f t="shared" si="145"/>
        <v>58333.333333333336</v>
      </c>
      <c r="P1319" s="13">
        <f t="shared" si="146"/>
        <v>16666.666666666664</v>
      </c>
    </row>
    <row r="1320" spans="1:16" x14ac:dyDescent="0.2">
      <c r="A1320" s="10">
        <v>1315</v>
      </c>
      <c r="B1320" t="s">
        <v>2518</v>
      </c>
      <c r="C1320" t="s">
        <v>2519</v>
      </c>
      <c r="D1320" t="str">
        <f t="shared" si="140"/>
        <v>Local</v>
      </c>
      <c r="E1320" t="s">
        <v>70</v>
      </c>
      <c r="F1320" t="s">
        <v>84</v>
      </c>
      <c r="G1320" t="s">
        <v>117</v>
      </c>
      <c r="H1320" s="10">
        <v>4</v>
      </c>
      <c r="I1320" s="10">
        <f t="shared" si="141"/>
        <v>12</v>
      </c>
      <c r="J1320" s="11">
        <v>42930</v>
      </c>
      <c r="K1320" s="10">
        <f t="shared" si="142"/>
        <v>2021</v>
      </c>
      <c r="L1320" s="12">
        <f>INDEX([1]List!$I$3:$S$8,MATCH('[1]Student Data'!G1316,[1]List!$K$3:$K$8,0),MATCH('[1]Student Data'!D1316,[1]List!$I$2:$S$2,0))*H1320</f>
        <v>92000</v>
      </c>
      <c r="M1320" s="13">
        <f t="shared" si="143"/>
        <v>7666.666666666667</v>
      </c>
      <c r="N1320" s="14">
        <f t="shared" si="144"/>
        <v>7.333333333333333</v>
      </c>
      <c r="O1320" s="13">
        <f t="shared" si="145"/>
        <v>56222.222222222219</v>
      </c>
      <c r="P1320" s="13">
        <f t="shared" si="146"/>
        <v>35777.777777777781</v>
      </c>
    </row>
    <row r="1321" spans="1:16" x14ac:dyDescent="0.2">
      <c r="A1321" s="10">
        <v>1316</v>
      </c>
      <c r="B1321" t="s">
        <v>2520</v>
      </c>
      <c r="C1321" t="s">
        <v>2521</v>
      </c>
      <c r="D1321" t="str">
        <f t="shared" si="140"/>
        <v>International</v>
      </c>
      <c r="E1321" t="s">
        <v>51</v>
      </c>
      <c r="F1321" t="s">
        <v>85</v>
      </c>
      <c r="G1321" t="s">
        <v>135</v>
      </c>
      <c r="H1321" s="10">
        <v>3</v>
      </c>
      <c r="I1321" s="10">
        <f t="shared" si="141"/>
        <v>9</v>
      </c>
      <c r="J1321" s="11">
        <v>42965</v>
      </c>
      <c r="K1321" s="10">
        <f t="shared" si="142"/>
        <v>2020</v>
      </c>
      <c r="L1321" s="12">
        <f>INDEX([1]List!$I$3:$S$8,MATCH('[1]Student Data'!G1317,[1]List!$K$3:$K$8,0),MATCH('[1]Student Data'!D1317,[1]List!$I$2:$S$2,0))*H1321</f>
        <v>75000</v>
      </c>
      <c r="M1321" s="13">
        <f t="shared" si="143"/>
        <v>8333.3333333333339</v>
      </c>
      <c r="N1321" s="14">
        <f t="shared" si="144"/>
        <v>7</v>
      </c>
      <c r="O1321" s="13">
        <f t="shared" si="145"/>
        <v>58333.333333333336</v>
      </c>
      <c r="P1321" s="13">
        <f t="shared" si="146"/>
        <v>16666.666666666664</v>
      </c>
    </row>
    <row r="1322" spans="1:16" x14ac:dyDescent="0.2">
      <c r="A1322" s="10">
        <v>1317</v>
      </c>
      <c r="B1322" t="s">
        <v>2522</v>
      </c>
      <c r="C1322" t="s">
        <v>2523</v>
      </c>
      <c r="D1322" t="str">
        <f t="shared" si="140"/>
        <v>International</v>
      </c>
      <c r="E1322" t="s">
        <v>28</v>
      </c>
      <c r="F1322" t="s">
        <v>83</v>
      </c>
      <c r="G1322" t="s">
        <v>126</v>
      </c>
      <c r="H1322" s="10">
        <v>3</v>
      </c>
      <c r="I1322" s="10">
        <f t="shared" si="141"/>
        <v>9</v>
      </c>
      <c r="J1322" s="11">
        <v>43233</v>
      </c>
      <c r="K1322" s="10">
        <f t="shared" si="142"/>
        <v>2021</v>
      </c>
      <c r="L1322" s="12">
        <f>INDEX([1]List!$I$3:$S$8,MATCH('[1]Student Data'!G1318,[1]List!$K$3:$K$8,0),MATCH('[1]Student Data'!D1318,[1]List!$I$2:$S$2,0))*H1322</f>
        <v>72000</v>
      </c>
      <c r="M1322" s="13">
        <f t="shared" si="143"/>
        <v>8000</v>
      </c>
      <c r="N1322" s="14">
        <f t="shared" si="144"/>
        <v>4</v>
      </c>
      <c r="O1322" s="13">
        <f t="shared" si="145"/>
        <v>32000</v>
      </c>
      <c r="P1322" s="13">
        <f t="shared" si="146"/>
        <v>40000</v>
      </c>
    </row>
    <row r="1323" spans="1:16" x14ac:dyDescent="0.2">
      <c r="A1323" s="10">
        <v>1318</v>
      </c>
      <c r="B1323" t="s">
        <v>2524</v>
      </c>
      <c r="C1323" t="s">
        <v>2525</v>
      </c>
      <c r="D1323" t="str">
        <f t="shared" si="140"/>
        <v>Local</v>
      </c>
      <c r="E1323" t="s">
        <v>70</v>
      </c>
      <c r="F1323" t="s">
        <v>84</v>
      </c>
      <c r="G1323" t="s">
        <v>117</v>
      </c>
      <c r="H1323" s="10">
        <v>4</v>
      </c>
      <c r="I1323" s="10">
        <f t="shared" si="141"/>
        <v>12</v>
      </c>
      <c r="J1323" s="11">
        <v>42966</v>
      </c>
      <c r="K1323" s="10">
        <f t="shared" si="142"/>
        <v>2021</v>
      </c>
      <c r="L1323" s="12">
        <f>INDEX([1]List!$I$3:$S$8,MATCH('[1]Student Data'!G1319,[1]List!$K$3:$K$8,0),MATCH('[1]Student Data'!D1319,[1]List!$I$2:$S$2,0))*H1323</f>
        <v>100000</v>
      </c>
      <c r="M1323" s="13">
        <f t="shared" si="143"/>
        <v>8333.3333333333339</v>
      </c>
      <c r="N1323" s="14">
        <f t="shared" si="144"/>
        <v>7</v>
      </c>
      <c r="O1323" s="13">
        <f t="shared" si="145"/>
        <v>58333.333333333336</v>
      </c>
      <c r="P1323" s="13">
        <f t="shared" si="146"/>
        <v>41666.666666666664</v>
      </c>
    </row>
    <row r="1324" spans="1:16" x14ac:dyDescent="0.2">
      <c r="A1324" s="10">
        <v>1319</v>
      </c>
      <c r="B1324" t="s">
        <v>2526</v>
      </c>
      <c r="C1324" t="s">
        <v>2527</v>
      </c>
      <c r="D1324" t="str">
        <f t="shared" si="140"/>
        <v>Local</v>
      </c>
      <c r="E1324" t="s">
        <v>70</v>
      </c>
      <c r="F1324" t="s">
        <v>148</v>
      </c>
      <c r="G1324" t="s">
        <v>149</v>
      </c>
      <c r="H1324" s="10">
        <v>4</v>
      </c>
      <c r="I1324" s="10">
        <f t="shared" si="141"/>
        <v>12</v>
      </c>
      <c r="J1324" s="11">
        <v>43231</v>
      </c>
      <c r="K1324" s="10">
        <f t="shared" si="142"/>
        <v>2022</v>
      </c>
      <c r="L1324" s="12">
        <f>INDEX([1]List!$I$3:$S$8,MATCH('[1]Student Data'!G1320,[1]List!$K$3:$K$8,0),MATCH('[1]Student Data'!D1320,[1]List!$I$2:$S$2,0))*H1324</f>
        <v>100000</v>
      </c>
      <c r="M1324" s="13">
        <f t="shared" si="143"/>
        <v>8333.3333333333339</v>
      </c>
      <c r="N1324" s="14">
        <f t="shared" si="144"/>
        <v>4</v>
      </c>
      <c r="O1324" s="13">
        <f t="shared" si="145"/>
        <v>33333.333333333336</v>
      </c>
      <c r="P1324" s="13">
        <f t="shared" si="146"/>
        <v>66666.666666666657</v>
      </c>
    </row>
    <row r="1325" spans="1:16" x14ac:dyDescent="0.2">
      <c r="A1325" s="10">
        <v>1320</v>
      </c>
      <c r="B1325" t="s">
        <v>2528</v>
      </c>
      <c r="C1325" t="s">
        <v>623</v>
      </c>
      <c r="D1325" t="str">
        <f t="shared" si="140"/>
        <v>International</v>
      </c>
      <c r="E1325" t="s">
        <v>53</v>
      </c>
      <c r="F1325" t="s">
        <v>129</v>
      </c>
      <c r="G1325" t="s">
        <v>130</v>
      </c>
      <c r="H1325" s="10">
        <v>3</v>
      </c>
      <c r="I1325" s="10">
        <f t="shared" si="141"/>
        <v>9</v>
      </c>
      <c r="J1325" s="11">
        <v>42928</v>
      </c>
      <c r="K1325" s="10">
        <f t="shared" si="142"/>
        <v>2020</v>
      </c>
      <c r="L1325" s="12">
        <f>INDEX([1]List!$I$3:$S$8,MATCH('[1]Student Data'!G1321,[1]List!$K$3:$K$8,0),MATCH('[1]Student Data'!D1321,[1]List!$I$2:$S$2,0))*H1325</f>
        <v>75000</v>
      </c>
      <c r="M1325" s="13">
        <f t="shared" si="143"/>
        <v>8333.3333333333339</v>
      </c>
      <c r="N1325" s="14">
        <f t="shared" si="144"/>
        <v>7.333333333333333</v>
      </c>
      <c r="O1325" s="13">
        <f t="shared" si="145"/>
        <v>61111.111111111109</v>
      </c>
      <c r="P1325" s="13">
        <f t="shared" si="146"/>
        <v>13888.888888888891</v>
      </c>
    </row>
    <row r="1326" spans="1:16" x14ac:dyDescent="0.2">
      <c r="A1326" s="10">
        <v>1321</v>
      </c>
      <c r="B1326" t="s">
        <v>2529</v>
      </c>
      <c r="C1326" t="s">
        <v>952</v>
      </c>
      <c r="D1326" t="str">
        <f t="shared" si="140"/>
        <v>International</v>
      </c>
      <c r="E1326" t="s">
        <v>76</v>
      </c>
      <c r="F1326" t="s">
        <v>148</v>
      </c>
      <c r="G1326" t="s">
        <v>149</v>
      </c>
      <c r="H1326" s="10">
        <v>4</v>
      </c>
      <c r="I1326" s="10">
        <f t="shared" si="141"/>
        <v>12</v>
      </c>
      <c r="J1326" s="11">
        <v>43177</v>
      </c>
      <c r="K1326" s="10">
        <f t="shared" si="142"/>
        <v>2022</v>
      </c>
      <c r="L1326" s="12">
        <f>INDEX([1]List!$I$3:$S$8,MATCH('[1]Student Data'!G1322,[1]List!$K$3:$K$8,0),MATCH('[1]Student Data'!D1322,[1]List!$I$2:$S$2,0))*H1326</f>
        <v>96000</v>
      </c>
      <c r="M1326" s="13">
        <f t="shared" si="143"/>
        <v>8000</v>
      </c>
      <c r="N1326" s="14">
        <f t="shared" si="144"/>
        <v>4.666666666666667</v>
      </c>
      <c r="O1326" s="13">
        <f t="shared" si="145"/>
        <v>37333.333333333336</v>
      </c>
      <c r="P1326" s="13">
        <f t="shared" si="146"/>
        <v>58666.666666666664</v>
      </c>
    </row>
    <row r="1327" spans="1:16" x14ac:dyDescent="0.2">
      <c r="A1327" s="10">
        <v>1322</v>
      </c>
      <c r="B1327" t="s">
        <v>2530</v>
      </c>
      <c r="C1327" t="s">
        <v>2531</v>
      </c>
      <c r="D1327" t="str">
        <f t="shared" si="140"/>
        <v>Local</v>
      </c>
      <c r="E1327" t="s">
        <v>70</v>
      </c>
      <c r="F1327" t="s">
        <v>84</v>
      </c>
      <c r="G1327" t="s">
        <v>117</v>
      </c>
      <c r="H1327" s="10">
        <v>4</v>
      </c>
      <c r="I1327" s="10">
        <f t="shared" si="141"/>
        <v>12</v>
      </c>
      <c r="J1327" s="11">
        <v>43205</v>
      </c>
      <c r="K1327" s="10">
        <f t="shared" si="142"/>
        <v>2022</v>
      </c>
      <c r="L1327" s="12">
        <f>INDEX([1]List!$I$3:$S$8,MATCH('[1]Student Data'!G1323,[1]List!$K$3:$K$8,0),MATCH('[1]Student Data'!D1323,[1]List!$I$2:$S$2,0))*H1327</f>
        <v>104000</v>
      </c>
      <c r="M1327" s="13">
        <f t="shared" si="143"/>
        <v>8666.6666666666661</v>
      </c>
      <c r="N1327" s="14">
        <f t="shared" si="144"/>
        <v>4.333333333333333</v>
      </c>
      <c r="O1327" s="13">
        <f t="shared" si="145"/>
        <v>37555.555555555547</v>
      </c>
      <c r="P1327" s="13">
        <f t="shared" si="146"/>
        <v>66444.444444444453</v>
      </c>
    </row>
    <row r="1328" spans="1:16" x14ac:dyDescent="0.2">
      <c r="A1328" s="10">
        <v>1323</v>
      </c>
      <c r="B1328" t="s">
        <v>2532</v>
      </c>
      <c r="C1328" t="s">
        <v>1634</v>
      </c>
      <c r="D1328" t="str">
        <f t="shared" si="140"/>
        <v>Local</v>
      </c>
      <c r="E1328" t="s">
        <v>70</v>
      </c>
      <c r="F1328" t="s">
        <v>120</v>
      </c>
      <c r="G1328" t="s">
        <v>121</v>
      </c>
      <c r="H1328" s="10">
        <v>4</v>
      </c>
      <c r="I1328" s="10">
        <f t="shared" si="141"/>
        <v>12</v>
      </c>
      <c r="J1328" s="11">
        <v>43354</v>
      </c>
      <c r="K1328" s="10">
        <f t="shared" si="142"/>
        <v>2022</v>
      </c>
      <c r="L1328" s="12">
        <f>INDEX([1]List!$I$3:$S$8,MATCH('[1]Student Data'!G1324,[1]List!$K$3:$K$8,0),MATCH('[1]Student Data'!D1324,[1]List!$I$2:$S$2,0))*H1328</f>
        <v>100000</v>
      </c>
      <c r="M1328" s="13">
        <f t="shared" si="143"/>
        <v>8333.3333333333339</v>
      </c>
      <c r="N1328" s="14">
        <f t="shared" si="144"/>
        <v>2.6666666666666665</v>
      </c>
      <c r="O1328" s="13">
        <f t="shared" si="145"/>
        <v>22222.222222222223</v>
      </c>
      <c r="P1328" s="13">
        <f t="shared" si="146"/>
        <v>77777.777777777781</v>
      </c>
    </row>
    <row r="1329" spans="1:16" x14ac:dyDescent="0.2">
      <c r="A1329" s="10">
        <v>1324</v>
      </c>
      <c r="B1329" t="s">
        <v>2533</v>
      </c>
      <c r="C1329" t="s">
        <v>2534</v>
      </c>
      <c r="D1329" t="str">
        <f t="shared" si="140"/>
        <v>International</v>
      </c>
      <c r="E1329" t="s">
        <v>49</v>
      </c>
      <c r="F1329" t="s">
        <v>85</v>
      </c>
      <c r="G1329" t="s">
        <v>135</v>
      </c>
      <c r="H1329" s="10">
        <v>3</v>
      </c>
      <c r="I1329" s="10">
        <f t="shared" si="141"/>
        <v>9</v>
      </c>
      <c r="J1329" s="11">
        <v>43326</v>
      </c>
      <c r="K1329" s="10">
        <f t="shared" si="142"/>
        <v>2021</v>
      </c>
      <c r="L1329" s="12">
        <f>INDEX([1]List!$I$3:$S$8,MATCH('[1]Student Data'!G1325,[1]List!$K$3:$K$8,0),MATCH('[1]Student Data'!D1325,[1]List!$I$2:$S$2,0))*H1329</f>
        <v>75000</v>
      </c>
      <c r="M1329" s="13">
        <f t="shared" si="143"/>
        <v>8333.3333333333339</v>
      </c>
      <c r="N1329" s="14">
        <f t="shared" si="144"/>
        <v>3</v>
      </c>
      <c r="O1329" s="13">
        <f t="shared" si="145"/>
        <v>25000</v>
      </c>
      <c r="P1329" s="13">
        <f t="shared" si="146"/>
        <v>50000</v>
      </c>
    </row>
    <row r="1330" spans="1:16" x14ac:dyDescent="0.2">
      <c r="A1330" s="10">
        <v>1325</v>
      </c>
      <c r="B1330" t="s">
        <v>2535</v>
      </c>
      <c r="C1330" t="s">
        <v>1273</v>
      </c>
      <c r="D1330" t="str">
        <f t="shared" si="140"/>
        <v>Local</v>
      </c>
      <c r="E1330" t="s">
        <v>70</v>
      </c>
      <c r="F1330" t="s">
        <v>85</v>
      </c>
      <c r="G1330" t="s">
        <v>135</v>
      </c>
      <c r="H1330" s="10">
        <v>3</v>
      </c>
      <c r="I1330" s="10">
        <f t="shared" si="141"/>
        <v>9</v>
      </c>
      <c r="J1330" s="11">
        <v>43264</v>
      </c>
      <c r="K1330" s="10">
        <f t="shared" si="142"/>
        <v>2021</v>
      </c>
      <c r="L1330" s="12">
        <f>INDEX([1]List!$I$3:$S$8,MATCH('[1]Student Data'!G1326,[1]List!$K$3:$K$8,0),MATCH('[1]Student Data'!D1326,[1]List!$I$2:$S$2,0))*H1330</f>
        <v>72000</v>
      </c>
      <c r="M1330" s="13">
        <f t="shared" si="143"/>
        <v>8000</v>
      </c>
      <c r="N1330" s="14">
        <f t="shared" si="144"/>
        <v>3.6666666666666665</v>
      </c>
      <c r="O1330" s="13">
        <f t="shared" si="145"/>
        <v>29333.333333333332</v>
      </c>
      <c r="P1330" s="13">
        <f t="shared" si="146"/>
        <v>42666.666666666672</v>
      </c>
    </row>
    <row r="1331" spans="1:16" x14ac:dyDescent="0.2">
      <c r="A1331" s="10">
        <v>1326</v>
      </c>
      <c r="B1331" t="s">
        <v>2536</v>
      </c>
      <c r="C1331" t="s">
        <v>1253</v>
      </c>
      <c r="D1331" t="str">
        <f t="shared" si="140"/>
        <v>International</v>
      </c>
      <c r="E1331" t="s">
        <v>61</v>
      </c>
      <c r="F1331" t="s">
        <v>85</v>
      </c>
      <c r="G1331" t="s">
        <v>135</v>
      </c>
      <c r="H1331" s="10">
        <v>3</v>
      </c>
      <c r="I1331" s="10">
        <f t="shared" si="141"/>
        <v>9</v>
      </c>
      <c r="J1331" s="11">
        <v>43359</v>
      </c>
      <c r="K1331" s="10">
        <f t="shared" si="142"/>
        <v>2021</v>
      </c>
      <c r="L1331" s="12">
        <f>INDEX([1]List!$I$3:$S$8,MATCH('[1]Student Data'!G1327,[1]List!$K$3:$K$8,0),MATCH('[1]Student Data'!D1327,[1]List!$I$2:$S$2,0))*H1331</f>
        <v>69000</v>
      </c>
      <c r="M1331" s="13">
        <f t="shared" si="143"/>
        <v>7666.666666666667</v>
      </c>
      <c r="N1331" s="14">
        <f t="shared" si="144"/>
        <v>2.6666666666666665</v>
      </c>
      <c r="O1331" s="13">
        <f t="shared" si="145"/>
        <v>20444.444444444445</v>
      </c>
      <c r="P1331" s="13">
        <f t="shared" si="146"/>
        <v>48555.555555555555</v>
      </c>
    </row>
    <row r="1332" spans="1:16" x14ac:dyDescent="0.2">
      <c r="A1332" s="10">
        <v>1327</v>
      </c>
      <c r="B1332" t="s">
        <v>2537</v>
      </c>
      <c r="C1332" t="s">
        <v>754</v>
      </c>
      <c r="D1332" t="str">
        <f t="shared" si="140"/>
        <v>International</v>
      </c>
      <c r="E1332" t="s">
        <v>19</v>
      </c>
      <c r="F1332" t="s">
        <v>85</v>
      </c>
      <c r="G1332" t="s">
        <v>135</v>
      </c>
      <c r="H1332" s="10">
        <v>3</v>
      </c>
      <c r="I1332" s="10">
        <f t="shared" si="141"/>
        <v>9</v>
      </c>
      <c r="J1332" s="11">
        <v>42905</v>
      </c>
      <c r="K1332" s="10">
        <f t="shared" si="142"/>
        <v>2020</v>
      </c>
      <c r="L1332" s="12">
        <f>INDEX([1]List!$I$3:$S$8,MATCH('[1]Student Data'!G1328,[1]List!$K$3:$K$8,0),MATCH('[1]Student Data'!D1328,[1]List!$I$2:$S$2,0))*H1332</f>
        <v>72000</v>
      </c>
      <c r="M1332" s="13">
        <f t="shared" si="143"/>
        <v>8000</v>
      </c>
      <c r="N1332" s="14">
        <f t="shared" si="144"/>
        <v>7.666666666666667</v>
      </c>
      <c r="O1332" s="13">
        <f t="shared" si="145"/>
        <v>61333.333333333336</v>
      </c>
      <c r="P1332" s="13">
        <f t="shared" si="146"/>
        <v>10666.666666666664</v>
      </c>
    </row>
    <row r="1333" spans="1:16" x14ac:dyDescent="0.2">
      <c r="A1333" s="10">
        <v>1328</v>
      </c>
      <c r="B1333" t="s">
        <v>2538</v>
      </c>
      <c r="C1333" t="s">
        <v>2539</v>
      </c>
      <c r="D1333" t="str">
        <f t="shared" si="140"/>
        <v>Local</v>
      </c>
      <c r="E1333" t="s">
        <v>70</v>
      </c>
      <c r="F1333" t="s">
        <v>129</v>
      </c>
      <c r="G1333" t="s">
        <v>130</v>
      </c>
      <c r="H1333" s="10">
        <v>3</v>
      </c>
      <c r="I1333" s="10">
        <f t="shared" si="141"/>
        <v>9</v>
      </c>
      <c r="J1333" s="11">
        <v>43169</v>
      </c>
      <c r="K1333" s="10">
        <f t="shared" si="142"/>
        <v>2021</v>
      </c>
      <c r="L1333" s="12">
        <f>INDEX([1]List!$I$3:$S$8,MATCH('[1]Student Data'!G1329,[1]List!$K$3:$K$8,0),MATCH('[1]Student Data'!D1329,[1]List!$I$2:$S$2,0))*H1333</f>
        <v>72000</v>
      </c>
      <c r="M1333" s="13">
        <f t="shared" si="143"/>
        <v>8000</v>
      </c>
      <c r="N1333" s="14">
        <f t="shared" si="144"/>
        <v>4.666666666666667</v>
      </c>
      <c r="O1333" s="13">
        <f t="shared" si="145"/>
        <v>37333.333333333336</v>
      </c>
      <c r="P1333" s="13">
        <f t="shared" si="146"/>
        <v>34666.666666666664</v>
      </c>
    </row>
    <row r="1334" spans="1:16" x14ac:dyDescent="0.2">
      <c r="A1334" s="10">
        <v>1329</v>
      </c>
      <c r="B1334" t="s">
        <v>2540</v>
      </c>
      <c r="C1334" t="s">
        <v>2541</v>
      </c>
      <c r="D1334" t="str">
        <f t="shared" si="140"/>
        <v>International</v>
      </c>
      <c r="E1334" t="s">
        <v>13</v>
      </c>
      <c r="F1334" t="s">
        <v>84</v>
      </c>
      <c r="G1334" t="s">
        <v>117</v>
      </c>
      <c r="H1334" s="10">
        <v>4</v>
      </c>
      <c r="I1334" s="10">
        <f t="shared" si="141"/>
        <v>12</v>
      </c>
      <c r="J1334" s="11">
        <v>43298</v>
      </c>
      <c r="K1334" s="10">
        <f t="shared" si="142"/>
        <v>2022</v>
      </c>
      <c r="L1334" s="12">
        <f>INDEX([1]List!$I$3:$S$8,MATCH('[1]Student Data'!G1330,[1]List!$K$3:$K$8,0),MATCH('[1]Student Data'!D1330,[1]List!$I$2:$S$2,0))*H1334</f>
        <v>92000</v>
      </c>
      <c r="M1334" s="13">
        <f t="shared" si="143"/>
        <v>7666.666666666667</v>
      </c>
      <c r="N1334" s="14">
        <f t="shared" si="144"/>
        <v>3.3333333333333335</v>
      </c>
      <c r="O1334" s="13">
        <f t="shared" si="145"/>
        <v>25555.555555555558</v>
      </c>
      <c r="P1334" s="13">
        <f t="shared" si="146"/>
        <v>66444.444444444438</v>
      </c>
    </row>
    <row r="1335" spans="1:16" x14ac:dyDescent="0.2">
      <c r="A1335" s="10">
        <v>1330</v>
      </c>
      <c r="B1335" t="s">
        <v>2542</v>
      </c>
      <c r="C1335" t="s">
        <v>2543</v>
      </c>
      <c r="D1335" t="str">
        <f t="shared" si="140"/>
        <v>Local</v>
      </c>
      <c r="E1335" t="s">
        <v>70</v>
      </c>
      <c r="F1335" t="s">
        <v>120</v>
      </c>
      <c r="G1335" t="s">
        <v>121</v>
      </c>
      <c r="H1335" s="10">
        <v>4</v>
      </c>
      <c r="I1335" s="10">
        <f t="shared" si="141"/>
        <v>12</v>
      </c>
      <c r="J1335" s="11">
        <v>42997</v>
      </c>
      <c r="K1335" s="10">
        <f t="shared" si="142"/>
        <v>2021</v>
      </c>
      <c r="L1335" s="12">
        <f>INDEX([1]List!$I$3:$S$8,MATCH('[1]Student Data'!G1331,[1]List!$K$3:$K$8,0),MATCH('[1]Student Data'!D1331,[1]List!$I$2:$S$2,0))*H1335</f>
        <v>104000</v>
      </c>
      <c r="M1335" s="13">
        <f t="shared" si="143"/>
        <v>8666.6666666666661</v>
      </c>
      <c r="N1335" s="14">
        <f t="shared" si="144"/>
        <v>6.666666666666667</v>
      </c>
      <c r="O1335" s="13">
        <f t="shared" si="145"/>
        <v>57777.777777777774</v>
      </c>
      <c r="P1335" s="13">
        <f t="shared" si="146"/>
        <v>46222.222222222226</v>
      </c>
    </row>
    <row r="1336" spans="1:16" x14ac:dyDescent="0.2">
      <c r="A1336" s="10">
        <v>1331</v>
      </c>
      <c r="B1336" t="s">
        <v>2544</v>
      </c>
      <c r="C1336" t="s">
        <v>2545</v>
      </c>
      <c r="D1336" t="str">
        <f t="shared" si="140"/>
        <v>International</v>
      </c>
      <c r="E1336" t="s">
        <v>1530</v>
      </c>
      <c r="F1336" t="s">
        <v>129</v>
      </c>
      <c r="G1336" t="s">
        <v>130</v>
      </c>
      <c r="H1336" s="10">
        <v>3</v>
      </c>
      <c r="I1336" s="10">
        <f t="shared" si="141"/>
        <v>9</v>
      </c>
      <c r="J1336" s="11">
        <v>42900</v>
      </c>
      <c r="K1336" s="10">
        <f t="shared" si="142"/>
        <v>2020</v>
      </c>
      <c r="L1336" s="12">
        <f>INDEX([1]List!$I$3:$S$8,MATCH('[1]Student Data'!G1332,[1]List!$K$3:$K$8,0),MATCH('[1]Student Data'!D1332,[1]List!$I$2:$S$2,0))*H1336</f>
        <v>75000</v>
      </c>
      <c r="M1336" s="13">
        <f t="shared" si="143"/>
        <v>8333.3333333333339</v>
      </c>
      <c r="N1336" s="14">
        <f t="shared" si="144"/>
        <v>7.666666666666667</v>
      </c>
      <c r="O1336" s="13">
        <f t="shared" si="145"/>
        <v>63888.888888888898</v>
      </c>
      <c r="P1336" s="13">
        <f t="shared" si="146"/>
        <v>11111.111111111102</v>
      </c>
    </row>
    <row r="1337" spans="1:16" x14ac:dyDescent="0.2">
      <c r="A1337" s="10">
        <v>1332</v>
      </c>
      <c r="B1337" t="s">
        <v>2546</v>
      </c>
      <c r="C1337" t="s">
        <v>2547</v>
      </c>
      <c r="D1337" t="str">
        <f t="shared" si="140"/>
        <v>Local</v>
      </c>
      <c r="E1337" t="s">
        <v>70</v>
      </c>
      <c r="F1337" t="s">
        <v>84</v>
      </c>
      <c r="G1337" t="s">
        <v>117</v>
      </c>
      <c r="H1337" s="10">
        <v>4</v>
      </c>
      <c r="I1337" s="10">
        <f t="shared" si="141"/>
        <v>12</v>
      </c>
      <c r="J1337" s="11">
        <v>43273</v>
      </c>
      <c r="K1337" s="10">
        <f t="shared" si="142"/>
        <v>2022</v>
      </c>
      <c r="L1337" s="12">
        <f>INDEX([1]List!$I$3:$S$8,MATCH('[1]Student Data'!G1333,[1]List!$K$3:$K$8,0),MATCH('[1]Student Data'!D1333,[1]List!$I$2:$S$2,0))*H1337</f>
        <v>96000</v>
      </c>
      <c r="M1337" s="13">
        <f t="shared" si="143"/>
        <v>8000</v>
      </c>
      <c r="N1337" s="14">
        <f t="shared" si="144"/>
        <v>3.6666666666666665</v>
      </c>
      <c r="O1337" s="13">
        <f t="shared" si="145"/>
        <v>29333.333333333332</v>
      </c>
      <c r="P1337" s="13">
        <f t="shared" si="146"/>
        <v>66666.666666666672</v>
      </c>
    </row>
    <row r="1338" spans="1:16" x14ac:dyDescent="0.2">
      <c r="A1338" s="10">
        <v>1333</v>
      </c>
      <c r="B1338" t="s">
        <v>2548</v>
      </c>
      <c r="C1338" t="s">
        <v>2143</v>
      </c>
      <c r="D1338" t="str">
        <f t="shared" si="140"/>
        <v>Local</v>
      </c>
      <c r="E1338" t="s">
        <v>70</v>
      </c>
      <c r="F1338" t="s">
        <v>83</v>
      </c>
      <c r="G1338" t="s">
        <v>126</v>
      </c>
      <c r="H1338" s="10">
        <v>3</v>
      </c>
      <c r="I1338" s="10">
        <f t="shared" si="141"/>
        <v>9</v>
      </c>
      <c r="J1338" s="11">
        <v>43212</v>
      </c>
      <c r="K1338" s="10">
        <f t="shared" si="142"/>
        <v>2021</v>
      </c>
      <c r="L1338" s="12">
        <f>INDEX([1]List!$I$3:$S$8,MATCH('[1]Student Data'!G1334,[1]List!$K$3:$K$8,0),MATCH('[1]Student Data'!D1334,[1]List!$I$2:$S$2,0))*H1338</f>
        <v>75000</v>
      </c>
      <c r="M1338" s="13">
        <f t="shared" si="143"/>
        <v>8333.3333333333339</v>
      </c>
      <c r="N1338" s="14">
        <f t="shared" si="144"/>
        <v>4.333333333333333</v>
      </c>
      <c r="O1338" s="13">
        <f t="shared" si="145"/>
        <v>36111.111111111109</v>
      </c>
      <c r="P1338" s="13">
        <f t="shared" si="146"/>
        <v>38888.888888888891</v>
      </c>
    </row>
    <row r="1339" spans="1:16" x14ac:dyDescent="0.2">
      <c r="A1339" s="10">
        <v>1334</v>
      </c>
      <c r="B1339" t="s">
        <v>2549</v>
      </c>
      <c r="C1339" t="s">
        <v>2550</v>
      </c>
      <c r="D1339" t="str">
        <f t="shared" si="140"/>
        <v>International</v>
      </c>
      <c r="E1339" t="s">
        <v>318</v>
      </c>
      <c r="F1339" t="s">
        <v>120</v>
      </c>
      <c r="G1339" t="s">
        <v>121</v>
      </c>
      <c r="H1339" s="10">
        <v>4</v>
      </c>
      <c r="I1339" s="10">
        <f t="shared" si="141"/>
        <v>12</v>
      </c>
      <c r="J1339" s="11">
        <v>43206</v>
      </c>
      <c r="K1339" s="10">
        <f t="shared" si="142"/>
        <v>2022</v>
      </c>
      <c r="L1339" s="12">
        <f>INDEX([1]List!$I$3:$S$8,MATCH('[1]Student Data'!G1335,[1]List!$K$3:$K$8,0),MATCH('[1]Student Data'!D1335,[1]List!$I$2:$S$2,0))*H1339</f>
        <v>96000</v>
      </c>
      <c r="M1339" s="13">
        <f t="shared" si="143"/>
        <v>8000</v>
      </c>
      <c r="N1339" s="14">
        <f t="shared" si="144"/>
        <v>4.333333333333333</v>
      </c>
      <c r="O1339" s="13">
        <f t="shared" si="145"/>
        <v>34666.666666666664</v>
      </c>
      <c r="P1339" s="13">
        <f t="shared" si="146"/>
        <v>61333.333333333336</v>
      </c>
    </row>
    <row r="1340" spans="1:16" x14ac:dyDescent="0.2">
      <c r="A1340" s="10">
        <v>1335</v>
      </c>
      <c r="B1340" t="s">
        <v>2551</v>
      </c>
      <c r="C1340" t="s">
        <v>1172</v>
      </c>
      <c r="D1340" t="str">
        <f t="shared" si="140"/>
        <v>Local</v>
      </c>
      <c r="E1340" t="s">
        <v>70</v>
      </c>
      <c r="F1340" t="s">
        <v>85</v>
      </c>
      <c r="G1340" t="s">
        <v>135</v>
      </c>
      <c r="H1340" s="10">
        <v>3</v>
      </c>
      <c r="I1340" s="10">
        <f t="shared" si="141"/>
        <v>9</v>
      </c>
      <c r="J1340" s="11">
        <v>43209</v>
      </c>
      <c r="K1340" s="10">
        <f t="shared" si="142"/>
        <v>2021</v>
      </c>
      <c r="L1340" s="12">
        <f>INDEX([1]List!$I$3:$S$8,MATCH('[1]Student Data'!G1336,[1]List!$K$3:$K$8,0),MATCH('[1]Student Data'!D1336,[1]List!$I$2:$S$2,0))*H1340</f>
        <v>78000</v>
      </c>
      <c r="M1340" s="13">
        <f t="shared" si="143"/>
        <v>8666.6666666666661</v>
      </c>
      <c r="N1340" s="14">
        <f t="shared" si="144"/>
        <v>4.333333333333333</v>
      </c>
      <c r="O1340" s="13">
        <f t="shared" si="145"/>
        <v>37555.555555555547</v>
      </c>
      <c r="P1340" s="13">
        <f t="shared" si="146"/>
        <v>40444.444444444453</v>
      </c>
    </row>
    <row r="1341" spans="1:16" x14ac:dyDescent="0.2">
      <c r="A1341" s="10">
        <v>1336</v>
      </c>
      <c r="B1341" t="s">
        <v>2552</v>
      </c>
      <c r="C1341" t="s">
        <v>2553</v>
      </c>
      <c r="D1341" t="str">
        <f t="shared" si="140"/>
        <v>Local</v>
      </c>
      <c r="E1341" t="s">
        <v>70</v>
      </c>
      <c r="F1341" t="s">
        <v>129</v>
      </c>
      <c r="G1341" t="s">
        <v>130</v>
      </c>
      <c r="H1341" s="10">
        <v>3</v>
      </c>
      <c r="I1341" s="10">
        <f t="shared" si="141"/>
        <v>9</v>
      </c>
      <c r="J1341" s="11">
        <v>42874</v>
      </c>
      <c r="K1341" s="10">
        <f t="shared" si="142"/>
        <v>2020</v>
      </c>
      <c r="L1341" s="12">
        <f>INDEX([1]List!$I$3:$S$8,MATCH('[1]Student Data'!G1337,[1]List!$K$3:$K$8,0),MATCH('[1]Student Data'!D1337,[1]List!$I$2:$S$2,0))*H1341</f>
        <v>69000</v>
      </c>
      <c r="M1341" s="13">
        <f t="shared" si="143"/>
        <v>7666.666666666667</v>
      </c>
      <c r="N1341" s="14">
        <f t="shared" si="144"/>
        <v>8</v>
      </c>
      <c r="O1341" s="13">
        <f t="shared" si="145"/>
        <v>61333.333333333336</v>
      </c>
      <c r="P1341" s="13">
        <f t="shared" si="146"/>
        <v>7666.6666666666642</v>
      </c>
    </row>
    <row r="1342" spans="1:16" x14ac:dyDescent="0.2">
      <c r="A1342" s="10">
        <v>1337</v>
      </c>
      <c r="B1342" t="s">
        <v>2554</v>
      </c>
      <c r="C1342" t="s">
        <v>2555</v>
      </c>
      <c r="D1342" t="str">
        <f t="shared" si="140"/>
        <v>International</v>
      </c>
      <c r="E1342" t="s">
        <v>32</v>
      </c>
      <c r="F1342" t="s">
        <v>148</v>
      </c>
      <c r="G1342" t="s">
        <v>149</v>
      </c>
      <c r="H1342" s="10">
        <v>4</v>
      </c>
      <c r="I1342" s="10">
        <f t="shared" si="141"/>
        <v>12</v>
      </c>
      <c r="J1342" s="11">
        <v>43207</v>
      </c>
      <c r="K1342" s="10">
        <f t="shared" si="142"/>
        <v>2022</v>
      </c>
      <c r="L1342" s="12">
        <f>INDEX([1]List!$I$3:$S$8,MATCH('[1]Student Data'!G1338,[1]List!$K$3:$K$8,0),MATCH('[1]Student Data'!D1338,[1]List!$I$2:$S$2,0))*H1342</f>
        <v>92000</v>
      </c>
      <c r="M1342" s="13">
        <f t="shared" si="143"/>
        <v>7666.666666666667</v>
      </c>
      <c r="N1342" s="14">
        <f t="shared" si="144"/>
        <v>4.333333333333333</v>
      </c>
      <c r="O1342" s="13">
        <f t="shared" si="145"/>
        <v>33222.222222222219</v>
      </c>
      <c r="P1342" s="13">
        <f t="shared" si="146"/>
        <v>58777.777777777781</v>
      </c>
    </row>
    <row r="1343" spans="1:16" x14ac:dyDescent="0.2">
      <c r="A1343" s="10">
        <v>1338</v>
      </c>
      <c r="B1343" t="s">
        <v>2556</v>
      </c>
      <c r="C1343" t="s">
        <v>1940</v>
      </c>
      <c r="D1343" t="str">
        <f t="shared" si="140"/>
        <v>Local</v>
      </c>
      <c r="E1343" t="s">
        <v>70</v>
      </c>
      <c r="F1343" t="s">
        <v>120</v>
      </c>
      <c r="G1343" t="s">
        <v>121</v>
      </c>
      <c r="H1343" s="10">
        <v>4</v>
      </c>
      <c r="I1343" s="10">
        <f t="shared" si="141"/>
        <v>12</v>
      </c>
      <c r="J1343" s="11">
        <v>42807</v>
      </c>
      <c r="K1343" s="10">
        <f t="shared" si="142"/>
        <v>2021</v>
      </c>
      <c r="L1343" s="12">
        <f>INDEX([1]List!$I$3:$S$8,MATCH('[1]Student Data'!G1339,[1]List!$K$3:$K$8,0),MATCH('[1]Student Data'!D1339,[1]List!$I$2:$S$2,0))*H1343</f>
        <v>104000</v>
      </c>
      <c r="M1343" s="13">
        <f t="shared" si="143"/>
        <v>8666.6666666666661</v>
      </c>
      <c r="N1343" s="14">
        <f t="shared" si="144"/>
        <v>8.6666666666666661</v>
      </c>
      <c r="O1343" s="13">
        <f t="shared" si="145"/>
        <v>75111.111111111095</v>
      </c>
      <c r="P1343" s="13">
        <f t="shared" si="146"/>
        <v>28888.888888888905</v>
      </c>
    </row>
    <row r="1344" spans="1:16" x14ac:dyDescent="0.2">
      <c r="A1344" s="10">
        <v>1339</v>
      </c>
      <c r="B1344" t="s">
        <v>2557</v>
      </c>
      <c r="C1344" t="s">
        <v>2558</v>
      </c>
      <c r="D1344" t="str">
        <f t="shared" si="140"/>
        <v>International</v>
      </c>
      <c r="E1344" t="s">
        <v>69</v>
      </c>
      <c r="F1344" t="s">
        <v>84</v>
      </c>
      <c r="G1344" t="s">
        <v>117</v>
      </c>
      <c r="H1344" s="10">
        <v>4</v>
      </c>
      <c r="I1344" s="10">
        <f t="shared" si="141"/>
        <v>12</v>
      </c>
      <c r="J1344" s="11">
        <v>42933</v>
      </c>
      <c r="K1344" s="10">
        <f t="shared" si="142"/>
        <v>2021</v>
      </c>
      <c r="L1344" s="12">
        <f>INDEX([1]List!$I$3:$S$8,MATCH('[1]Student Data'!G1340,[1]List!$K$3:$K$8,0),MATCH('[1]Student Data'!D1340,[1]List!$I$2:$S$2,0))*H1344</f>
        <v>100000</v>
      </c>
      <c r="M1344" s="13">
        <f t="shared" si="143"/>
        <v>8333.3333333333339</v>
      </c>
      <c r="N1344" s="14">
        <f t="shared" si="144"/>
        <v>7.333333333333333</v>
      </c>
      <c r="O1344" s="13">
        <f t="shared" si="145"/>
        <v>61111.111111111109</v>
      </c>
      <c r="P1344" s="13">
        <f t="shared" si="146"/>
        <v>38888.888888888891</v>
      </c>
    </row>
    <row r="1345" spans="1:16" x14ac:dyDescent="0.2">
      <c r="A1345" s="10">
        <v>1340</v>
      </c>
      <c r="B1345" t="s">
        <v>2559</v>
      </c>
      <c r="C1345" t="s">
        <v>2560</v>
      </c>
      <c r="D1345" t="str">
        <f t="shared" si="140"/>
        <v>Local</v>
      </c>
      <c r="E1345" t="s">
        <v>70</v>
      </c>
      <c r="F1345" t="s">
        <v>83</v>
      </c>
      <c r="G1345" t="s">
        <v>126</v>
      </c>
      <c r="H1345" s="10">
        <v>3</v>
      </c>
      <c r="I1345" s="10">
        <f t="shared" si="141"/>
        <v>9</v>
      </c>
      <c r="J1345" s="11">
        <v>42898</v>
      </c>
      <c r="K1345" s="10">
        <f t="shared" si="142"/>
        <v>2020</v>
      </c>
      <c r="L1345" s="12">
        <f>INDEX([1]List!$I$3:$S$8,MATCH('[1]Student Data'!G1341,[1]List!$K$3:$K$8,0),MATCH('[1]Student Data'!D1341,[1]List!$I$2:$S$2,0))*H1345</f>
        <v>78000</v>
      </c>
      <c r="M1345" s="13">
        <f t="shared" si="143"/>
        <v>8666.6666666666661</v>
      </c>
      <c r="N1345" s="14">
        <f t="shared" si="144"/>
        <v>7.666666666666667</v>
      </c>
      <c r="O1345" s="13">
        <f t="shared" si="145"/>
        <v>66444.444444444438</v>
      </c>
      <c r="P1345" s="13">
        <f t="shared" si="146"/>
        <v>11555.555555555562</v>
      </c>
    </row>
    <row r="1346" spans="1:16" x14ac:dyDescent="0.2">
      <c r="A1346" s="10">
        <v>1341</v>
      </c>
      <c r="B1346" t="s">
        <v>2561</v>
      </c>
      <c r="C1346" t="s">
        <v>2562</v>
      </c>
      <c r="D1346" t="str">
        <f t="shared" si="140"/>
        <v>International</v>
      </c>
      <c r="E1346" t="s">
        <v>80</v>
      </c>
      <c r="F1346" t="s">
        <v>85</v>
      </c>
      <c r="G1346" t="s">
        <v>135</v>
      </c>
      <c r="H1346" s="10">
        <v>3</v>
      </c>
      <c r="I1346" s="10">
        <f t="shared" si="141"/>
        <v>9</v>
      </c>
      <c r="J1346" s="11">
        <v>43204</v>
      </c>
      <c r="K1346" s="10">
        <f t="shared" si="142"/>
        <v>2021</v>
      </c>
      <c r="L1346" s="12">
        <f>INDEX([1]List!$I$3:$S$8,MATCH('[1]Student Data'!G1342,[1]List!$K$3:$K$8,0),MATCH('[1]Student Data'!D1342,[1]List!$I$2:$S$2,0))*H1346</f>
        <v>72000</v>
      </c>
      <c r="M1346" s="13">
        <f t="shared" si="143"/>
        <v>8000</v>
      </c>
      <c r="N1346" s="14">
        <f t="shared" si="144"/>
        <v>4.333333333333333</v>
      </c>
      <c r="O1346" s="13">
        <f t="shared" si="145"/>
        <v>34666.666666666664</v>
      </c>
      <c r="P1346" s="13">
        <f t="shared" si="146"/>
        <v>37333.333333333336</v>
      </c>
    </row>
    <row r="1347" spans="1:16" x14ac:dyDescent="0.2">
      <c r="A1347" s="10">
        <v>1342</v>
      </c>
      <c r="B1347" t="s">
        <v>2563</v>
      </c>
      <c r="C1347" t="s">
        <v>2330</v>
      </c>
      <c r="D1347" t="str">
        <f t="shared" si="140"/>
        <v>International</v>
      </c>
      <c r="E1347" t="s">
        <v>162</v>
      </c>
      <c r="F1347" t="s">
        <v>120</v>
      </c>
      <c r="G1347" t="s">
        <v>121</v>
      </c>
      <c r="H1347" s="10">
        <v>4</v>
      </c>
      <c r="I1347" s="10">
        <f t="shared" si="141"/>
        <v>12</v>
      </c>
      <c r="J1347" s="11">
        <v>42996</v>
      </c>
      <c r="K1347" s="10">
        <f t="shared" si="142"/>
        <v>2021</v>
      </c>
      <c r="L1347" s="12">
        <f>INDEX([1]List!$I$3:$S$8,MATCH('[1]Student Data'!G1343,[1]List!$K$3:$K$8,0),MATCH('[1]Student Data'!D1343,[1]List!$I$2:$S$2,0))*H1347</f>
        <v>96000</v>
      </c>
      <c r="M1347" s="13">
        <f t="shared" si="143"/>
        <v>8000</v>
      </c>
      <c r="N1347" s="14">
        <f t="shared" si="144"/>
        <v>6.666666666666667</v>
      </c>
      <c r="O1347" s="13">
        <f t="shared" si="145"/>
        <v>53333.333333333336</v>
      </c>
      <c r="P1347" s="13">
        <f t="shared" si="146"/>
        <v>42666.666666666664</v>
      </c>
    </row>
    <row r="1348" spans="1:16" x14ac:dyDescent="0.2">
      <c r="A1348" s="10">
        <v>1343</v>
      </c>
      <c r="B1348" t="s">
        <v>2564</v>
      </c>
      <c r="C1348" t="s">
        <v>2565</v>
      </c>
      <c r="D1348" t="str">
        <f t="shared" si="140"/>
        <v>Local</v>
      </c>
      <c r="E1348" t="s">
        <v>70</v>
      </c>
      <c r="F1348" t="s">
        <v>148</v>
      </c>
      <c r="G1348" t="s">
        <v>149</v>
      </c>
      <c r="H1348" s="10">
        <v>4</v>
      </c>
      <c r="I1348" s="10">
        <f t="shared" si="141"/>
        <v>12</v>
      </c>
      <c r="J1348" s="11">
        <v>42993</v>
      </c>
      <c r="K1348" s="10">
        <f t="shared" si="142"/>
        <v>2021</v>
      </c>
      <c r="L1348" s="12">
        <f>INDEX([1]List!$I$3:$S$8,MATCH('[1]Student Data'!G1344,[1]List!$K$3:$K$8,0),MATCH('[1]Student Data'!D1344,[1]List!$I$2:$S$2,0))*H1348</f>
        <v>104000</v>
      </c>
      <c r="M1348" s="13">
        <f t="shared" si="143"/>
        <v>8666.6666666666661</v>
      </c>
      <c r="N1348" s="14">
        <f t="shared" si="144"/>
        <v>6.666666666666667</v>
      </c>
      <c r="O1348" s="13">
        <f t="shared" si="145"/>
        <v>57777.777777777774</v>
      </c>
      <c r="P1348" s="13">
        <f t="shared" si="146"/>
        <v>46222.222222222226</v>
      </c>
    </row>
    <row r="1349" spans="1:16" x14ac:dyDescent="0.2">
      <c r="A1349" s="10">
        <v>1344</v>
      </c>
      <c r="B1349" t="s">
        <v>2566</v>
      </c>
      <c r="C1349" t="s">
        <v>2567</v>
      </c>
      <c r="D1349" t="str">
        <f t="shared" si="140"/>
        <v>International</v>
      </c>
      <c r="E1349" t="s">
        <v>72</v>
      </c>
      <c r="F1349" t="s">
        <v>83</v>
      </c>
      <c r="G1349" t="s">
        <v>126</v>
      </c>
      <c r="H1349" s="10">
        <v>3</v>
      </c>
      <c r="I1349" s="10">
        <f t="shared" si="141"/>
        <v>9</v>
      </c>
      <c r="J1349" s="11">
        <v>42843</v>
      </c>
      <c r="K1349" s="10">
        <f t="shared" si="142"/>
        <v>2020</v>
      </c>
      <c r="L1349" s="12">
        <f>INDEX([1]List!$I$3:$S$8,MATCH('[1]Student Data'!G1345,[1]List!$K$3:$K$8,0),MATCH('[1]Student Data'!D1345,[1]List!$I$2:$S$2,0))*H1349</f>
        <v>75000</v>
      </c>
      <c r="M1349" s="13">
        <f t="shared" si="143"/>
        <v>8333.3333333333339</v>
      </c>
      <c r="N1349" s="14">
        <f t="shared" si="144"/>
        <v>8.3333333333333339</v>
      </c>
      <c r="O1349" s="13">
        <f t="shared" si="145"/>
        <v>69444.444444444453</v>
      </c>
      <c r="P1349" s="13">
        <f t="shared" si="146"/>
        <v>5555.5555555555475</v>
      </c>
    </row>
    <row r="1350" spans="1:16" x14ac:dyDescent="0.2">
      <c r="A1350" s="10">
        <v>1345</v>
      </c>
      <c r="B1350" t="s">
        <v>2568</v>
      </c>
      <c r="C1350" t="s">
        <v>2569</v>
      </c>
      <c r="D1350" t="str">
        <f t="shared" si="140"/>
        <v>International</v>
      </c>
      <c r="E1350" t="s">
        <v>72</v>
      </c>
      <c r="F1350" t="s">
        <v>120</v>
      </c>
      <c r="G1350" t="s">
        <v>121</v>
      </c>
      <c r="H1350" s="10">
        <v>4</v>
      </c>
      <c r="I1350" s="10">
        <f t="shared" si="141"/>
        <v>12</v>
      </c>
      <c r="J1350" s="11">
        <v>42996</v>
      </c>
      <c r="K1350" s="10">
        <f t="shared" si="142"/>
        <v>2021</v>
      </c>
      <c r="L1350" s="12">
        <f>INDEX([1]List!$I$3:$S$8,MATCH('[1]Student Data'!G1346,[1]List!$K$3:$K$8,0),MATCH('[1]Student Data'!D1346,[1]List!$I$2:$S$2,0))*H1350</f>
        <v>100000</v>
      </c>
      <c r="M1350" s="13">
        <f t="shared" si="143"/>
        <v>8333.3333333333339</v>
      </c>
      <c r="N1350" s="14">
        <f t="shared" si="144"/>
        <v>6.666666666666667</v>
      </c>
      <c r="O1350" s="13">
        <f t="shared" si="145"/>
        <v>55555.555555555562</v>
      </c>
      <c r="P1350" s="13">
        <f t="shared" si="146"/>
        <v>44444.444444444438</v>
      </c>
    </row>
    <row r="1351" spans="1:16" x14ac:dyDescent="0.2">
      <c r="A1351" s="10">
        <v>1346</v>
      </c>
      <c r="B1351" t="s">
        <v>2570</v>
      </c>
      <c r="C1351" t="s">
        <v>2571</v>
      </c>
      <c r="D1351" t="str">
        <f t="shared" ref="D1351:D1414" si="147">IF(E1351="Malaysia","Local","International")</f>
        <v>Local</v>
      </c>
      <c r="E1351" t="s">
        <v>70</v>
      </c>
      <c r="F1351" t="s">
        <v>83</v>
      </c>
      <c r="G1351" t="s">
        <v>126</v>
      </c>
      <c r="H1351" s="10">
        <v>3</v>
      </c>
      <c r="I1351" s="10">
        <f t="shared" ref="I1351:I1414" si="148">H1351*3</f>
        <v>9</v>
      </c>
      <c r="J1351" s="11">
        <v>43361</v>
      </c>
      <c r="K1351" s="10">
        <f t="shared" ref="K1351:K1414" si="149">YEAR(J1351)+H1351</f>
        <v>2021</v>
      </c>
      <c r="L1351" s="12">
        <f>INDEX([1]List!$I$3:$S$8,MATCH('[1]Student Data'!G1347,[1]List!$K$3:$K$8,0),MATCH('[1]Student Data'!D1347,[1]List!$I$2:$S$2,0))*H1351</f>
        <v>78000</v>
      </c>
      <c r="M1351" s="13">
        <f t="shared" ref="M1351:M1414" si="150">L1351/(H1351*3)</f>
        <v>8666.6666666666661</v>
      </c>
      <c r="N1351" s="14">
        <f t="shared" ref="N1351:N1414" si="151">DATEDIF($J1351,"29/5/2019","M")/3</f>
        <v>2.6666666666666665</v>
      </c>
      <c r="O1351" s="13">
        <f t="shared" ref="O1351:O1414" si="152">M1351*N1351</f>
        <v>23111.111111111109</v>
      </c>
      <c r="P1351" s="13">
        <f t="shared" ref="P1351:P1414" si="153">L1351-O1351</f>
        <v>54888.888888888891</v>
      </c>
    </row>
    <row r="1352" spans="1:16" x14ac:dyDescent="0.2">
      <c r="A1352" s="10">
        <v>1347</v>
      </c>
      <c r="B1352" t="s">
        <v>2572</v>
      </c>
      <c r="C1352" t="s">
        <v>2573</v>
      </c>
      <c r="D1352" t="str">
        <f t="shared" si="147"/>
        <v>International</v>
      </c>
      <c r="E1352" t="s">
        <v>27</v>
      </c>
      <c r="F1352" t="s">
        <v>120</v>
      </c>
      <c r="G1352" t="s">
        <v>121</v>
      </c>
      <c r="H1352" s="10">
        <v>4</v>
      </c>
      <c r="I1352" s="10">
        <f t="shared" si="148"/>
        <v>12</v>
      </c>
      <c r="J1352" s="11">
        <v>43237</v>
      </c>
      <c r="K1352" s="10">
        <f t="shared" si="149"/>
        <v>2022</v>
      </c>
      <c r="L1352" s="12">
        <f>INDEX([1]List!$I$3:$S$8,MATCH('[1]Student Data'!G1348,[1]List!$K$3:$K$8,0),MATCH('[1]Student Data'!D1348,[1]List!$I$2:$S$2,0))*H1352</f>
        <v>96000</v>
      </c>
      <c r="M1352" s="13">
        <f t="shared" si="150"/>
        <v>8000</v>
      </c>
      <c r="N1352" s="14">
        <f t="shared" si="151"/>
        <v>4</v>
      </c>
      <c r="O1352" s="13">
        <f t="shared" si="152"/>
        <v>32000</v>
      </c>
      <c r="P1352" s="13">
        <f t="shared" si="153"/>
        <v>64000</v>
      </c>
    </row>
    <row r="1353" spans="1:16" x14ac:dyDescent="0.2">
      <c r="A1353" s="10">
        <v>1348</v>
      </c>
      <c r="B1353" t="s">
        <v>2574</v>
      </c>
      <c r="C1353" t="s">
        <v>2575</v>
      </c>
      <c r="D1353" t="str">
        <f t="shared" si="147"/>
        <v>International</v>
      </c>
      <c r="E1353" t="s">
        <v>26</v>
      </c>
      <c r="F1353" t="s">
        <v>148</v>
      </c>
      <c r="G1353" t="s">
        <v>149</v>
      </c>
      <c r="H1353" s="10">
        <v>4</v>
      </c>
      <c r="I1353" s="10">
        <f t="shared" si="148"/>
        <v>12</v>
      </c>
      <c r="J1353" s="11">
        <v>43264</v>
      </c>
      <c r="K1353" s="10">
        <f t="shared" si="149"/>
        <v>2022</v>
      </c>
      <c r="L1353" s="12">
        <f>INDEX([1]List!$I$3:$S$8,MATCH('[1]Student Data'!G1349,[1]List!$K$3:$K$8,0),MATCH('[1]Student Data'!D1349,[1]List!$I$2:$S$2,0))*H1353</f>
        <v>104000</v>
      </c>
      <c r="M1353" s="13">
        <f t="shared" si="150"/>
        <v>8666.6666666666661</v>
      </c>
      <c r="N1353" s="14">
        <f t="shared" si="151"/>
        <v>3.6666666666666665</v>
      </c>
      <c r="O1353" s="13">
        <f t="shared" si="152"/>
        <v>31777.777777777774</v>
      </c>
      <c r="P1353" s="13">
        <f t="shared" si="153"/>
        <v>72222.222222222219</v>
      </c>
    </row>
    <row r="1354" spans="1:16" x14ac:dyDescent="0.2">
      <c r="A1354" s="10">
        <v>1349</v>
      </c>
      <c r="B1354" t="s">
        <v>2576</v>
      </c>
      <c r="C1354" t="s">
        <v>2577</v>
      </c>
      <c r="D1354" t="str">
        <f t="shared" si="147"/>
        <v>International</v>
      </c>
      <c r="E1354" t="s">
        <v>60</v>
      </c>
      <c r="F1354" t="s">
        <v>148</v>
      </c>
      <c r="G1354" t="s">
        <v>149</v>
      </c>
      <c r="H1354" s="10">
        <v>4</v>
      </c>
      <c r="I1354" s="10">
        <f t="shared" si="148"/>
        <v>12</v>
      </c>
      <c r="J1354" s="11">
        <v>43300</v>
      </c>
      <c r="K1354" s="10">
        <f t="shared" si="149"/>
        <v>2022</v>
      </c>
      <c r="L1354" s="12">
        <f>INDEX([1]List!$I$3:$S$8,MATCH('[1]Student Data'!G1350,[1]List!$K$3:$K$8,0),MATCH('[1]Student Data'!D1350,[1]List!$I$2:$S$2,0))*H1354</f>
        <v>104000</v>
      </c>
      <c r="M1354" s="13">
        <f t="shared" si="150"/>
        <v>8666.6666666666661</v>
      </c>
      <c r="N1354" s="14">
        <f t="shared" si="151"/>
        <v>3.3333333333333335</v>
      </c>
      <c r="O1354" s="13">
        <f t="shared" si="152"/>
        <v>28888.888888888887</v>
      </c>
      <c r="P1354" s="13">
        <f t="shared" si="153"/>
        <v>75111.111111111109</v>
      </c>
    </row>
    <row r="1355" spans="1:16" x14ac:dyDescent="0.2">
      <c r="A1355" s="10">
        <v>1350</v>
      </c>
      <c r="B1355" t="s">
        <v>2578</v>
      </c>
      <c r="C1355" t="s">
        <v>469</v>
      </c>
      <c r="D1355" t="str">
        <f t="shared" si="147"/>
        <v>Local</v>
      </c>
      <c r="E1355" t="s">
        <v>70</v>
      </c>
      <c r="F1355" t="s">
        <v>148</v>
      </c>
      <c r="G1355" t="s">
        <v>149</v>
      </c>
      <c r="H1355" s="10">
        <v>4</v>
      </c>
      <c r="I1355" s="10">
        <f t="shared" si="148"/>
        <v>12</v>
      </c>
      <c r="J1355" s="11">
        <v>43175</v>
      </c>
      <c r="K1355" s="10">
        <f t="shared" si="149"/>
        <v>2022</v>
      </c>
      <c r="L1355" s="12">
        <f>INDEX([1]List!$I$3:$S$8,MATCH('[1]Student Data'!G1351,[1]List!$K$3:$K$8,0),MATCH('[1]Student Data'!D1351,[1]List!$I$2:$S$2,0))*H1355</f>
        <v>104000</v>
      </c>
      <c r="M1355" s="13">
        <f t="shared" si="150"/>
        <v>8666.6666666666661</v>
      </c>
      <c r="N1355" s="14">
        <f t="shared" si="151"/>
        <v>4.666666666666667</v>
      </c>
      <c r="O1355" s="13">
        <f t="shared" si="152"/>
        <v>40444.444444444445</v>
      </c>
      <c r="P1355" s="13">
        <f t="shared" si="153"/>
        <v>63555.555555555555</v>
      </c>
    </row>
    <row r="1356" spans="1:16" x14ac:dyDescent="0.2">
      <c r="A1356" s="10">
        <v>1351</v>
      </c>
      <c r="B1356" t="s">
        <v>2579</v>
      </c>
      <c r="C1356" t="s">
        <v>2580</v>
      </c>
      <c r="D1356" t="str">
        <f t="shared" si="147"/>
        <v>Local</v>
      </c>
      <c r="E1356" t="s">
        <v>70</v>
      </c>
      <c r="F1356" t="s">
        <v>148</v>
      </c>
      <c r="G1356" t="s">
        <v>149</v>
      </c>
      <c r="H1356" s="10">
        <v>4</v>
      </c>
      <c r="I1356" s="10">
        <f t="shared" si="148"/>
        <v>12</v>
      </c>
      <c r="J1356" s="11">
        <v>43303</v>
      </c>
      <c r="K1356" s="10">
        <f t="shared" si="149"/>
        <v>2022</v>
      </c>
      <c r="L1356" s="12">
        <f>INDEX([1]List!$I$3:$S$8,MATCH('[1]Student Data'!G1352,[1]List!$K$3:$K$8,0),MATCH('[1]Student Data'!D1352,[1]List!$I$2:$S$2,0))*H1356</f>
        <v>100000</v>
      </c>
      <c r="M1356" s="13">
        <f t="shared" si="150"/>
        <v>8333.3333333333339</v>
      </c>
      <c r="N1356" s="14">
        <f t="shared" si="151"/>
        <v>3.3333333333333335</v>
      </c>
      <c r="O1356" s="13">
        <f t="shared" si="152"/>
        <v>27777.777777777781</v>
      </c>
      <c r="P1356" s="13">
        <f t="shared" si="153"/>
        <v>72222.222222222219</v>
      </c>
    </row>
    <row r="1357" spans="1:16" x14ac:dyDescent="0.2">
      <c r="A1357" s="10">
        <v>1352</v>
      </c>
      <c r="B1357" t="s">
        <v>2581</v>
      </c>
      <c r="C1357" t="s">
        <v>2582</v>
      </c>
      <c r="D1357" t="str">
        <f t="shared" si="147"/>
        <v>International</v>
      </c>
      <c r="E1357" t="s">
        <v>20</v>
      </c>
      <c r="F1357" t="s">
        <v>85</v>
      </c>
      <c r="G1357" t="s">
        <v>135</v>
      </c>
      <c r="H1357" s="10">
        <v>3</v>
      </c>
      <c r="I1357" s="10">
        <f t="shared" si="148"/>
        <v>9</v>
      </c>
      <c r="J1357" s="11">
        <v>43273</v>
      </c>
      <c r="K1357" s="10">
        <f t="shared" si="149"/>
        <v>2021</v>
      </c>
      <c r="L1357" s="12">
        <f>INDEX([1]List!$I$3:$S$8,MATCH('[1]Student Data'!G1353,[1]List!$K$3:$K$8,0),MATCH('[1]Student Data'!D1353,[1]List!$I$2:$S$2,0))*H1357</f>
        <v>75000</v>
      </c>
      <c r="M1357" s="13">
        <f t="shared" si="150"/>
        <v>8333.3333333333339</v>
      </c>
      <c r="N1357" s="14">
        <f t="shared" si="151"/>
        <v>3.6666666666666665</v>
      </c>
      <c r="O1357" s="13">
        <f t="shared" si="152"/>
        <v>30555.555555555555</v>
      </c>
      <c r="P1357" s="13">
        <f t="shared" si="153"/>
        <v>44444.444444444445</v>
      </c>
    </row>
    <row r="1358" spans="1:16" x14ac:dyDescent="0.2">
      <c r="A1358" s="10">
        <v>1353</v>
      </c>
      <c r="B1358" t="s">
        <v>2583</v>
      </c>
      <c r="C1358" t="s">
        <v>2584</v>
      </c>
      <c r="D1358" t="str">
        <f t="shared" si="147"/>
        <v>Local</v>
      </c>
      <c r="E1358" t="s">
        <v>70</v>
      </c>
      <c r="F1358" t="s">
        <v>85</v>
      </c>
      <c r="G1358" t="s">
        <v>135</v>
      </c>
      <c r="H1358" s="10">
        <v>3</v>
      </c>
      <c r="I1358" s="10">
        <f t="shared" si="148"/>
        <v>9</v>
      </c>
      <c r="J1358" s="11">
        <v>43270</v>
      </c>
      <c r="K1358" s="10">
        <f t="shared" si="149"/>
        <v>2021</v>
      </c>
      <c r="L1358" s="12">
        <f>INDEX([1]List!$I$3:$S$8,MATCH('[1]Student Data'!G1354,[1]List!$K$3:$K$8,0),MATCH('[1]Student Data'!D1354,[1]List!$I$2:$S$2,0))*H1358</f>
        <v>72000</v>
      </c>
      <c r="M1358" s="13">
        <f t="shared" si="150"/>
        <v>8000</v>
      </c>
      <c r="N1358" s="14">
        <f t="shared" si="151"/>
        <v>3.6666666666666665</v>
      </c>
      <c r="O1358" s="13">
        <f t="shared" si="152"/>
        <v>29333.333333333332</v>
      </c>
      <c r="P1358" s="13">
        <f t="shared" si="153"/>
        <v>42666.666666666672</v>
      </c>
    </row>
    <row r="1359" spans="1:16" x14ac:dyDescent="0.2">
      <c r="A1359" s="10">
        <v>1354</v>
      </c>
      <c r="B1359" t="s">
        <v>2585</v>
      </c>
      <c r="C1359" t="s">
        <v>2004</v>
      </c>
      <c r="D1359" t="str">
        <f t="shared" si="147"/>
        <v>International</v>
      </c>
      <c r="E1359" t="s">
        <v>77</v>
      </c>
      <c r="F1359" t="s">
        <v>129</v>
      </c>
      <c r="G1359" t="s">
        <v>130</v>
      </c>
      <c r="H1359" s="10">
        <v>3</v>
      </c>
      <c r="I1359" s="10">
        <f t="shared" si="148"/>
        <v>9</v>
      </c>
      <c r="J1359" s="11">
        <v>42931</v>
      </c>
      <c r="K1359" s="10">
        <f t="shared" si="149"/>
        <v>2020</v>
      </c>
      <c r="L1359" s="12">
        <f>INDEX([1]List!$I$3:$S$8,MATCH('[1]Student Data'!G1355,[1]List!$K$3:$K$8,0),MATCH('[1]Student Data'!D1355,[1]List!$I$2:$S$2,0))*H1359</f>
        <v>69000</v>
      </c>
      <c r="M1359" s="13">
        <f t="shared" si="150"/>
        <v>7666.666666666667</v>
      </c>
      <c r="N1359" s="14">
        <f t="shared" si="151"/>
        <v>7.333333333333333</v>
      </c>
      <c r="O1359" s="13">
        <f t="shared" si="152"/>
        <v>56222.222222222219</v>
      </c>
      <c r="P1359" s="13">
        <f t="shared" si="153"/>
        <v>12777.777777777781</v>
      </c>
    </row>
    <row r="1360" spans="1:16" x14ac:dyDescent="0.2">
      <c r="A1360" s="10">
        <v>1355</v>
      </c>
      <c r="B1360" t="s">
        <v>2586</v>
      </c>
      <c r="C1360" t="s">
        <v>2264</v>
      </c>
      <c r="D1360" t="str">
        <f t="shared" si="147"/>
        <v>Local</v>
      </c>
      <c r="E1360" t="s">
        <v>70</v>
      </c>
      <c r="F1360" t="s">
        <v>120</v>
      </c>
      <c r="G1360" t="s">
        <v>121</v>
      </c>
      <c r="H1360" s="10">
        <v>4</v>
      </c>
      <c r="I1360" s="10">
        <f t="shared" si="148"/>
        <v>12</v>
      </c>
      <c r="J1360" s="11">
        <v>43205</v>
      </c>
      <c r="K1360" s="10">
        <f t="shared" si="149"/>
        <v>2022</v>
      </c>
      <c r="L1360" s="12">
        <f>INDEX([1]List!$I$3:$S$8,MATCH('[1]Student Data'!G1356,[1]List!$K$3:$K$8,0),MATCH('[1]Student Data'!D1356,[1]List!$I$2:$S$2,0))*H1360</f>
        <v>96000</v>
      </c>
      <c r="M1360" s="13">
        <f t="shared" si="150"/>
        <v>8000</v>
      </c>
      <c r="N1360" s="14">
        <f t="shared" si="151"/>
        <v>4.333333333333333</v>
      </c>
      <c r="O1360" s="13">
        <f t="shared" si="152"/>
        <v>34666.666666666664</v>
      </c>
      <c r="P1360" s="13">
        <f t="shared" si="153"/>
        <v>61333.333333333336</v>
      </c>
    </row>
    <row r="1361" spans="1:16" x14ac:dyDescent="0.2">
      <c r="A1361" s="10">
        <v>1356</v>
      </c>
      <c r="B1361" t="s">
        <v>2587</v>
      </c>
      <c r="C1361" t="s">
        <v>2588</v>
      </c>
      <c r="D1361" t="str">
        <f t="shared" si="147"/>
        <v>Local</v>
      </c>
      <c r="E1361" t="s">
        <v>70</v>
      </c>
      <c r="F1361" t="s">
        <v>85</v>
      </c>
      <c r="G1361" t="s">
        <v>135</v>
      </c>
      <c r="H1361" s="10">
        <v>3</v>
      </c>
      <c r="I1361" s="10">
        <f t="shared" si="148"/>
        <v>9</v>
      </c>
      <c r="J1361" s="11">
        <v>42866</v>
      </c>
      <c r="K1361" s="10">
        <f t="shared" si="149"/>
        <v>2020</v>
      </c>
      <c r="L1361" s="12">
        <f>INDEX([1]List!$I$3:$S$8,MATCH('[1]Student Data'!G1357,[1]List!$K$3:$K$8,0),MATCH('[1]Student Data'!D1357,[1]List!$I$2:$S$2,0))*H1361</f>
        <v>75000</v>
      </c>
      <c r="M1361" s="13">
        <f t="shared" si="150"/>
        <v>8333.3333333333339</v>
      </c>
      <c r="N1361" s="14">
        <f t="shared" si="151"/>
        <v>8</v>
      </c>
      <c r="O1361" s="13">
        <f t="shared" si="152"/>
        <v>66666.666666666672</v>
      </c>
      <c r="P1361" s="13">
        <f t="shared" si="153"/>
        <v>8333.3333333333285</v>
      </c>
    </row>
    <row r="1362" spans="1:16" x14ac:dyDescent="0.2">
      <c r="A1362" s="10">
        <v>1357</v>
      </c>
      <c r="B1362" t="s">
        <v>2589</v>
      </c>
      <c r="C1362" t="s">
        <v>2590</v>
      </c>
      <c r="D1362" t="str">
        <f t="shared" si="147"/>
        <v>Local</v>
      </c>
      <c r="E1362" t="s">
        <v>70</v>
      </c>
      <c r="F1362" t="s">
        <v>85</v>
      </c>
      <c r="G1362" t="s">
        <v>135</v>
      </c>
      <c r="H1362" s="10">
        <v>3</v>
      </c>
      <c r="I1362" s="10">
        <f t="shared" si="148"/>
        <v>9</v>
      </c>
      <c r="J1362" s="11">
        <v>43358</v>
      </c>
      <c r="K1362" s="10">
        <f t="shared" si="149"/>
        <v>2021</v>
      </c>
      <c r="L1362" s="12">
        <f>INDEX([1]List!$I$3:$S$8,MATCH('[1]Student Data'!G1358,[1]List!$K$3:$K$8,0),MATCH('[1]Student Data'!D1358,[1]List!$I$2:$S$2,0))*H1362</f>
        <v>69000</v>
      </c>
      <c r="M1362" s="13">
        <f t="shared" si="150"/>
        <v>7666.666666666667</v>
      </c>
      <c r="N1362" s="14">
        <f t="shared" si="151"/>
        <v>2.6666666666666665</v>
      </c>
      <c r="O1362" s="13">
        <f t="shared" si="152"/>
        <v>20444.444444444445</v>
      </c>
      <c r="P1362" s="13">
        <f t="shared" si="153"/>
        <v>48555.555555555555</v>
      </c>
    </row>
    <row r="1363" spans="1:16" x14ac:dyDescent="0.2">
      <c r="A1363" s="10">
        <v>1358</v>
      </c>
      <c r="B1363" t="s">
        <v>2591</v>
      </c>
      <c r="C1363" t="s">
        <v>2592</v>
      </c>
      <c r="D1363" t="str">
        <f t="shared" si="147"/>
        <v>International</v>
      </c>
      <c r="E1363" t="s">
        <v>52</v>
      </c>
      <c r="F1363" t="s">
        <v>85</v>
      </c>
      <c r="G1363" t="s">
        <v>135</v>
      </c>
      <c r="H1363" s="10">
        <v>3</v>
      </c>
      <c r="I1363" s="10">
        <f t="shared" si="148"/>
        <v>9</v>
      </c>
      <c r="J1363" s="11">
        <v>43329</v>
      </c>
      <c r="K1363" s="10">
        <f t="shared" si="149"/>
        <v>2021</v>
      </c>
      <c r="L1363" s="12">
        <f>INDEX([1]List!$I$3:$S$8,MATCH('[1]Student Data'!G1359,[1]List!$K$3:$K$8,0),MATCH('[1]Student Data'!D1359,[1]List!$I$2:$S$2,0))*H1363</f>
        <v>69000</v>
      </c>
      <c r="M1363" s="13">
        <f t="shared" si="150"/>
        <v>7666.666666666667</v>
      </c>
      <c r="N1363" s="14">
        <f t="shared" si="151"/>
        <v>3</v>
      </c>
      <c r="O1363" s="13">
        <f t="shared" si="152"/>
        <v>23000</v>
      </c>
      <c r="P1363" s="13">
        <f t="shared" si="153"/>
        <v>46000</v>
      </c>
    </row>
    <row r="1364" spans="1:16" x14ac:dyDescent="0.2">
      <c r="A1364" s="10">
        <v>1359</v>
      </c>
      <c r="B1364" t="s">
        <v>2593</v>
      </c>
      <c r="C1364" t="s">
        <v>1516</v>
      </c>
      <c r="D1364" t="str">
        <f t="shared" si="147"/>
        <v>Local</v>
      </c>
      <c r="E1364" t="s">
        <v>70</v>
      </c>
      <c r="F1364" t="s">
        <v>84</v>
      </c>
      <c r="G1364" t="s">
        <v>117</v>
      </c>
      <c r="H1364" s="10">
        <v>4</v>
      </c>
      <c r="I1364" s="10">
        <f t="shared" si="148"/>
        <v>12</v>
      </c>
      <c r="J1364" s="11">
        <v>42872</v>
      </c>
      <c r="K1364" s="10">
        <f t="shared" si="149"/>
        <v>2021</v>
      </c>
      <c r="L1364" s="12">
        <f>INDEX([1]List!$I$3:$S$8,MATCH('[1]Student Data'!G1360,[1]List!$K$3:$K$8,0),MATCH('[1]Student Data'!D1360,[1]List!$I$2:$S$2,0))*H1364</f>
        <v>96000</v>
      </c>
      <c r="M1364" s="13">
        <f t="shared" si="150"/>
        <v>8000</v>
      </c>
      <c r="N1364" s="14">
        <f t="shared" si="151"/>
        <v>8</v>
      </c>
      <c r="O1364" s="13">
        <f t="shared" si="152"/>
        <v>64000</v>
      </c>
      <c r="P1364" s="13">
        <f t="shared" si="153"/>
        <v>32000</v>
      </c>
    </row>
    <row r="1365" spans="1:16" x14ac:dyDescent="0.2">
      <c r="A1365" s="10">
        <v>1360</v>
      </c>
      <c r="B1365" t="s">
        <v>2594</v>
      </c>
      <c r="C1365" t="s">
        <v>2595</v>
      </c>
      <c r="D1365" t="str">
        <f t="shared" si="147"/>
        <v>International</v>
      </c>
      <c r="E1365" t="s">
        <v>22</v>
      </c>
      <c r="F1365" t="s">
        <v>148</v>
      </c>
      <c r="G1365" t="s">
        <v>149</v>
      </c>
      <c r="H1365" s="10">
        <v>4</v>
      </c>
      <c r="I1365" s="10">
        <f t="shared" si="148"/>
        <v>12</v>
      </c>
      <c r="J1365" s="11">
        <v>42869</v>
      </c>
      <c r="K1365" s="10">
        <f t="shared" si="149"/>
        <v>2021</v>
      </c>
      <c r="L1365" s="12">
        <f>INDEX([1]List!$I$3:$S$8,MATCH('[1]Student Data'!G1361,[1]List!$K$3:$K$8,0),MATCH('[1]Student Data'!D1361,[1]List!$I$2:$S$2,0))*H1365</f>
        <v>100000</v>
      </c>
      <c r="M1365" s="13">
        <f t="shared" si="150"/>
        <v>8333.3333333333339</v>
      </c>
      <c r="N1365" s="14">
        <f t="shared" si="151"/>
        <v>8</v>
      </c>
      <c r="O1365" s="13">
        <f t="shared" si="152"/>
        <v>66666.666666666672</v>
      </c>
      <c r="P1365" s="13">
        <f t="shared" si="153"/>
        <v>33333.333333333328</v>
      </c>
    </row>
    <row r="1366" spans="1:16" x14ac:dyDescent="0.2">
      <c r="A1366" s="10">
        <v>1361</v>
      </c>
      <c r="B1366" t="s">
        <v>2596</v>
      </c>
      <c r="C1366" t="s">
        <v>1236</v>
      </c>
      <c r="D1366" t="str">
        <f t="shared" si="147"/>
        <v>International</v>
      </c>
      <c r="E1366" t="s">
        <v>58</v>
      </c>
      <c r="F1366" t="s">
        <v>120</v>
      </c>
      <c r="G1366" t="s">
        <v>121</v>
      </c>
      <c r="H1366" s="10">
        <v>4</v>
      </c>
      <c r="I1366" s="10">
        <f t="shared" si="148"/>
        <v>12</v>
      </c>
      <c r="J1366" s="11">
        <v>42938</v>
      </c>
      <c r="K1366" s="10">
        <f t="shared" si="149"/>
        <v>2021</v>
      </c>
      <c r="L1366" s="12">
        <f>INDEX([1]List!$I$3:$S$8,MATCH('[1]Student Data'!G1362,[1]List!$K$3:$K$8,0),MATCH('[1]Student Data'!D1362,[1]List!$I$2:$S$2,0))*H1366</f>
        <v>104000</v>
      </c>
      <c r="M1366" s="13">
        <f t="shared" si="150"/>
        <v>8666.6666666666661</v>
      </c>
      <c r="N1366" s="14">
        <f t="shared" si="151"/>
        <v>7.333333333333333</v>
      </c>
      <c r="O1366" s="13">
        <f t="shared" si="152"/>
        <v>63555.555555555547</v>
      </c>
      <c r="P1366" s="13">
        <f t="shared" si="153"/>
        <v>40444.444444444453</v>
      </c>
    </row>
    <row r="1367" spans="1:16" x14ac:dyDescent="0.2">
      <c r="A1367" s="10">
        <v>1362</v>
      </c>
      <c r="B1367" t="s">
        <v>2597</v>
      </c>
      <c r="C1367" t="s">
        <v>2598</v>
      </c>
      <c r="D1367" t="str">
        <f t="shared" si="147"/>
        <v>Local</v>
      </c>
      <c r="E1367" t="s">
        <v>70</v>
      </c>
      <c r="F1367" t="s">
        <v>85</v>
      </c>
      <c r="G1367" t="s">
        <v>135</v>
      </c>
      <c r="H1367" s="10">
        <v>3</v>
      </c>
      <c r="I1367" s="10">
        <f t="shared" si="148"/>
        <v>9</v>
      </c>
      <c r="J1367" s="11">
        <v>42906</v>
      </c>
      <c r="K1367" s="10">
        <f t="shared" si="149"/>
        <v>2020</v>
      </c>
      <c r="L1367" s="12">
        <f>INDEX([1]List!$I$3:$S$8,MATCH('[1]Student Data'!G1363,[1]List!$K$3:$K$8,0),MATCH('[1]Student Data'!D1363,[1]List!$I$2:$S$2,0))*H1367</f>
        <v>78000</v>
      </c>
      <c r="M1367" s="13">
        <f t="shared" si="150"/>
        <v>8666.6666666666661</v>
      </c>
      <c r="N1367" s="14">
        <f t="shared" si="151"/>
        <v>7.666666666666667</v>
      </c>
      <c r="O1367" s="13">
        <f t="shared" si="152"/>
        <v>66444.444444444438</v>
      </c>
      <c r="P1367" s="13">
        <f t="shared" si="153"/>
        <v>11555.555555555562</v>
      </c>
    </row>
    <row r="1368" spans="1:16" x14ac:dyDescent="0.2">
      <c r="A1368" s="10">
        <v>1363</v>
      </c>
      <c r="B1368" t="s">
        <v>2599</v>
      </c>
      <c r="C1368" t="s">
        <v>2600</v>
      </c>
      <c r="D1368" t="str">
        <f t="shared" si="147"/>
        <v>International</v>
      </c>
      <c r="E1368" t="s">
        <v>59</v>
      </c>
      <c r="F1368" t="s">
        <v>85</v>
      </c>
      <c r="G1368" t="s">
        <v>135</v>
      </c>
      <c r="H1368" s="10">
        <v>3</v>
      </c>
      <c r="I1368" s="10">
        <f t="shared" si="148"/>
        <v>9</v>
      </c>
      <c r="J1368" s="11">
        <v>42932</v>
      </c>
      <c r="K1368" s="10">
        <f t="shared" si="149"/>
        <v>2020</v>
      </c>
      <c r="L1368" s="12">
        <f>INDEX([1]List!$I$3:$S$8,MATCH('[1]Student Data'!G1364,[1]List!$K$3:$K$8,0),MATCH('[1]Student Data'!D1364,[1]List!$I$2:$S$2,0))*H1368</f>
        <v>69000</v>
      </c>
      <c r="M1368" s="13">
        <f t="shared" si="150"/>
        <v>7666.666666666667</v>
      </c>
      <c r="N1368" s="14">
        <f t="shared" si="151"/>
        <v>7.333333333333333</v>
      </c>
      <c r="O1368" s="13">
        <f t="shared" si="152"/>
        <v>56222.222222222219</v>
      </c>
      <c r="P1368" s="13">
        <f t="shared" si="153"/>
        <v>12777.777777777781</v>
      </c>
    </row>
    <row r="1369" spans="1:16" x14ac:dyDescent="0.2">
      <c r="A1369" s="10">
        <v>1364</v>
      </c>
      <c r="B1369" t="s">
        <v>2601</v>
      </c>
      <c r="C1369" t="s">
        <v>2602</v>
      </c>
      <c r="D1369" t="str">
        <f t="shared" si="147"/>
        <v>International</v>
      </c>
      <c r="E1369" t="s">
        <v>66</v>
      </c>
      <c r="F1369" t="s">
        <v>85</v>
      </c>
      <c r="G1369" t="s">
        <v>135</v>
      </c>
      <c r="H1369" s="10">
        <v>3</v>
      </c>
      <c r="I1369" s="10">
        <f t="shared" si="148"/>
        <v>9</v>
      </c>
      <c r="J1369" s="11">
        <v>43233</v>
      </c>
      <c r="K1369" s="10">
        <f t="shared" si="149"/>
        <v>2021</v>
      </c>
      <c r="L1369" s="12">
        <f>INDEX([1]List!$I$3:$S$8,MATCH('[1]Student Data'!G1365,[1]List!$K$3:$K$8,0),MATCH('[1]Student Data'!D1365,[1]List!$I$2:$S$2,0))*H1369</f>
        <v>72000</v>
      </c>
      <c r="M1369" s="13">
        <f t="shared" si="150"/>
        <v>8000</v>
      </c>
      <c r="N1369" s="14">
        <f t="shared" si="151"/>
        <v>4</v>
      </c>
      <c r="O1369" s="13">
        <f t="shared" si="152"/>
        <v>32000</v>
      </c>
      <c r="P1369" s="13">
        <f t="shared" si="153"/>
        <v>40000</v>
      </c>
    </row>
    <row r="1370" spans="1:16" x14ac:dyDescent="0.2">
      <c r="A1370" s="10">
        <v>1365</v>
      </c>
      <c r="B1370" t="s">
        <v>2603</v>
      </c>
      <c r="C1370" t="s">
        <v>912</v>
      </c>
      <c r="D1370" t="str">
        <f t="shared" si="147"/>
        <v>Local</v>
      </c>
      <c r="E1370" t="s">
        <v>70</v>
      </c>
      <c r="F1370" t="s">
        <v>85</v>
      </c>
      <c r="G1370" t="s">
        <v>135</v>
      </c>
      <c r="H1370" s="10">
        <v>3</v>
      </c>
      <c r="I1370" s="10">
        <f t="shared" si="148"/>
        <v>9</v>
      </c>
      <c r="J1370" s="11">
        <v>43237</v>
      </c>
      <c r="K1370" s="10">
        <f t="shared" si="149"/>
        <v>2021</v>
      </c>
      <c r="L1370" s="12">
        <f>INDEX([1]List!$I$3:$S$8,MATCH('[1]Student Data'!G1366,[1]List!$K$3:$K$8,0),MATCH('[1]Student Data'!D1366,[1]List!$I$2:$S$2,0))*H1370</f>
        <v>72000</v>
      </c>
      <c r="M1370" s="13">
        <f t="shared" si="150"/>
        <v>8000</v>
      </c>
      <c r="N1370" s="14">
        <f t="shared" si="151"/>
        <v>4</v>
      </c>
      <c r="O1370" s="13">
        <f t="shared" si="152"/>
        <v>32000</v>
      </c>
      <c r="P1370" s="13">
        <f t="shared" si="153"/>
        <v>40000</v>
      </c>
    </row>
    <row r="1371" spans="1:16" x14ac:dyDescent="0.2">
      <c r="A1371" s="10">
        <v>1366</v>
      </c>
      <c r="B1371" t="s">
        <v>2604</v>
      </c>
      <c r="C1371" t="s">
        <v>1329</v>
      </c>
      <c r="D1371" t="str">
        <f t="shared" si="147"/>
        <v>Local</v>
      </c>
      <c r="E1371" t="s">
        <v>70</v>
      </c>
      <c r="F1371" t="s">
        <v>84</v>
      </c>
      <c r="G1371" t="s">
        <v>117</v>
      </c>
      <c r="H1371" s="10">
        <v>4</v>
      </c>
      <c r="I1371" s="10">
        <f t="shared" si="148"/>
        <v>12</v>
      </c>
      <c r="J1371" s="11">
        <v>42837</v>
      </c>
      <c r="K1371" s="10">
        <f t="shared" si="149"/>
        <v>2021</v>
      </c>
      <c r="L1371" s="12">
        <f>INDEX([1]List!$I$3:$S$8,MATCH('[1]Student Data'!G1367,[1]List!$K$3:$K$8,0),MATCH('[1]Student Data'!D1367,[1]List!$I$2:$S$2,0))*H1371</f>
        <v>92000</v>
      </c>
      <c r="M1371" s="13">
        <f t="shared" si="150"/>
        <v>7666.666666666667</v>
      </c>
      <c r="N1371" s="14">
        <f t="shared" si="151"/>
        <v>8.3333333333333339</v>
      </c>
      <c r="O1371" s="13">
        <f t="shared" si="152"/>
        <v>63888.888888888898</v>
      </c>
      <c r="P1371" s="13">
        <f t="shared" si="153"/>
        <v>28111.111111111102</v>
      </c>
    </row>
    <row r="1372" spans="1:16" x14ac:dyDescent="0.2">
      <c r="A1372" s="10">
        <v>1367</v>
      </c>
      <c r="B1372" t="s">
        <v>2605</v>
      </c>
      <c r="C1372" t="s">
        <v>2606</v>
      </c>
      <c r="D1372" t="str">
        <f t="shared" si="147"/>
        <v>Local</v>
      </c>
      <c r="E1372" t="s">
        <v>70</v>
      </c>
      <c r="F1372" t="s">
        <v>85</v>
      </c>
      <c r="G1372" t="s">
        <v>135</v>
      </c>
      <c r="H1372" s="10">
        <v>3</v>
      </c>
      <c r="I1372" s="10">
        <f t="shared" si="148"/>
        <v>9</v>
      </c>
      <c r="J1372" s="11">
        <v>43266</v>
      </c>
      <c r="K1372" s="10">
        <f t="shared" si="149"/>
        <v>2021</v>
      </c>
      <c r="L1372" s="12">
        <f>INDEX([1]List!$I$3:$S$8,MATCH('[1]Student Data'!G1368,[1]List!$K$3:$K$8,0),MATCH('[1]Student Data'!D1368,[1]List!$I$2:$S$2,0))*H1372</f>
        <v>75000</v>
      </c>
      <c r="M1372" s="13">
        <f t="shared" si="150"/>
        <v>8333.3333333333339</v>
      </c>
      <c r="N1372" s="14">
        <f t="shared" si="151"/>
        <v>3.6666666666666665</v>
      </c>
      <c r="O1372" s="13">
        <f t="shared" si="152"/>
        <v>30555.555555555555</v>
      </c>
      <c r="P1372" s="13">
        <f t="shared" si="153"/>
        <v>44444.444444444445</v>
      </c>
    </row>
    <row r="1373" spans="1:16" x14ac:dyDescent="0.2">
      <c r="A1373" s="10">
        <v>1368</v>
      </c>
      <c r="B1373" t="s">
        <v>2607</v>
      </c>
      <c r="C1373" t="s">
        <v>2608</v>
      </c>
      <c r="D1373" t="str">
        <f t="shared" si="147"/>
        <v>Local</v>
      </c>
      <c r="E1373" t="s">
        <v>70</v>
      </c>
      <c r="F1373" t="s">
        <v>85</v>
      </c>
      <c r="G1373" t="s">
        <v>135</v>
      </c>
      <c r="H1373" s="10">
        <v>3</v>
      </c>
      <c r="I1373" s="10">
        <f t="shared" si="148"/>
        <v>9</v>
      </c>
      <c r="J1373" s="11">
        <v>43239</v>
      </c>
      <c r="K1373" s="10">
        <f t="shared" si="149"/>
        <v>2021</v>
      </c>
      <c r="L1373" s="12">
        <f>INDEX([1]List!$I$3:$S$8,MATCH('[1]Student Data'!G1369,[1]List!$K$3:$K$8,0),MATCH('[1]Student Data'!D1369,[1]List!$I$2:$S$2,0))*H1373</f>
        <v>69000</v>
      </c>
      <c r="M1373" s="13">
        <f t="shared" si="150"/>
        <v>7666.666666666667</v>
      </c>
      <c r="N1373" s="14">
        <f t="shared" si="151"/>
        <v>4</v>
      </c>
      <c r="O1373" s="13">
        <f t="shared" si="152"/>
        <v>30666.666666666668</v>
      </c>
      <c r="P1373" s="13">
        <f t="shared" si="153"/>
        <v>38333.333333333328</v>
      </c>
    </row>
    <row r="1374" spans="1:16" x14ac:dyDescent="0.2">
      <c r="A1374" s="10">
        <v>1369</v>
      </c>
      <c r="B1374" t="s">
        <v>2609</v>
      </c>
      <c r="C1374" t="s">
        <v>2610</v>
      </c>
      <c r="D1374" t="str">
        <f t="shared" si="147"/>
        <v>Local</v>
      </c>
      <c r="E1374" t="s">
        <v>70</v>
      </c>
      <c r="F1374" t="s">
        <v>129</v>
      </c>
      <c r="G1374" t="s">
        <v>130</v>
      </c>
      <c r="H1374" s="10">
        <v>3</v>
      </c>
      <c r="I1374" s="10">
        <f t="shared" si="148"/>
        <v>9</v>
      </c>
      <c r="J1374" s="11">
        <v>43295</v>
      </c>
      <c r="K1374" s="10">
        <f t="shared" si="149"/>
        <v>2021</v>
      </c>
      <c r="L1374" s="12">
        <f>INDEX([1]List!$I$3:$S$8,MATCH('[1]Student Data'!G1370,[1]List!$K$3:$K$8,0),MATCH('[1]Student Data'!D1370,[1]List!$I$2:$S$2,0))*H1374</f>
        <v>69000</v>
      </c>
      <c r="M1374" s="13">
        <f t="shared" si="150"/>
        <v>7666.666666666667</v>
      </c>
      <c r="N1374" s="14">
        <f t="shared" si="151"/>
        <v>3.3333333333333335</v>
      </c>
      <c r="O1374" s="13">
        <f t="shared" si="152"/>
        <v>25555.555555555558</v>
      </c>
      <c r="P1374" s="13">
        <f t="shared" si="153"/>
        <v>43444.444444444438</v>
      </c>
    </row>
    <row r="1375" spans="1:16" x14ac:dyDescent="0.2">
      <c r="A1375" s="10">
        <v>1370</v>
      </c>
      <c r="B1375" t="s">
        <v>2611</v>
      </c>
      <c r="C1375" t="s">
        <v>2612</v>
      </c>
      <c r="D1375" t="str">
        <f t="shared" si="147"/>
        <v>International</v>
      </c>
      <c r="E1375" t="s">
        <v>17</v>
      </c>
      <c r="F1375" t="s">
        <v>129</v>
      </c>
      <c r="G1375" t="s">
        <v>130</v>
      </c>
      <c r="H1375" s="10">
        <v>3</v>
      </c>
      <c r="I1375" s="10">
        <f t="shared" si="148"/>
        <v>9</v>
      </c>
      <c r="J1375" s="11">
        <v>43324</v>
      </c>
      <c r="K1375" s="10">
        <f t="shared" si="149"/>
        <v>2021</v>
      </c>
      <c r="L1375" s="12">
        <f>INDEX([1]List!$I$3:$S$8,MATCH('[1]Student Data'!G1371,[1]List!$K$3:$K$8,0),MATCH('[1]Student Data'!D1371,[1]List!$I$2:$S$2,0))*H1375</f>
        <v>69000</v>
      </c>
      <c r="M1375" s="13">
        <f t="shared" si="150"/>
        <v>7666.666666666667</v>
      </c>
      <c r="N1375" s="14">
        <f t="shared" si="151"/>
        <v>3</v>
      </c>
      <c r="O1375" s="13">
        <f t="shared" si="152"/>
        <v>23000</v>
      </c>
      <c r="P1375" s="13">
        <f t="shared" si="153"/>
        <v>46000</v>
      </c>
    </row>
    <row r="1376" spans="1:16" x14ac:dyDescent="0.2">
      <c r="A1376" s="10">
        <v>1371</v>
      </c>
      <c r="B1376" t="s">
        <v>2613</v>
      </c>
      <c r="C1376" t="s">
        <v>1360</v>
      </c>
      <c r="D1376" t="str">
        <f t="shared" si="147"/>
        <v>Local</v>
      </c>
      <c r="E1376" t="s">
        <v>70</v>
      </c>
      <c r="F1376" t="s">
        <v>83</v>
      </c>
      <c r="G1376" t="s">
        <v>126</v>
      </c>
      <c r="H1376" s="10">
        <v>3</v>
      </c>
      <c r="I1376" s="10">
        <f t="shared" si="148"/>
        <v>9</v>
      </c>
      <c r="J1376" s="11">
        <v>43237</v>
      </c>
      <c r="K1376" s="10">
        <f t="shared" si="149"/>
        <v>2021</v>
      </c>
      <c r="L1376" s="12">
        <f>INDEX([1]List!$I$3:$S$8,MATCH('[1]Student Data'!G1372,[1]List!$K$3:$K$8,0),MATCH('[1]Student Data'!D1372,[1]List!$I$2:$S$2,0))*H1376</f>
        <v>72000</v>
      </c>
      <c r="M1376" s="13">
        <f t="shared" si="150"/>
        <v>8000</v>
      </c>
      <c r="N1376" s="14">
        <f t="shared" si="151"/>
        <v>4</v>
      </c>
      <c r="O1376" s="13">
        <f t="shared" si="152"/>
        <v>32000</v>
      </c>
      <c r="P1376" s="13">
        <f t="shared" si="153"/>
        <v>40000</v>
      </c>
    </row>
    <row r="1377" spans="1:16" x14ac:dyDescent="0.2">
      <c r="A1377" s="10">
        <v>1372</v>
      </c>
      <c r="B1377" t="s">
        <v>2614</v>
      </c>
      <c r="C1377" t="s">
        <v>2615</v>
      </c>
      <c r="D1377" t="str">
        <f t="shared" si="147"/>
        <v>International</v>
      </c>
      <c r="E1377" t="s">
        <v>66</v>
      </c>
      <c r="F1377" t="s">
        <v>148</v>
      </c>
      <c r="G1377" t="s">
        <v>149</v>
      </c>
      <c r="H1377" s="10">
        <v>4</v>
      </c>
      <c r="I1377" s="10">
        <f t="shared" si="148"/>
        <v>12</v>
      </c>
      <c r="J1377" s="11">
        <v>43171</v>
      </c>
      <c r="K1377" s="10">
        <f t="shared" si="149"/>
        <v>2022</v>
      </c>
      <c r="L1377" s="12">
        <f>INDEX([1]List!$I$3:$S$8,MATCH('[1]Student Data'!G1373,[1]List!$K$3:$K$8,0),MATCH('[1]Student Data'!D1373,[1]List!$I$2:$S$2,0))*H1377</f>
        <v>96000</v>
      </c>
      <c r="M1377" s="13">
        <f t="shared" si="150"/>
        <v>8000</v>
      </c>
      <c r="N1377" s="14">
        <f t="shared" si="151"/>
        <v>4.666666666666667</v>
      </c>
      <c r="O1377" s="13">
        <f t="shared" si="152"/>
        <v>37333.333333333336</v>
      </c>
      <c r="P1377" s="13">
        <f t="shared" si="153"/>
        <v>58666.666666666664</v>
      </c>
    </row>
    <row r="1378" spans="1:16" x14ac:dyDescent="0.2">
      <c r="A1378" s="10">
        <v>1373</v>
      </c>
      <c r="B1378" t="s">
        <v>2616</v>
      </c>
      <c r="C1378" t="s">
        <v>1639</v>
      </c>
      <c r="D1378" t="str">
        <f t="shared" si="147"/>
        <v>Local</v>
      </c>
      <c r="E1378" t="s">
        <v>70</v>
      </c>
      <c r="F1378" t="s">
        <v>129</v>
      </c>
      <c r="G1378" t="s">
        <v>130</v>
      </c>
      <c r="H1378" s="10">
        <v>3</v>
      </c>
      <c r="I1378" s="10">
        <f t="shared" si="148"/>
        <v>9</v>
      </c>
      <c r="J1378" s="11">
        <v>43365</v>
      </c>
      <c r="K1378" s="10">
        <f t="shared" si="149"/>
        <v>2021</v>
      </c>
      <c r="L1378" s="12">
        <f>INDEX([1]List!$I$3:$S$8,MATCH('[1]Student Data'!G1374,[1]List!$K$3:$K$8,0),MATCH('[1]Student Data'!D1374,[1]List!$I$2:$S$2,0))*H1378</f>
        <v>78000</v>
      </c>
      <c r="M1378" s="13">
        <f t="shared" si="150"/>
        <v>8666.6666666666661</v>
      </c>
      <c r="N1378" s="14">
        <f t="shared" si="151"/>
        <v>2.6666666666666665</v>
      </c>
      <c r="O1378" s="13">
        <f t="shared" si="152"/>
        <v>23111.111111111109</v>
      </c>
      <c r="P1378" s="13">
        <f t="shared" si="153"/>
        <v>54888.888888888891</v>
      </c>
    </row>
    <row r="1379" spans="1:16" x14ac:dyDescent="0.2">
      <c r="A1379" s="10">
        <v>1374</v>
      </c>
      <c r="B1379" t="s">
        <v>2617</v>
      </c>
      <c r="C1379" t="s">
        <v>1200</v>
      </c>
      <c r="D1379" t="str">
        <f t="shared" si="147"/>
        <v>International</v>
      </c>
      <c r="E1379" t="s">
        <v>62</v>
      </c>
      <c r="F1379" t="s">
        <v>120</v>
      </c>
      <c r="G1379" t="s">
        <v>121</v>
      </c>
      <c r="H1379" s="10">
        <v>4</v>
      </c>
      <c r="I1379" s="10">
        <f t="shared" si="148"/>
        <v>12</v>
      </c>
      <c r="J1379" s="11">
        <v>42997</v>
      </c>
      <c r="K1379" s="10">
        <f t="shared" si="149"/>
        <v>2021</v>
      </c>
      <c r="L1379" s="12">
        <f>INDEX([1]List!$I$3:$S$8,MATCH('[1]Student Data'!G1375,[1]List!$K$3:$K$8,0),MATCH('[1]Student Data'!D1375,[1]List!$I$2:$S$2,0))*H1379</f>
        <v>92000</v>
      </c>
      <c r="M1379" s="13">
        <f t="shared" si="150"/>
        <v>7666.666666666667</v>
      </c>
      <c r="N1379" s="14">
        <f t="shared" si="151"/>
        <v>6.666666666666667</v>
      </c>
      <c r="O1379" s="13">
        <f t="shared" si="152"/>
        <v>51111.111111111117</v>
      </c>
      <c r="P1379" s="13">
        <f t="shared" si="153"/>
        <v>40888.888888888883</v>
      </c>
    </row>
    <row r="1380" spans="1:16" x14ac:dyDescent="0.2">
      <c r="A1380" s="10">
        <v>1375</v>
      </c>
      <c r="B1380" t="s">
        <v>2618</v>
      </c>
      <c r="C1380" t="s">
        <v>1042</v>
      </c>
      <c r="D1380" t="str">
        <f t="shared" si="147"/>
        <v>Local</v>
      </c>
      <c r="E1380" t="s">
        <v>70</v>
      </c>
      <c r="F1380" t="s">
        <v>85</v>
      </c>
      <c r="G1380" t="s">
        <v>135</v>
      </c>
      <c r="H1380" s="10">
        <v>3</v>
      </c>
      <c r="I1380" s="10">
        <f t="shared" si="148"/>
        <v>9</v>
      </c>
      <c r="J1380" s="11">
        <v>43177</v>
      </c>
      <c r="K1380" s="10">
        <f t="shared" si="149"/>
        <v>2021</v>
      </c>
      <c r="L1380" s="12">
        <f>INDEX([1]List!$I$3:$S$8,MATCH('[1]Student Data'!G1376,[1]List!$K$3:$K$8,0),MATCH('[1]Student Data'!D1376,[1]List!$I$2:$S$2,0))*H1380</f>
        <v>78000</v>
      </c>
      <c r="M1380" s="13">
        <f t="shared" si="150"/>
        <v>8666.6666666666661</v>
      </c>
      <c r="N1380" s="14">
        <f t="shared" si="151"/>
        <v>4.666666666666667</v>
      </c>
      <c r="O1380" s="13">
        <f t="shared" si="152"/>
        <v>40444.444444444445</v>
      </c>
      <c r="P1380" s="13">
        <f t="shared" si="153"/>
        <v>37555.555555555555</v>
      </c>
    </row>
    <row r="1381" spans="1:16" x14ac:dyDescent="0.2">
      <c r="A1381" s="10">
        <v>1376</v>
      </c>
      <c r="B1381" t="s">
        <v>2619</v>
      </c>
      <c r="C1381" t="s">
        <v>2620</v>
      </c>
      <c r="D1381" t="str">
        <f t="shared" si="147"/>
        <v>International</v>
      </c>
      <c r="E1381" t="s">
        <v>5</v>
      </c>
      <c r="F1381" t="s">
        <v>85</v>
      </c>
      <c r="G1381" t="s">
        <v>135</v>
      </c>
      <c r="H1381" s="10">
        <v>3</v>
      </c>
      <c r="I1381" s="10">
        <f t="shared" si="148"/>
        <v>9</v>
      </c>
      <c r="J1381" s="11">
        <v>42957</v>
      </c>
      <c r="K1381" s="10">
        <f t="shared" si="149"/>
        <v>2020</v>
      </c>
      <c r="L1381" s="12">
        <f>INDEX([1]List!$I$3:$S$8,MATCH('[1]Student Data'!G1377,[1]List!$K$3:$K$8,0),MATCH('[1]Student Data'!D1377,[1]List!$I$2:$S$2,0))*H1381</f>
        <v>69000</v>
      </c>
      <c r="M1381" s="13">
        <f t="shared" si="150"/>
        <v>7666.666666666667</v>
      </c>
      <c r="N1381" s="14">
        <f t="shared" si="151"/>
        <v>7</v>
      </c>
      <c r="O1381" s="13">
        <f t="shared" si="152"/>
        <v>53666.666666666672</v>
      </c>
      <c r="P1381" s="13">
        <f t="shared" si="153"/>
        <v>15333.333333333328</v>
      </c>
    </row>
    <row r="1382" spans="1:16" x14ac:dyDescent="0.2">
      <c r="A1382" s="10">
        <v>1377</v>
      </c>
      <c r="B1382" t="s">
        <v>2621</v>
      </c>
      <c r="C1382" t="s">
        <v>1744</v>
      </c>
      <c r="D1382" t="str">
        <f t="shared" si="147"/>
        <v>Local</v>
      </c>
      <c r="E1382" t="s">
        <v>70</v>
      </c>
      <c r="F1382" t="s">
        <v>120</v>
      </c>
      <c r="G1382" t="s">
        <v>121</v>
      </c>
      <c r="H1382" s="10">
        <v>4</v>
      </c>
      <c r="I1382" s="10">
        <f t="shared" si="148"/>
        <v>12</v>
      </c>
      <c r="J1382" s="11">
        <v>43267</v>
      </c>
      <c r="K1382" s="10">
        <f t="shared" si="149"/>
        <v>2022</v>
      </c>
      <c r="L1382" s="12">
        <f>INDEX([1]List!$I$3:$S$8,MATCH('[1]Student Data'!G1378,[1]List!$K$3:$K$8,0),MATCH('[1]Student Data'!D1378,[1]List!$I$2:$S$2,0))*H1382</f>
        <v>96000</v>
      </c>
      <c r="M1382" s="13">
        <f t="shared" si="150"/>
        <v>8000</v>
      </c>
      <c r="N1382" s="14">
        <f t="shared" si="151"/>
        <v>3.6666666666666665</v>
      </c>
      <c r="O1382" s="13">
        <f t="shared" si="152"/>
        <v>29333.333333333332</v>
      </c>
      <c r="P1382" s="13">
        <f t="shared" si="153"/>
        <v>66666.666666666672</v>
      </c>
    </row>
    <row r="1383" spans="1:16" x14ac:dyDescent="0.2">
      <c r="A1383" s="10">
        <v>1378</v>
      </c>
      <c r="B1383" t="s">
        <v>2622</v>
      </c>
      <c r="C1383" t="s">
        <v>2623</v>
      </c>
      <c r="D1383" t="str">
        <f t="shared" si="147"/>
        <v>Local</v>
      </c>
      <c r="E1383" t="s">
        <v>70</v>
      </c>
      <c r="F1383" t="s">
        <v>148</v>
      </c>
      <c r="G1383" t="s">
        <v>149</v>
      </c>
      <c r="H1383" s="10">
        <v>4</v>
      </c>
      <c r="I1383" s="10">
        <f t="shared" si="148"/>
        <v>12</v>
      </c>
      <c r="J1383" s="11">
        <v>43328</v>
      </c>
      <c r="K1383" s="10">
        <f t="shared" si="149"/>
        <v>2022</v>
      </c>
      <c r="L1383" s="12">
        <f>INDEX([1]List!$I$3:$S$8,MATCH('[1]Student Data'!G1379,[1]List!$K$3:$K$8,0),MATCH('[1]Student Data'!D1379,[1]List!$I$2:$S$2,0))*H1383</f>
        <v>100000</v>
      </c>
      <c r="M1383" s="13">
        <f t="shared" si="150"/>
        <v>8333.3333333333339</v>
      </c>
      <c r="N1383" s="14">
        <f t="shared" si="151"/>
        <v>3</v>
      </c>
      <c r="O1383" s="13">
        <f t="shared" si="152"/>
        <v>25000</v>
      </c>
      <c r="P1383" s="13">
        <f t="shared" si="153"/>
        <v>75000</v>
      </c>
    </row>
    <row r="1384" spans="1:16" x14ac:dyDescent="0.2">
      <c r="A1384" s="10">
        <v>1379</v>
      </c>
      <c r="B1384" t="s">
        <v>2624</v>
      </c>
      <c r="C1384" t="s">
        <v>939</v>
      </c>
      <c r="D1384" t="str">
        <f t="shared" si="147"/>
        <v>Local</v>
      </c>
      <c r="E1384" t="s">
        <v>70</v>
      </c>
      <c r="F1384" t="s">
        <v>148</v>
      </c>
      <c r="G1384" t="s">
        <v>149</v>
      </c>
      <c r="H1384" s="10">
        <v>4</v>
      </c>
      <c r="I1384" s="10">
        <f t="shared" si="148"/>
        <v>12</v>
      </c>
      <c r="J1384" s="11">
        <v>42844</v>
      </c>
      <c r="K1384" s="10">
        <f t="shared" si="149"/>
        <v>2021</v>
      </c>
      <c r="L1384" s="12">
        <f>INDEX([1]List!$I$3:$S$8,MATCH('[1]Student Data'!G1380,[1]List!$K$3:$K$8,0),MATCH('[1]Student Data'!D1380,[1]List!$I$2:$S$2,0))*H1384</f>
        <v>100000</v>
      </c>
      <c r="M1384" s="13">
        <f t="shared" si="150"/>
        <v>8333.3333333333339</v>
      </c>
      <c r="N1384" s="14">
        <f t="shared" si="151"/>
        <v>8.3333333333333339</v>
      </c>
      <c r="O1384" s="13">
        <f t="shared" si="152"/>
        <v>69444.444444444453</v>
      </c>
      <c r="P1384" s="13">
        <f t="shared" si="153"/>
        <v>30555.555555555547</v>
      </c>
    </row>
    <row r="1385" spans="1:16" x14ac:dyDescent="0.2">
      <c r="A1385" s="10">
        <v>1380</v>
      </c>
      <c r="B1385" t="s">
        <v>2625</v>
      </c>
      <c r="C1385" t="s">
        <v>2626</v>
      </c>
      <c r="D1385" t="str">
        <f t="shared" si="147"/>
        <v>International</v>
      </c>
      <c r="E1385" t="s">
        <v>54</v>
      </c>
      <c r="F1385" t="s">
        <v>148</v>
      </c>
      <c r="G1385" t="s">
        <v>149</v>
      </c>
      <c r="H1385" s="10">
        <v>4</v>
      </c>
      <c r="I1385" s="10">
        <f t="shared" si="148"/>
        <v>12</v>
      </c>
      <c r="J1385" s="11">
        <v>42933</v>
      </c>
      <c r="K1385" s="10">
        <f t="shared" si="149"/>
        <v>2021</v>
      </c>
      <c r="L1385" s="12">
        <f>INDEX([1]List!$I$3:$S$8,MATCH('[1]Student Data'!G1381,[1]List!$K$3:$K$8,0),MATCH('[1]Student Data'!D1381,[1]List!$I$2:$S$2,0))*H1385</f>
        <v>100000</v>
      </c>
      <c r="M1385" s="13">
        <f t="shared" si="150"/>
        <v>8333.3333333333339</v>
      </c>
      <c r="N1385" s="14">
        <f t="shared" si="151"/>
        <v>7.333333333333333</v>
      </c>
      <c r="O1385" s="13">
        <f t="shared" si="152"/>
        <v>61111.111111111109</v>
      </c>
      <c r="P1385" s="13">
        <f t="shared" si="153"/>
        <v>38888.888888888891</v>
      </c>
    </row>
    <row r="1386" spans="1:16" x14ac:dyDescent="0.2">
      <c r="A1386" s="10">
        <v>1381</v>
      </c>
      <c r="B1386" t="s">
        <v>2627</v>
      </c>
      <c r="C1386" t="s">
        <v>2628</v>
      </c>
      <c r="D1386" t="str">
        <f t="shared" si="147"/>
        <v>Local</v>
      </c>
      <c r="E1386" t="s">
        <v>70</v>
      </c>
      <c r="F1386" t="s">
        <v>148</v>
      </c>
      <c r="G1386" t="s">
        <v>149</v>
      </c>
      <c r="H1386" s="10">
        <v>4</v>
      </c>
      <c r="I1386" s="10">
        <f t="shared" si="148"/>
        <v>12</v>
      </c>
      <c r="J1386" s="11">
        <v>43170</v>
      </c>
      <c r="K1386" s="10">
        <f t="shared" si="149"/>
        <v>2022</v>
      </c>
      <c r="L1386" s="12">
        <f>INDEX([1]List!$I$3:$S$8,MATCH('[1]Student Data'!G1382,[1]List!$K$3:$K$8,0),MATCH('[1]Student Data'!D1382,[1]List!$I$2:$S$2,0))*H1386</f>
        <v>104000</v>
      </c>
      <c r="M1386" s="13">
        <f t="shared" si="150"/>
        <v>8666.6666666666661</v>
      </c>
      <c r="N1386" s="14">
        <f t="shared" si="151"/>
        <v>4.666666666666667</v>
      </c>
      <c r="O1386" s="13">
        <f t="shared" si="152"/>
        <v>40444.444444444445</v>
      </c>
      <c r="P1386" s="13">
        <f t="shared" si="153"/>
        <v>63555.555555555555</v>
      </c>
    </row>
    <row r="1387" spans="1:16" x14ac:dyDescent="0.2">
      <c r="A1387" s="10">
        <v>1382</v>
      </c>
      <c r="B1387" t="s">
        <v>2629</v>
      </c>
      <c r="C1387" t="s">
        <v>2630</v>
      </c>
      <c r="D1387" t="str">
        <f t="shared" si="147"/>
        <v>International</v>
      </c>
      <c r="E1387" t="s">
        <v>36</v>
      </c>
      <c r="F1387" t="s">
        <v>85</v>
      </c>
      <c r="G1387" t="s">
        <v>135</v>
      </c>
      <c r="H1387" s="10">
        <v>3</v>
      </c>
      <c r="I1387" s="10">
        <f t="shared" si="148"/>
        <v>9</v>
      </c>
      <c r="J1387" s="11">
        <v>42966</v>
      </c>
      <c r="K1387" s="10">
        <f t="shared" si="149"/>
        <v>2020</v>
      </c>
      <c r="L1387" s="12">
        <f>INDEX([1]List!$I$3:$S$8,MATCH('[1]Student Data'!G1383,[1]List!$K$3:$K$8,0),MATCH('[1]Student Data'!D1383,[1]List!$I$2:$S$2,0))*H1387</f>
        <v>75000</v>
      </c>
      <c r="M1387" s="13">
        <f t="shared" si="150"/>
        <v>8333.3333333333339</v>
      </c>
      <c r="N1387" s="14">
        <f t="shared" si="151"/>
        <v>7</v>
      </c>
      <c r="O1387" s="13">
        <f t="shared" si="152"/>
        <v>58333.333333333336</v>
      </c>
      <c r="P1387" s="13">
        <f t="shared" si="153"/>
        <v>16666.666666666664</v>
      </c>
    </row>
    <row r="1388" spans="1:16" x14ac:dyDescent="0.2">
      <c r="A1388" s="10">
        <v>1383</v>
      </c>
      <c r="B1388" t="s">
        <v>2631</v>
      </c>
      <c r="C1388" t="s">
        <v>2632</v>
      </c>
      <c r="D1388" t="str">
        <f t="shared" si="147"/>
        <v>International</v>
      </c>
      <c r="E1388" t="s">
        <v>46</v>
      </c>
      <c r="F1388" t="s">
        <v>120</v>
      </c>
      <c r="G1388" t="s">
        <v>121</v>
      </c>
      <c r="H1388" s="10">
        <v>4</v>
      </c>
      <c r="I1388" s="10">
        <f t="shared" si="148"/>
        <v>12</v>
      </c>
      <c r="J1388" s="11">
        <v>43169</v>
      </c>
      <c r="K1388" s="10">
        <f t="shared" si="149"/>
        <v>2022</v>
      </c>
      <c r="L1388" s="12">
        <f>INDEX([1]List!$I$3:$S$8,MATCH('[1]Student Data'!G1384,[1]List!$K$3:$K$8,0),MATCH('[1]Student Data'!D1384,[1]List!$I$2:$S$2,0))*H1388</f>
        <v>96000</v>
      </c>
      <c r="M1388" s="13">
        <f t="shared" si="150"/>
        <v>8000</v>
      </c>
      <c r="N1388" s="14">
        <f t="shared" si="151"/>
        <v>4.666666666666667</v>
      </c>
      <c r="O1388" s="13">
        <f t="shared" si="152"/>
        <v>37333.333333333336</v>
      </c>
      <c r="P1388" s="13">
        <f t="shared" si="153"/>
        <v>58666.666666666664</v>
      </c>
    </row>
    <row r="1389" spans="1:16" x14ac:dyDescent="0.2">
      <c r="A1389" s="10">
        <v>1384</v>
      </c>
      <c r="B1389" t="s">
        <v>2633</v>
      </c>
      <c r="C1389" t="s">
        <v>2634</v>
      </c>
      <c r="D1389" t="str">
        <f t="shared" si="147"/>
        <v>International</v>
      </c>
      <c r="E1389" t="s">
        <v>73</v>
      </c>
      <c r="F1389" t="s">
        <v>85</v>
      </c>
      <c r="G1389" t="s">
        <v>135</v>
      </c>
      <c r="H1389" s="10">
        <v>3</v>
      </c>
      <c r="I1389" s="10">
        <f t="shared" si="148"/>
        <v>9</v>
      </c>
      <c r="J1389" s="11">
        <v>42870</v>
      </c>
      <c r="K1389" s="10">
        <f t="shared" si="149"/>
        <v>2020</v>
      </c>
      <c r="L1389" s="12">
        <f>INDEX([1]List!$I$3:$S$8,MATCH('[1]Student Data'!G1385,[1]List!$K$3:$K$8,0),MATCH('[1]Student Data'!D1385,[1]List!$I$2:$S$2,0))*H1389</f>
        <v>78000</v>
      </c>
      <c r="M1389" s="13">
        <f t="shared" si="150"/>
        <v>8666.6666666666661</v>
      </c>
      <c r="N1389" s="14">
        <f t="shared" si="151"/>
        <v>8</v>
      </c>
      <c r="O1389" s="13">
        <f t="shared" si="152"/>
        <v>69333.333333333328</v>
      </c>
      <c r="P1389" s="13">
        <f t="shared" si="153"/>
        <v>8666.6666666666715</v>
      </c>
    </row>
    <row r="1390" spans="1:16" x14ac:dyDescent="0.2">
      <c r="A1390" s="10">
        <v>1385</v>
      </c>
      <c r="B1390" t="s">
        <v>2635</v>
      </c>
      <c r="C1390" t="s">
        <v>2149</v>
      </c>
      <c r="D1390" t="str">
        <f t="shared" si="147"/>
        <v>International</v>
      </c>
      <c r="E1390" t="s">
        <v>22</v>
      </c>
      <c r="F1390" t="s">
        <v>83</v>
      </c>
      <c r="G1390" t="s">
        <v>126</v>
      </c>
      <c r="H1390" s="10">
        <v>3</v>
      </c>
      <c r="I1390" s="10">
        <f t="shared" si="148"/>
        <v>9</v>
      </c>
      <c r="J1390" s="11">
        <v>42872</v>
      </c>
      <c r="K1390" s="10">
        <f t="shared" si="149"/>
        <v>2020</v>
      </c>
      <c r="L1390" s="12">
        <f>INDEX([1]List!$I$3:$S$8,MATCH('[1]Student Data'!G1386,[1]List!$K$3:$K$8,0),MATCH('[1]Student Data'!D1386,[1]List!$I$2:$S$2,0))*H1390</f>
        <v>72000</v>
      </c>
      <c r="M1390" s="13">
        <f t="shared" si="150"/>
        <v>8000</v>
      </c>
      <c r="N1390" s="14">
        <f t="shared" si="151"/>
        <v>8</v>
      </c>
      <c r="O1390" s="13">
        <f t="shared" si="152"/>
        <v>64000</v>
      </c>
      <c r="P1390" s="13">
        <f t="shared" si="153"/>
        <v>8000</v>
      </c>
    </row>
    <row r="1391" spans="1:16" x14ac:dyDescent="0.2">
      <c r="A1391" s="10">
        <v>1386</v>
      </c>
      <c r="B1391" t="s">
        <v>2636</v>
      </c>
      <c r="C1391" t="s">
        <v>2288</v>
      </c>
      <c r="D1391" t="str">
        <f t="shared" si="147"/>
        <v>International</v>
      </c>
      <c r="E1391" t="s">
        <v>25</v>
      </c>
      <c r="F1391" t="s">
        <v>83</v>
      </c>
      <c r="G1391" t="s">
        <v>126</v>
      </c>
      <c r="H1391" s="10">
        <v>3</v>
      </c>
      <c r="I1391" s="10">
        <f t="shared" si="148"/>
        <v>9</v>
      </c>
      <c r="J1391" s="11">
        <v>42876</v>
      </c>
      <c r="K1391" s="10">
        <f t="shared" si="149"/>
        <v>2020</v>
      </c>
      <c r="L1391" s="12">
        <f>INDEX([1]List!$I$3:$S$8,MATCH('[1]Student Data'!G1387,[1]List!$K$3:$K$8,0),MATCH('[1]Student Data'!D1387,[1]List!$I$2:$S$2,0))*H1391</f>
        <v>75000</v>
      </c>
      <c r="M1391" s="13">
        <f t="shared" si="150"/>
        <v>8333.3333333333339</v>
      </c>
      <c r="N1391" s="14">
        <f t="shared" si="151"/>
        <v>8</v>
      </c>
      <c r="O1391" s="13">
        <f t="shared" si="152"/>
        <v>66666.666666666672</v>
      </c>
      <c r="P1391" s="13">
        <f t="shared" si="153"/>
        <v>8333.3333333333285</v>
      </c>
    </row>
    <row r="1392" spans="1:16" x14ac:dyDescent="0.2">
      <c r="A1392" s="10">
        <v>1387</v>
      </c>
      <c r="B1392" t="s">
        <v>2637</v>
      </c>
      <c r="C1392" t="s">
        <v>2638</v>
      </c>
      <c r="D1392" t="str">
        <f t="shared" si="147"/>
        <v>Local</v>
      </c>
      <c r="E1392" t="s">
        <v>70</v>
      </c>
      <c r="F1392" t="s">
        <v>148</v>
      </c>
      <c r="G1392" t="s">
        <v>149</v>
      </c>
      <c r="H1392" s="10">
        <v>4</v>
      </c>
      <c r="I1392" s="10">
        <f t="shared" si="148"/>
        <v>12</v>
      </c>
      <c r="J1392" s="11">
        <v>42901</v>
      </c>
      <c r="K1392" s="10">
        <f t="shared" si="149"/>
        <v>2021</v>
      </c>
      <c r="L1392" s="12">
        <f>INDEX([1]List!$I$3:$S$8,MATCH('[1]Student Data'!G1388,[1]List!$K$3:$K$8,0),MATCH('[1]Student Data'!D1388,[1]List!$I$2:$S$2,0))*H1392</f>
        <v>100000</v>
      </c>
      <c r="M1392" s="13">
        <f t="shared" si="150"/>
        <v>8333.3333333333339</v>
      </c>
      <c r="N1392" s="14">
        <f t="shared" si="151"/>
        <v>7.666666666666667</v>
      </c>
      <c r="O1392" s="13">
        <f t="shared" si="152"/>
        <v>63888.888888888898</v>
      </c>
      <c r="P1392" s="13">
        <f t="shared" si="153"/>
        <v>36111.111111111102</v>
      </c>
    </row>
    <row r="1393" spans="1:16" x14ac:dyDescent="0.2">
      <c r="A1393" s="10">
        <v>1388</v>
      </c>
      <c r="B1393" t="s">
        <v>2639</v>
      </c>
      <c r="C1393" t="s">
        <v>2640</v>
      </c>
      <c r="D1393" t="str">
        <f t="shared" si="147"/>
        <v>Local</v>
      </c>
      <c r="E1393" t="s">
        <v>70</v>
      </c>
      <c r="F1393" t="s">
        <v>120</v>
      </c>
      <c r="G1393" t="s">
        <v>121</v>
      </c>
      <c r="H1393" s="10">
        <v>4</v>
      </c>
      <c r="I1393" s="10">
        <f t="shared" si="148"/>
        <v>12</v>
      </c>
      <c r="J1393" s="11">
        <v>43298</v>
      </c>
      <c r="K1393" s="10">
        <f t="shared" si="149"/>
        <v>2022</v>
      </c>
      <c r="L1393" s="12">
        <f>INDEX([1]List!$I$3:$S$8,MATCH('[1]Student Data'!G1389,[1]List!$K$3:$K$8,0),MATCH('[1]Student Data'!D1389,[1]List!$I$2:$S$2,0))*H1393</f>
        <v>100000</v>
      </c>
      <c r="M1393" s="13">
        <f t="shared" si="150"/>
        <v>8333.3333333333339</v>
      </c>
      <c r="N1393" s="14">
        <f t="shared" si="151"/>
        <v>3.3333333333333335</v>
      </c>
      <c r="O1393" s="13">
        <f t="shared" si="152"/>
        <v>27777.777777777781</v>
      </c>
      <c r="P1393" s="13">
        <f t="shared" si="153"/>
        <v>72222.222222222219</v>
      </c>
    </row>
    <row r="1394" spans="1:16" x14ac:dyDescent="0.2">
      <c r="A1394" s="10">
        <v>1389</v>
      </c>
      <c r="B1394" t="s">
        <v>2641</v>
      </c>
      <c r="C1394" t="s">
        <v>2642</v>
      </c>
      <c r="D1394" t="str">
        <f t="shared" si="147"/>
        <v>Local</v>
      </c>
      <c r="E1394" t="s">
        <v>70</v>
      </c>
      <c r="F1394" t="s">
        <v>148</v>
      </c>
      <c r="G1394" t="s">
        <v>149</v>
      </c>
      <c r="H1394" s="10">
        <v>4</v>
      </c>
      <c r="I1394" s="10">
        <f t="shared" si="148"/>
        <v>12</v>
      </c>
      <c r="J1394" s="11">
        <v>43234</v>
      </c>
      <c r="K1394" s="10">
        <f t="shared" si="149"/>
        <v>2022</v>
      </c>
      <c r="L1394" s="12">
        <f>INDEX([1]List!$I$3:$S$8,MATCH('[1]Student Data'!G1390,[1]List!$K$3:$K$8,0),MATCH('[1]Student Data'!D1390,[1]List!$I$2:$S$2,0))*H1394</f>
        <v>100000</v>
      </c>
      <c r="M1394" s="13">
        <f t="shared" si="150"/>
        <v>8333.3333333333339</v>
      </c>
      <c r="N1394" s="14">
        <f t="shared" si="151"/>
        <v>4</v>
      </c>
      <c r="O1394" s="13">
        <f t="shared" si="152"/>
        <v>33333.333333333336</v>
      </c>
      <c r="P1394" s="13">
        <f t="shared" si="153"/>
        <v>66666.666666666657</v>
      </c>
    </row>
    <row r="1395" spans="1:16" x14ac:dyDescent="0.2">
      <c r="A1395" s="10">
        <v>1390</v>
      </c>
      <c r="B1395" t="s">
        <v>2643</v>
      </c>
      <c r="C1395" t="s">
        <v>2644</v>
      </c>
      <c r="D1395" t="str">
        <f t="shared" si="147"/>
        <v>International</v>
      </c>
      <c r="E1395" t="s">
        <v>57</v>
      </c>
      <c r="F1395" t="s">
        <v>129</v>
      </c>
      <c r="G1395" t="s">
        <v>130</v>
      </c>
      <c r="H1395" s="10">
        <v>3</v>
      </c>
      <c r="I1395" s="10">
        <f t="shared" si="148"/>
        <v>9</v>
      </c>
      <c r="J1395" s="11">
        <v>43272</v>
      </c>
      <c r="K1395" s="10">
        <f t="shared" si="149"/>
        <v>2021</v>
      </c>
      <c r="L1395" s="12">
        <f>INDEX([1]List!$I$3:$S$8,MATCH('[1]Student Data'!G1391,[1]List!$K$3:$K$8,0),MATCH('[1]Student Data'!D1391,[1]List!$I$2:$S$2,0))*H1395</f>
        <v>75000</v>
      </c>
      <c r="M1395" s="13">
        <f t="shared" si="150"/>
        <v>8333.3333333333339</v>
      </c>
      <c r="N1395" s="14">
        <f t="shared" si="151"/>
        <v>3.6666666666666665</v>
      </c>
      <c r="O1395" s="13">
        <f t="shared" si="152"/>
        <v>30555.555555555555</v>
      </c>
      <c r="P1395" s="13">
        <f t="shared" si="153"/>
        <v>44444.444444444445</v>
      </c>
    </row>
    <row r="1396" spans="1:16" x14ac:dyDescent="0.2">
      <c r="A1396" s="10">
        <v>1391</v>
      </c>
      <c r="B1396" t="s">
        <v>2645</v>
      </c>
      <c r="C1396" t="s">
        <v>2646</v>
      </c>
      <c r="D1396" t="str">
        <f t="shared" si="147"/>
        <v>Local</v>
      </c>
      <c r="E1396" t="s">
        <v>70</v>
      </c>
      <c r="F1396" t="s">
        <v>84</v>
      </c>
      <c r="G1396" t="s">
        <v>117</v>
      </c>
      <c r="H1396" s="10">
        <v>4</v>
      </c>
      <c r="I1396" s="10">
        <f t="shared" si="148"/>
        <v>12</v>
      </c>
      <c r="J1396" s="11">
        <v>43173</v>
      </c>
      <c r="K1396" s="10">
        <f t="shared" si="149"/>
        <v>2022</v>
      </c>
      <c r="L1396" s="12">
        <f>INDEX([1]List!$I$3:$S$8,MATCH('[1]Student Data'!G1392,[1]List!$K$3:$K$8,0),MATCH('[1]Student Data'!D1392,[1]List!$I$2:$S$2,0))*H1396</f>
        <v>96000</v>
      </c>
      <c r="M1396" s="13">
        <f t="shared" si="150"/>
        <v>8000</v>
      </c>
      <c r="N1396" s="14">
        <f t="shared" si="151"/>
        <v>4.666666666666667</v>
      </c>
      <c r="O1396" s="13">
        <f t="shared" si="152"/>
        <v>37333.333333333336</v>
      </c>
      <c r="P1396" s="13">
        <f t="shared" si="153"/>
        <v>58666.666666666664</v>
      </c>
    </row>
    <row r="1397" spans="1:16" x14ac:dyDescent="0.2">
      <c r="A1397" s="10">
        <v>1392</v>
      </c>
      <c r="B1397" t="s">
        <v>2647</v>
      </c>
      <c r="C1397" t="s">
        <v>2648</v>
      </c>
      <c r="D1397" t="str">
        <f t="shared" si="147"/>
        <v>International</v>
      </c>
      <c r="E1397" t="s">
        <v>75</v>
      </c>
      <c r="F1397" t="s">
        <v>85</v>
      </c>
      <c r="G1397" t="s">
        <v>135</v>
      </c>
      <c r="H1397" s="10">
        <v>3</v>
      </c>
      <c r="I1397" s="10">
        <f t="shared" si="148"/>
        <v>9</v>
      </c>
      <c r="J1397" s="11">
        <v>42901</v>
      </c>
      <c r="K1397" s="10">
        <f t="shared" si="149"/>
        <v>2020</v>
      </c>
      <c r="L1397" s="12">
        <f>INDEX([1]List!$I$3:$S$8,MATCH('[1]Student Data'!G1393,[1]List!$K$3:$K$8,0),MATCH('[1]Student Data'!D1393,[1]List!$I$2:$S$2,0))*H1397</f>
        <v>75000</v>
      </c>
      <c r="M1397" s="13">
        <f t="shared" si="150"/>
        <v>8333.3333333333339</v>
      </c>
      <c r="N1397" s="14">
        <f t="shared" si="151"/>
        <v>7.666666666666667</v>
      </c>
      <c r="O1397" s="13">
        <f t="shared" si="152"/>
        <v>63888.888888888898</v>
      </c>
      <c r="P1397" s="13">
        <f t="shared" si="153"/>
        <v>11111.111111111102</v>
      </c>
    </row>
    <row r="1398" spans="1:16" x14ac:dyDescent="0.2">
      <c r="A1398" s="10">
        <v>1393</v>
      </c>
      <c r="B1398" t="s">
        <v>2649</v>
      </c>
      <c r="C1398" t="s">
        <v>2650</v>
      </c>
      <c r="D1398" t="str">
        <f t="shared" si="147"/>
        <v>Local</v>
      </c>
      <c r="E1398" t="s">
        <v>70</v>
      </c>
      <c r="F1398" t="s">
        <v>148</v>
      </c>
      <c r="G1398" t="s">
        <v>149</v>
      </c>
      <c r="H1398" s="10">
        <v>4</v>
      </c>
      <c r="I1398" s="10">
        <f t="shared" si="148"/>
        <v>12</v>
      </c>
      <c r="J1398" s="11">
        <v>43293</v>
      </c>
      <c r="K1398" s="10">
        <f t="shared" si="149"/>
        <v>2022</v>
      </c>
      <c r="L1398" s="12">
        <f>INDEX([1]List!$I$3:$S$8,MATCH('[1]Student Data'!G1394,[1]List!$K$3:$K$8,0),MATCH('[1]Student Data'!D1394,[1]List!$I$2:$S$2,0))*H1398</f>
        <v>96000</v>
      </c>
      <c r="M1398" s="13">
        <f t="shared" si="150"/>
        <v>8000</v>
      </c>
      <c r="N1398" s="14">
        <f t="shared" si="151"/>
        <v>3.3333333333333335</v>
      </c>
      <c r="O1398" s="13">
        <f t="shared" si="152"/>
        <v>26666.666666666668</v>
      </c>
      <c r="P1398" s="13">
        <f t="shared" si="153"/>
        <v>69333.333333333328</v>
      </c>
    </row>
    <row r="1399" spans="1:16" x14ac:dyDescent="0.2">
      <c r="A1399" s="10">
        <v>1394</v>
      </c>
      <c r="B1399" t="s">
        <v>2651</v>
      </c>
      <c r="C1399" t="s">
        <v>2652</v>
      </c>
      <c r="D1399" t="str">
        <f t="shared" si="147"/>
        <v>International</v>
      </c>
      <c r="E1399" t="s">
        <v>49</v>
      </c>
      <c r="F1399" t="s">
        <v>83</v>
      </c>
      <c r="G1399" t="s">
        <v>126</v>
      </c>
      <c r="H1399" s="10">
        <v>3</v>
      </c>
      <c r="I1399" s="10">
        <f t="shared" si="148"/>
        <v>9</v>
      </c>
      <c r="J1399" s="11">
        <v>42871</v>
      </c>
      <c r="K1399" s="10">
        <f t="shared" si="149"/>
        <v>2020</v>
      </c>
      <c r="L1399" s="12">
        <f>INDEX([1]List!$I$3:$S$8,MATCH('[1]Student Data'!G1395,[1]List!$K$3:$K$8,0),MATCH('[1]Student Data'!D1395,[1]List!$I$2:$S$2,0))*H1399</f>
        <v>75000</v>
      </c>
      <c r="M1399" s="13">
        <f t="shared" si="150"/>
        <v>8333.3333333333339</v>
      </c>
      <c r="N1399" s="14">
        <f t="shared" si="151"/>
        <v>8</v>
      </c>
      <c r="O1399" s="13">
        <f t="shared" si="152"/>
        <v>66666.666666666672</v>
      </c>
      <c r="P1399" s="13">
        <f t="shared" si="153"/>
        <v>8333.3333333333285</v>
      </c>
    </row>
    <row r="1400" spans="1:16" x14ac:dyDescent="0.2">
      <c r="A1400" s="10">
        <v>1395</v>
      </c>
      <c r="B1400" t="s">
        <v>2653</v>
      </c>
      <c r="C1400" t="s">
        <v>2654</v>
      </c>
      <c r="D1400" t="str">
        <f t="shared" si="147"/>
        <v>Local</v>
      </c>
      <c r="E1400" t="s">
        <v>70</v>
      </c>
      <c r="F1400" t="s">
        <v>120</v>
      </c>
      <c r="G1400" t="s">
        <v>121</v>
      </c>
      <c r="H1400" s="10">
        <v>4</v>
      </c>
      <c r="I1400" s="10">
        <f t="shared" si="148"/>
        <v>12</v>
      </c>
      <c r="J1400" s="11">
        <v>43365</v>
      </c>
      <c r="K1400" s="10">
        <f t="shared" si="149"/>
        <v>2022</v>
      </c>
      <c r="L1400" s="12">
        <f>INDEX([1]List!$I$3:$S$8,MATCH('[1]Student Data'!G1396,[1]List!$K$3:$K$8,0),MATCH('[1]Student Data'!D1396,[1]List!$I$2:$S$2,0))*H1400</f>
        <v>100000</v>
      </c>
      <c r="M1400" s="13">
        <f t="shared" si="150"/>
        <v>8333.3333333333339</v>
      </c>
      <c r="N1400" s="14">
        <f t="shared" si="151"/>
        <v>2.6666666666666665</v>
      </c>
      <c r="O1400" s="13">
        <f t="shared" si="152"/>
        <v>22222.222222222223</v>
      </c>
      <c r="P1400" s="13">
        <f t="shared" si="153"/>
        <v>77777.777777777781</v>
      </c>
    </row>
    <row r="1401" spans="1:16" x14ac:dyDescent="0.2">
      <c r="A1401" s="10">
        <v>1396</v>
      </c>
      <c r="B1401" t="s">
        <v>2655</v>
      </c>
      <c r="C1401" t="s">
        <v>2656</v>
      </c>
      <c r="D1401" t="str">
        <f t="shared" si="147"/>
        <v>International</v>
      </c>
      <c r="E1401" t="s">
        <v>16</v>
      </c>
      <c r="F1401" t="s">
        <v>85</v>
      </c>
      <c r="G1401" t="s">
        <v>135</v>
      </c>
      <c r="H1401" s="10">
        <v>3</v>
      </c>
      <c r="I1401" s="10">
        <f t="shared" si="148"/>
        <v>9</v>
      </c>
      <c r="J1401" s="11">
        <v>42867</v>
      </c>
      <c r="K1401" s="10">
        <f t="shared" si="149"/>
        <v>2020</v>
      </c>
      <c r="L1401" s="12">
        <f>INDEX([1]List!$I$3:$S$8,MATCH('[1]Student Data'!G1397,[1]List!$K$3:$K$8,0),MATCH('[1]Student Data'!D1397,[1]List!$I$2:$S$2,0))*H1401</f>
        <v>75000</v>
      </c>
      <c r="M1401" s="13">
        <f t="shared" si="150"/>
        <v>8333.3333333333339</v>
      </c>
      <c r="N1401" s="14">
        <f t="shared" si="151"/>
        <v>8</v>
      </c>
      <c r="O1401" s="13">
        <f t="shared" si="152"/>
        <v>66666.666666666672</v>
      </c>
      <c r="P1401" s="13">
        <f t="shared" si="153"/>
        <v>8333.3333333333285</v>
      </c>
    </row>
    <row r="1402" spans="1:16" x14ac:dyDescent="0.2">
      <c r="A1402" s="10">
        <v>1397</v>
      </c>
      <c r="B1402" t="s">
        <v>2657</v>
      </c>
      <c r="C1402" t="s">
        <v>2658</v>
      </c>
      <c r="D1402" t="str">
        <f t="shared" si="147"/>
        <v>Local</v>
      </c>
      <c r="E1402" t="s">
        <v>70</v>
      </c>
      <c r="F1402" t="s">
        <v>129</v>
      </c>
      <c r="G1402" t="s">
        <v>130</v>
      </c>
      <c r="H1402" s="10">
        <v>3</v>
      </c>
      <c r="I1402" s="10">
        <f t="shared" si="148"/>
        <v>9</v>
      </c>
      <c r="J1402" s="11">
        <v>43358</v>
      </c>
      <c r="K1402" s="10">
        <f t="shared" si="149"/>
        <v>2021</v>
      </c>
      <c r="L1402" s="12">
        <f>INDEX([1]List!$I$3:$S$8,MATCH('[1]Student Data'!G1398,[1]List!$K$3:$K$8,0),MATCH('[1]Student Data'!D1398,[1]List!$I$2:$S$2,0))*H1402</f>
        <v>72000</v>
      </c>
      <c r="M1402" s="13">
        <f t="shared" si="150"/>
        <v>8000</v>
      </c>
      <c r="N1402" s="14">
        <f t="shared" si="151"/>
        <v>2.6666666666666665</v>
      </c>
      <c r="O1402" s="13">
        <f t="shared" si="152"/>
        <v>21333.333333333332</v>
      </c>
      <c r="P1402" s="13">
        <f t="shared" si="153"/>
        <v>50666.666666666672</v>
      </c>
    </row>
    <row r="1403" spans="1:16" x14ac:dyDescent="0.2">
      <c r="A1403" s="10">
        <v>1398</v>
      </c>
      <c r="B1403" t="s">
        <v>2659</v>
      </c>
      <c r="C1403" t="s">
        <v>535</v>
      </c>
      <c r="D1403" t="str">
        <f t="shared" si="147"/>
        <v>Local</v>
      </c>
      <c r="E1403" t="s">
        <v>70</v>
      </c>
      <c r="F1403" t="s">
        <v>83</v>
      </c>
      <c r="G1403" t="s">
        <v>126</v>
      </c>
      <c r="H1403" s="10">
        <v>3</v>
      </c>
      <c r="I1403" s="10">
        <f t="shared" si="148"/>
        <v>9</v>
      </c>
      <c r="J1403" s="11">
        <v>43209</v>
      </c>
      <c r="K1403" s="10">
        <f t="shared" si="149"/>
        <v>2021</v>
      </c>
      <c r="L1403" s="12">
        <f>INDEX([1]List!$I$3:$S$8,MATCH('[1]Student Data'!G1399,[1]List!$K$3:$K$8,0),MATCH('[1]Student Data'!D1399,[1]List!$I$2:$S$2,0))*H1403</f>
        <v>69000</v>
      </c>
      <c r="M1403" s="13">
        <f t="shared" si="150"/>
        <v>7666.666666666667</v>
      </c>
      <c r="N1403" s="14">
        <f t="shared" si="151"/>
        <v>4.333333333333333</v>
      </c>
      <c r="O1403" s="13">
        <f t="shared" si="152"/>
        <v>33222.222222222219</v>
      </c>
      <c r="P1403" s="13">
        <f t="shared" si="153"/>
        <v>35777.777777777781</v>
      </c>
    </row>
    <row r="1404" spans="1:16" x14ac:dyDescent="0.2">
      <c r="A1404" s="10">
        <v>1399</v>
      </c>
      <c r="B1404" t="s">
        <v>2660</v>
      </c>
      <c r="C1404" t="s">
        <v>2661</v>
      </c>
      <c r="D1404" t="str">
        <f t="shared" si="147"/>
        <v>International</v>
      </c>
      <c r="E1404" t="s">
        <v>7</v>
      </c>
      <c r="F1404" t="s">
        <v>120</v>
      </c>
      <c r="G1404" t="s">
        <v>121</v>
      </c>
      <c r="H1404" s="10">
        <v>4</v>
      </c>
      <c r="I1404" s="10">
        <f t="shared" si="148"/>
        <v>12</v>
      </c>
      <c r="J1404" s="11">
        <v>43235</v>
      </c>
      <c r="K1404" s="10">
        <f t="shared" si="149"/>
        <v>2022</v>
      </c>
      <c r="L1404" s="12">
        <f>INDEX([1]List!$I$3:$S$8,MATCH('[1]Student Data'!G1400,[1]List!$K$3:$K$8,0),MATCH('[1]Student Data'!D1400,[1]List!$I$2:$S$2,0))*H1404</f>
        <v>96000</v>
      </c>
      <c r="M1404" s="13">
        <f t="shared" si="150"/>
        <v>8000</v>
      </c>
      <c r="N1404" s="14">
        <f t="shared" si="151"/>
        <v>4</v>
      </c>
      <c r="O1404" s="13">
        <f t="shared" si="152"/>
        <v>32000</v>
      </c>
      <c r="P1404" s="13">
        <f t="shared" si="153"/>
        <v>64000</v>
      </c>
    </row>
    <row r="1405" spans="1:16" x14ac:dyDescent="0.2">
      <c r="A1405" s="10">
        <v>1400</v>
      </c>
      <c r="B1405" t="s">
        <v>2662</v>
      </c>
      <c r="C1405" t="s">
        <v>1949</v>
      </c>
      <c r="D1405" t="str">
        <f t="shared" si="147"/>
        <v>Local</v>
      </c>
      <c r="E1405" t="s">
        <v>70</v>
      </c>
      <c r="F1405" t="s">
        <v>84</v>
      </c>
      <c r="G1405" t="s">
        <v>117</v>
      </c>
      <c r="H1405" s="10">
        <v>4</v>
      </c>
      <c r="I1405" s="10">
        <f t="shared" si="148"/>
        <v>12</v>
      </c>
      <c r="J1405" s="11">
        <v>43332</v>
      </c>
      <c r="K1405" s="10">
        <f t="shared" si="149"/>
        <v>2022</v>
      </c>
      <c r="L1405" s="12">
        <f>INDEX([1]List!$I$3:$S$8,MATCH('[1]Student Data'!G1401,[1]List!$K$3:$K$8,0),MATCH('[1]Student Data'!D1401,[1]List!$I$2:$S$2,0))*H1405</f>
        <v>104000</v>
      </c>
      <c r="M1405" s="13">
        <f t="shared" si="150"/>
        <v>8666.6666666666661</v>
      </c>
      <c r="N1405" s="14">
        <f t="shared" si="151"/>
        <v>3</v>
      </c>
      <c r="O1405" s="13">
        <f t="shared" si="152"/>
        <v>26000</v>
      </c>
      <c r="P1405" s="13">
        <f t="shared" si="153"/>
        <v>78000</v>
      </c>
    </row>
    <row r="1406" spans="1:16" x14ac:dyDescent="0.2">
      <c r="A1406" s="10">
        <v>1401</v>
      </c>
      <c r="B1406" t="s">
        <v>2663</v>
      </c>
      <c r="C1406" t="s">
        <v>211</v>
      </c>
      <c r="D1406" t="str">
        <f t="shared" si="147"/>
        <v>Local</v>
      </c>
      <c r="E1406" t="s">
        <v>70</v>
      </c>
      <c r="F1406" t="s">
        <v>85</v>
      </c>
      <c r="G1406" t="s">
        <v>135</v>
      </c>
      <c r="H1406" s="10">
        <v>3</v>
      </c>
      <c r="I1406" s="10">
        <f t="shared" si="148"/>
        <v>9</v>
      </c>
      <c r="J1406" s="11">
        <v>42991</v>
      </c>
      <c r="K1406" s="10">
        <f t="shared" si="149"/>
        <v>2020</v>
      </c>
      <c r="L1406" s="12">
        <f>INDEX([1]List!$I$3:$S$8,MATCH('[1]Student Data'!G1402,[1]List!$K$3:$K$8,0),MATCH('[1]Student Data'!D1402,[1]List!$I$2:$S$2,0))*H1406</f>
        <v>75000</v>
      </c>
      <c r="M1406" s="13">
        <f t="shared" si="150"/>
        <v>8333.3333333333339</v>
      </c>
      <c r="N1406" s="14">
        <f t="shared" si="151"/>
        <v>6.666666666666667</v>
      </c>
      <c r="O1406" s="13">
        <f t="shared" si="152"/>
        <v>55555.555555555562</v>
      </c>
      <c r="P1406" s="13">
        <f t="shared" si="153"/>
        <v>19444.444444444438</v>
      </c>
    </row>
    <row r="1407" spans="1:16" x14ac:dyDescent="0.2">
      <c r="A1407" s="10">
        <v>1402</v>
      </c>
      <c r="B1407" t="s">
        <v>2664</v>
      </c>
      <c r="C1407" t="s">
        <v>2665</v>
      </c>
      <c r="D1407" t="str">
        <f t="shared" si="147"/>
        <v>International</v>
      </c>
      <c r="E1407" t="s">
        <v>15</v>
      </c>
      <c r="F1407" t="s">
        <v>85</v>
      </c>
      <c r="G1407" t="s">
        <v>135</v>
      </c>
      <c r="H1407" s="10">
        <v>3</v>
      </c>
      <c r="I1407" s="10">
        <f t="shared" si="148"/>
        <v>9</v>
      </c>
      <c r="J1407" s="11">
        <v>42959</v>
      </c>
      <c r="K1407" s="10">
        <f t="shared" si="149"/>
        <v>2020</v>
      </c>
      <c r="L1407" s="12">
        <f>INDEX([1]List!$I$3:$S$8,MATCH('[1]Student Data'!G1403,[1]List!$K$3:$K$8,0),MATCH('[1]Student Data'!D1403,[1]List!$I$2:$S$2,0))*H1407</f>
        <v>69000</v>
      </c>
      <c r="M1407" s="13">
        <f t="shared" si="150"/>
        <v>7666.666666666667</v>
      </c>
      <c r="N1407" s="14">
        <f t="shared" si="151"/>
        <v>7</v>
      </c>
      <c r="O1407" s="13">
        <f t="shared" si="152"/>
        <v>53666.666666666672</v>
      </c>
      <c r="P1407" s="13">
        <f t="shared" si="153"/>
        <v>15333.333333333328</v>
      </c>
    </row>
    <row r="1408" spans="1:16" x14ac:dyDescent="0.2">
      <c r="A1408" s="10">
        <v>1403</v>
      </c>
      <c r="B1408" t="s">
        <v>2666</v>
      </c>
      <c r="C1408" t="s">
        <v>2667</v>
      </c>
      <c r="D1408" t="str">
        <f t="shared" si="147"/>
        <v>International</v>
      </c>
      <c r="E1408" t="s">
        <v>40</v>
      </c>
      <c r="F1408" t="s">
        <v>83</v>
      </c>
      <c r="G1408" t="s">
        <v>126</v>
      </c>
      <c r="H1408" s="10">
        <v>3</v>
      </c>
      <c r="I1408" s="10">
        <f t="shared" si="148"/>
        <v>9</v>
      </c>
      <c r="J1408" s="11">
        <v>42999</v>
      </c>
      <c r="K1408" s="10">
        <f t="shared" si="149"/>
        <v>2020</v>
      </c>
      <c r="L1408" s="12">
        <f>INDEX([1]List!$I$3:$S$8,MATCH('[1]Student Data'!G1404,[1]List!$K$3:$K$8,0),MATCH('[1]Student Data'!D1404,[1]List!$I$2:$S$2,0))*H1408</f>
        <v>72000</v>
      </c>
      <c r="M1408" s="13">
        <f t="shared" si="150"/>
        <v>8000</v>
      </c>
      <c r="N1408" s="14">
        <f t="shared" si="151"/>
        <v>6.666666666666667</v>
      </c>
      <c r="O1408" s="13">
        <f t="shared" si="152"/>
        <v>53333.333333333336</v>
      </c>
      <c r="P1408" s="13">
        <f t="shared" si="153"/>
        <v>18666.666666666664</v>
      </c>
    </row>
    <row r="1409" spans="1:16" x14ac:dyDescent="0.2">
      <c r="A1409" s="10">
        <v>1404</v>
      </c>
      <c r="B1409" t="s">
        <v>2668</v>
      </c>
      <c r="C1409" t="s">
        <v>2669</v>
      </c>
      <c r="D1409" t="str">
        <f t="shared" si="147"/>
        <v>International</v>
      </c>
      <c r="E1409" t="s">
        <v>80</v>
      </c>
      <c r="F1409" t="s">
        <v>84</v>
      </c>
      <c r="G1409" t="s">
        <v>117</v>
      </c>
      <c r="H1409" s="10">
        <v>4</v>
      </c>
      <c r="I1409" s="10">
        <f t="shared" si="148"/>
        <v>12</v>
      </c>
      <c r="J1409" s="11">
        <v>43175</v>
      </c>
      <c r="K1409" s="10">
        <f t="shared" si="149"/>
        <v>2022</v>
      </c>
      <c r="L1409" s="12">
        <f>INDEX([1]List!$I$3:$S$8,MATCH('[1]Student Data'!G1405,[1]List!$K$3:$K$8,0),MATCH('[1]Student Data'!D1405,[1]List!$I$2:$S$2,0))*H1409</f>
        <v>100000</v>
      </c>
      <c r="M1409" s="13">
        <f t="shared" si="150"/>
        <v>8333.3333333333339</v>
      </c>
      <c r="N1409" s="14">
        <f t="shared" si="151"/>
        <v>4.666666666666667</v>
      </c>
      <c r="O1409" s="13">
        <f t="shared" si="152"/>
        <v>38888.888888888898</v>
      </c>
      <c r="P1409" s="13">
        <f t="shared" si="153"/>
        <v>61111.111111111102</v>
      </c>
    </row>
    <row r="1410" spans="1:16" x14ac:dyDescent="0.2">
      <c r="A1410" s="10">
        <v>1405</v>
      </c>
      <c r="B1410" t="s">
        <v>2670</v>
      </c>
      <c r="C1410" t="s">
        <v>1467</v>
      </c>
      <c r="D1410" t="str">
        <f t="shared" si="147"/>
        <v>Local</v>
      </c>
      <c r="E1410" t="s">
        <v>70</v>
      </c>
      <c r="F1410" t="s">
        <v>120</v>
      </c>
      <c r="G1410" t="s">
        <v>121</v>
      </c>
      <c r="H1410" s="10">
        <v>4</v>
      </c>
      <c r="I1410" s="10">
        <f t="shared" si="148"/>
        <v>12</v>
      </c>
      <c r="J1410" s="11">
        <v>43203</v>
      </c>
      <c r="K1410" s="10">
        <f t="shared" si="149"/>
        <v>2022</v>
      </c>
      <c r="L1410" s="12">
        <f>INDEX([1]List!$I$3:$S$8,MATCH('[1]Student Data'!G1406,[1]List!$K$3:$K$8,0),MATCH('[1]Student Data'!D1406,[1]List!$I$2:$S$2,0))*H1410</f>
        <v>104000</v>
      </c>
      <c r="M1410" s="13">
        <f t="shared" si="150"/>
        <v>8666.6666666666661</v>
      </c>
      <c r="N1410" s="14">
        <f t="shared" si="151"/>
        <v>4.333333333333333</v>
      </c>
      <c r="O1410" s="13">
        <f t="shared" si="152"/>
        <v>37555.555555555547</v>
      </c>
      <c r="P1410" s="13">
        <f t="shared" si="153"/>
        <v>66444.444444444453</v>
      </c>
    </row>
    <row r="1411" spans="1:16" x14ac:dyDescent="0.2">
      <c r="A1411" s="10">
        <v>1406</v>
      </c>
      <c r="B1411" t="s">
        <v>2671</v>
      </c>
      <c r="C1411" t="s">
        <v>2672</v>
      </c>
      <c r="D1411" t="str">
        <f t="shared" si="147"/>
        <v>Local</v>
      </c>
      <c r="E1411" t="s">
        <v>70</v>
      </c>
      <c r="F1411" t="s">
        <v>85</v>
      </c>
      <c r="G1411" t="s">
        <v>135</v>
      </c>
      <c r="H1411" s="10">
        <v>3</v>
      </c>
      <c r="I1411" s="10">
        <f t="shared" si="148"/>
        <v>9</v>
      </c>
      <c r="J1411" s="11">
        <v>43302</v>
      </c>
      <c r="K1411" s="10">
        <f t="shared" si="149"/>
        <v>2021</v>
      </c>
      <c r="L1411" s="12">
        <f>INDEX([1]List!$I$3:$S$8,MATCH('[1]Student Data'!G1407,[1]List!$K$3:$K$8,0),MATCH('[1]Student Data'!D1407,[1]List!$I$2:$S$2,0))*H1411</f>
        <v>75000</v>
      </c>
      <c r="M1411" s="13">
        <f t="shared" si="150"/>
        <v>8333.3333333333339</v>
      </c>
      <c r="N1411" s="14">
        <f t="shared" si="151"/>
        <v>3.3333333333333335</v>
      </c>
      <c r="O1411" s="13">
        <f t="shared" si="152"/>
        <v>27777.777777777781</v>
      </c>
      <c r="P1411" s="13">
        <f t="shared" si="153"/>
        <v>47222.222222222219</v>
      </c>
    </row>
    <row r="1412" spans="1:16" x14ac:dyDescent="0.2">
      <c r="A1412" s="10">
        <v>1407</v>
      </c>
      <c r="B1412" t="s">
        <v>2673</v>
      </c>
      <c r="C1412" t="s">
        <v>2674</v>
      </c>
      <c r="D1412" t="str">
        <f t="shared" si="147"/>
        <v>International</v>
      </c>
      <c r="E1412" t="s">
        <v>51</v>
      </c>
      <c r="F1412" t="s">
        <v>83</v>
      </c>
      <c r="G1412" t="s">
        <v>126</v>
      </c>
      <c r="H1412" s="10">
        <v>3</v>
      </c>
      <c r="I1412" s="10">
        <f t="shared" si="148"/>
        <v>9</v>
      </c>
      <c r="J1412" s="11">
        <v>43209</v>
      </c>
      <c r="K1412" s="10">
        <f t="shared" si="149"/>
        <v>2021</v>
      </c>
      <c r="L1412" s="12">
        <f>INDEX([1]List!$I$3:$S$8,MATCH('[1]Student Data'!G1408,[1]List!$K$3:$K$8,0),MATCH('[1]Student Data'!D1408,[1]List!$I$2:$S$2,0))*H1412</f>
        <v>69000</v>
      </c>
      <c r="M1412" s="13">
        <f t="shared" si="150"/>
        <v>7666.666666666667</v>
      </c>
      <c r="N1412" s="14">
        <f t="shared" si="151"/>
        <v>4.333333333333333</v>
      </c>
      <c r="O1412" s="13">
        <f t="shared" si="152"/>
        <v>33222.222222222219</v>
      </c>
      <c r="P1412" s="13">
        <f t="shared" si="153"/>
        <v>35777.777777777781</v>
      </c>
    </row>
    <row r="1413" spans="1:16" x14ac:dyDescent="0.2">
      <c r="A1413" s="10">
        <v>1408</v>
      </c>
      <c r="B1413" t="s">
        <v>2675</v>
      </c>
      <c r="C1413" t="s">
        <v>705</v>
      </c>
      <c r="D1413" t="str">
        <f t="shared" si="147"/>
        <v>Local</v>
      </c>
      <c r="E1413" t="s">
        <v>70</v>
      </c>
      <c r="F1413" t="s">
        <v>120</v>
      </c>
      <c r="G1413" t="s">
        <v>121</v>
      </c>
      <c r="H1413" s="10">
        <v>4</v>
      </c>
      <c r="I1413" s="10">
        <f t="shared" si="148"/>
        <v>12</v>
      </c>
      <c r="J1413" s="11">
        <v>42962</v>
      </c>
      <c r="K1413" s="10">
        <f t="shared" si="149"/>
        <v>2021</v>
      </c>
      <c r="L1413" s="12">
        <f>INDEX([1]List!$I$3:$S$8,MATCH('[1]Student Data'!G1409,[1]List!$K$3:$K$8,0),MATCH('[1]Student Data'!D1409,[1]List!$I$2:$S$2,0))*H1413</f>
        <v>100000</v>
      </c>
      <c r="M1413" s="13">
        <f t="shared" si="150"/>
        <v>8333.3333333333339</v>
      </c>
      <c r="N1413" s="14">
        <f t="shared" si="151"/>
        <v>7</v>
      </c>
      <c r="O1413" s="13">
        <f t="shared" si="152"/>
        <v>58333.333333333336</v>
      </c>
      <c r="P1413" s="13">
        <f t="shared" si="153"/>
        <v>41666.666666666664</v>
      </c>
    </row>
    <row r="1414" spans="1:16" x14ac:dyDescent="0.2">
      <c r="A1414" s="10">
        <v>1409</v>
      </c>
      <c r="B1414" t="s">
        <v>2676</v>
      </c>
      <c r="C1414" t="s">
        <v>2677</v>
      </c>
      <c r="D1414" t="str">
        <f t="shared" si="147"/>
        <v>Local</v>
      </c>
      <c r="E1414" t="s">
        <v>70</v>
      </c>
      <c r="F1414" t="s">
        <v>83</v>
      </c>
      <c r="G1414" t="s">
        <v>126</v>
      </c>
      <c r="H1414" s="10">
        <v>3</v>
      </c>
      <c r="I1414" s="10">
        <f t="shared" si="148"/>
        <v>9</v>
      </c>
      <c r="J1414" s="11">
        <v>42835</v>
      </c>
      <c r="K1414" s="10">
        <f t="shared" si="149"/>
        <v>2020</v>
      </c>
      <c r="L1414" s="12">
        <f>INDEX([1]List!$I$3:$S$8,MATCH('[1]Student Data'!G1410,[1]List!$K$3:$K$8,0),MATCH('[1]Student Data'!D1410,[1]List!$I$2:$S$2,0))*H1414</f>
        <v>75000</v>
      </c>
      <c r="M1414" s="13">
        <f t="shared" si="150"/>
        <v>8333.3333333333339</v>
      </c>
      <c r="N1414" s="14">
        <f t="shared" si="151"/>
        <v>8.3333333333333339</v>
      </c>
      <c r="O1414" s="13">
        <f t="shared" si="152"/>
        <v>69444.444444444453</v>
      </c>
      <c r="P1414" s="13">
        <f t="shared" si="153"/>
        <v>5555.5555555555475</v>
      </c>
    </row>
    <row r="1415" spans="1:16" x14ac:dyDescent="0.2">
      <c r="A1415" s="10">
        <v>1410</v>
      </c>
      <c r="B1415" t="s">
        <v>2678</v>
      </c>
      <c r="C1415" t="s">
        <v>2580</v>
      </c>
      <c r="D1415" t="str">
        <f t="shared" ref="D1415:D1478" si="154">IF(E1415="Malaysia","Local","International")</f>
        <v>International</v>
      </c>
      <c r="E1415" t="s">
        <v>81</v>
      </c>
      <c r="F1415" t="s">
        <v>129</v>
      </c>
      <c r="G1415" t="s">
        <v>130</v>
      </c>
      <c r="H1415" s="10">
        <v>3</v>
      </c>
      <c r="I1415" s="10">
        <f t="shared" ref="I1415:I1478" si="155">H1415*3</f>
        <v>9</v>
      </c>
      <c r="J1415" s="11">
        <v>42876</v>
      </c>
      <c r="K1415" s="10">
        <f t="shared" ref="K1415:K1478" si="156">YEAR(J1415)+H1415</f>
        <v>2020</v>
      </c>
      <c r="L1415" s="12">
        <f>INDEX([1]List!$I$3:$S$8,MATCH('[1]Student Data'!G1411,[1]List!$K$3:$K$8,0),MATCH('[1]Student Data'!D1411,[1]List!$I$2:$S$2,0))*H1415</f>
        <v>72000</v>
      </c>
      <c r="M1415" s="13">
        <f t="shared" ref="M1415:M1478" si="157">L1415/(H1415*3)</f>
        <v>8000</v>
      </c>
      <c r="N1415" s="14">
        <f t="shared" ref="N1415:N1478" si="158">DATEDIF($J1415,"29/5/2019","M")/3</f>
        <v>8</v>
      </c>
      <c r="O1415" s="13">
        <f t="shared" ref="O1415:O1478" si="159">M1415*N1415</f>
        <v>64000</v>
      </c>
      <c r="P1415" s="13">
        <f t="shared" ref="P1415:P1478" si="160">L1415-O1415</f>
        <v>8000</v>
      </c>
    </row>
    <row r="1416" spans="1:16" x14ac:dyDescent="0.2">
      <c r="A1416" s="10">
        <v>1411</v>
      </c>
      <c r="B1416" t="s">
        <v>2679</v>
      </c>
      <c r="C1416" t="s">
        <v>2680</v>
      </c>
      <c r="D1416" t="str">
        <f t="shared" si="154"/>
        <v>International</v>
      </c>
      <c r="E1416" t="s">
        <v>58</v>
      </c>
      <c r="F1416" t="s">
        <v>129</v>
      </c>
      <c r="G1416" t="s">
        <v>130</v>
      </c>
      <c r="H1416" s="10">
        <v>3</v>
      </c>
      <c r="I1416" s="10">
        <f t="shared" si="155"/>
        <v>9</v>
      </c>
      <c r="J1416" s="11">
        <v>42996</v>
      </c>
      <c r="K1416" s="10">
        <f t="shared" si="156"/>
        <v>2020</v>
      </c>
      <c r="L1416" s="12">
        <f>INDEX([1]List!$I$3:$S$8,MATCH('[1]Student Data'!G1412,[1]List!$K$3:$K$8,0),MATCH('[1]Student Data'!D1412,[1]List!$I$2:$S$2,0))*H1416</f>
        <v>72000</v>
      </c>
      <c r="M1416" s="13">
        <f t="shared" si="157"/>
        <v>8000</v>
      </c>
      <c r="N1416" s="14">
        <f t="shared" si="158"/>
        <v>6.666666666666667</v>
      </c>
      <c r="O1416" s="13">
        <f t="shared" si="159"/>
        <v>53333.333333333336</v>
      </c>
      <c r="P1416" s="13">
        <f t="shared" si="160"/>
        <v>18666.666666666664</v>
      </c>
    </row>
    <row r="1417" spans="1:16" x14ac:dyDescent="0.2">
      <c r="A1417" s="10">
        <v>1412</v>
      </c>
      <c r="B1417" t="s">
        <v>2681</v>
      </c>
      <c r="C1417" t="s">
        <v>2682</v>
      </c>
      <c r="D1417" t="str">
        <f t="shared" si="154"/>
        <v>International</v>
      </c>
      <c r="E1417" t="s">
        <v>2</v>
      </c>
      <c r="F1417" t="s">
        <v>85</v>
      </c>
      <c r="G1417" t="s">
        <v>135</v>
      </c>
      <c r="H1417" s="10">
        <v>3</v>
      </c>
      <c r="I1417" s="10">
        <f t="shared" si="155"/>
        <v>9</v>
      </c>
      <c r="J1417" s="11">
        <v>42876</v>
      </c>
      <c r="K1417" s="10">
        <f t="shared" si="156"/>
        <v>2020</v>
      </c>
      <c r="L1417" s="12">
        <f>INDEX([1]List!$I$3:$S$8,MATCH('[1]Student Data'!G1413,[1]List!$K$3:$K$8,0),MATCH('[1]Student Data'!D1413,[1]List!$I$2:$S$2,0))*H1417</f>
        <v>72000</v>
      </c>
      <c r="M1417" s="13">
        <f t="shared" si="157"/>
        <v>8000</v>
      </c>
      <c r="N1417" s="14">
        <f t="shared" si="158"/>
        <v>8</v>
      </c>
      <c r="O1417" s="13">
        <f t="shared" si="159"/>
        <v>64000</v>
      </c>
      <c r="P1417" s="13">
        <f t="shared" si="160"/>
        <v>8000</v>
      </c>
    </row>
    <row r="1418" spans="1:16" x14ac:dyDescent="0.2">
      <c r="A1418" s="10">
        <v>1413</v>
      </c>
      <c r="B1418" t="s">
        <v>2683</v>
      </c>
      <c r="C1418" t="s">
        <v>2684</v>
      </c>
      <c r="D1418" t="str">
        <f t="shared" si="154"/>
        <v>Local</v>
      </c>
      <c r="E1418" t="s">
        <v>70</v>
      </c>
      <c r="F1418" t="s">
        <v>85</v>
      </c>
      <c r="G1418" t="s">
        <v>135</v>
      </c>
      <c r="H1418" s="10">
        <v>3</v>
      </c>
      <c r="I1418" s="10">
        <f t="shared" si="155"/>
        <v>9</v>
      </c>
      <c r="J1418" s="11">
        <v>43303</v>
      </c>
      <c r="K1418" s="10">
        <f t="shared" si="156"/>
        <v>2021</v>
      </c>
      <c r="L1418" s="12">
        <f>INDEX([1]List!$I$3:$S$8,MATCH('[1]Student Data'!G1414,[1]List!$K$3:$K$8,0),MATCH('[1]Student Data'!D1414,[1]List!$I$2:$S$2,0))*H1418</f>
        <v>72000</v>
      </c>
      <c r="M1418" s="13">
        <f t="shared" si="157"/>
        <v>8000</v>
      </c>
      <c r="N1418" s="14">
        <f t="shared" si="158"/>
        <v>3.3333333333333335</v>
      </c>
      <c r="O1418" s="13">
        <f t="shared" si="159"/>
        <v>26666.666666666668</v>
      </c>
      <c r="P1418" s="13">
        <f t="shared" si="160"/>
        <v>45333.333333333328</v>
      </c>
    </row>
    <row r="1419" spans="1:16" x14ac:dyDescent="0.2">
      <c r="A1419" s="10">
        <v>1414</v>
      </c>
      <c r="B1419" t="s">
        <v>2685</v>
      </c>
      <c r="C1419" t="s">
        <v>1629</v>
      </c>
      <c r="D1419" t="str">
        <f t="shared" si="154"/>
        <v>Local</v>
      </c>
      <c r="E1419" t="s">
        <v>70</v>
      </c>
      <c r="F1419" t="s">
        <v>84</v>
      </c>
      <c r="G1419" t="s">
        <v>117</v>
      </c>
      <c r="H1419" s="10">
        <v>4</v>
      </c>
      <c r="I1419" s="10">
        <f t="shared" si="155"/>
        <v>12</v>
      </c>
      <c r="J1419" s="11">
        <v>43362</v>
      </c>
      <c r="K1419" s="10">
        <f t="shared" si="156"/>
        <v>2022</v>
      </c>
      <c r="L1419" s="12">
        <f>INDEX([1]List!$I$3:$S$8,MATCH('[1]Student Data'!G1415,[1]List!$K$3:$K$8,0),MATCH('[1]Student Data'!D1415,[1]List!$I$2:$S$2,0))*H1419</f>
        <v>92000</v>
      </c>
      <c r="M1419" s="13">
        <f t="shared" si="157"/>
        <v>7666.666666666667</v>
      </c>
      <c r="N1419" s="14">
        <f t="shared" si="158"/>
        <v>2.6666666666666665</v>
      </c>
      <c r="O1419" s="13">
        <f t="shared" si="159"/>
        <v>20444.444444444445</v>
      </c>
      <c r="P1419" s="13">
        <f t="shared" si="160"/>
        <v>71555.555555555562</v>
      </c>
    </row>
    <row r="1420" spans="1:16" x14ac:dyDescent="0.2">
      <c r="A1420" s="10">
        <v>1415</v>
      </c>
      <c r="B1420" t="s">
        <v>2686</v>
      </c>
      <c r="C1420" t="s">
        <v>2687</v>
      </c>
      <c r="D1420" t="str">
        <f t="shared" si="154"/>
        <v>Local</v>
      </c>
      <c r="E1420" t="s">
        <v>70</v>
      </c>
      <c r="F1420" t="s">
        <v>85</v>
      </c>
      <c r="G1420" t="s">
        <v>135</v>
      </c>
      <c r="H1420" s="10">
        <v>3</v>
      </c>
      <c r="I1420" s="10">
        <f t="shared" si="155"/>
        <v>9</v>
      </c>
      <c r="J1420" s="11">
        <v>43266</v>
      </c>
      <c r="K1420" s="10">
        <f t="shared" si="156"/>
        <v>2021</v>
      </c>
      <c r="L1420" s="12">
        <f>INDEX([1]List!$I$3:$S$8,MATCH('[1]Student Data'!G1416,[1]List!$K$3:$K$8,0),MATCH('[1]Student Data'!D1416,[1]List!$I$2:$S$2,0))*H1420</f>
        <v>75000</v>
      </c>
      <c r="M1420" s="13">
        <f t="shared" si="157"/>
        <v>8333.3333333333339</v>
      </c>
      <c r="N1420" s="14">
        <f t="shared" si="158"/>
        <v>3.6666666666666665</v>
      </c>
      <c r="O1420" s="13">
        <f t="shared" si="159"/>
        <v>30555.555555555555</v>
      </c>
      <c r="P1420" s="13">
        <f t="shared" si="160"/>
        <v>44444.444444444445</v>
      </c>
    </row>
    <row r="1421" spans="1:16" x14ac:dyDescent="0.2">
      <c r="A1421" s="10">
        <v>1416</v>
      </c>
      <c r="B1421" t="s">
        <v>2688</v>
      </c>
      <c r="C1421" t="s">
        <v>2689</v>
      </c>
      <c r="D1421" t="str">
        <f t="shared" si="154"/>
        <v>International</v>
      </c>
      <c r="E1421" t="s">
        <v>4</v>
      </c>
      <c r="F1421" t="s">
        <v>85</v>
      </c>
      <c r="G1421" t="s">
        <v>135</v>
      </c>
      <c r="H1421" s="10">
        <v>3</v>
      </c>
      <c r="I1421" s="10">
        <f t="shared" si="155"/>
        <v>9</v>
      </c>
      <c r="J1421" s="11">
        <v>42872</v>
      </c>
      <c r="K1421" s="10">
        <f t="shared" si="156"/>
        <v>2020</v>
      </c>
      <c r="L1421" s="12">
        <f>INDEX([1]List!$I$3:$S$8,MATCH('[1]Student Data'!G1417,[1]List!$K$3:$K$8,0),MATCH('[1]Student Data'!D1417,[1]List!$I$2:$S$2,0))*H1421</f>
        <v>69000</v>
      </c>
      <c r="M1421" s="13">
        <f t="shared" si="157"/>
        <v>7666.666666666667</v>
      </c>
      <c r="N1421" s="14">
        <f t="shared" si="158"/>
        <v>8</v>
      </c>
      <c r="O1421" s="13">
        <f t="shared" si="159"/>
        <v>61333.333333333336</v>
      </c>
      <c r="P1421" s="13">
        <f t="shared" si="160"/>
        <v>7666.6666666666642</v>
      </c>
    </row>
    <row r="1422" spans="1:16" x14ac:dyDescent="0.2">
      <c r="A1422" s="10">
        <v>1417</v>
      </c>
      <c r="B1422" t="s">
        <v>2690</v>
      </c>
      <c r="C1422" t="s">
        <v>1942</v>
      </c>
      <c r="D1422" t="str">
        <f t="shared" si="154"/>
        <v>International</v>
      </c>
      <c r="E1422" t="s">
        <v>6</v>
      </c>
      <c r="F1422" t="s">
        <v>120</v>
      </c>
      <c r="G1422" t="s">
        <v>121</v>
      </c>
      <c r="H1422" s="10">
        <v>4</v>
      </c>
      <c r="I1422" s="10">
        <f t="shared" si="155"/>
        <v>12</v>
      </c>
      <c r="J1422" s="11">
        <v>43355</v>
      </c>
      <c r="K1422" s="10">
        <f t="shared" si="156"/>
        <v>2022</v>
      </c>
      <c r="L1422" s="12">
        <f>INDEX([1]List!$I$3:$S$8,MATCH('[1]Student Data'!G1418,[1]List!$K$3:$K$8,0),MATCH('[1]Student Data'!D1418,[1]List!$I$2:$S$2,0))*H1422</f>
        <v>96000</v>
      </c>
      <c r="M1422" s="13">
        <f t="shared" si="157"/>
        <v>8000</v>
      </c>
      <c r="N1422" s="14">
        <f t="shared" si="158"/>
        <v>2.6666666666666665</v>
      </c>
      <c r="O1422" s="13">
        <f t="shared" si="159"/>
        <v>21333.333333333332</v>
      </c>
      <c r="P1422" s="13">
        <f t="shared" si="160"/>
        <v>74666.666666666672</v>
      </c>
    </row>
    <row r="1423" spans="1:16" x14ac:dyDescent="0.2">
      <c r="A1423" s="10">
        <v>1418</v>
      </c>
      <c r="B1423" t="s">
        <v>2691</v>
      </c>
      <c r="C1423" t="s">
        <v>2692</v>
      </c>
      <c r="D1423" t="str">
        <f t="shared" si="154"/>
        <v>International</v>
      </c>
      <c r="E1423" t="s">
        <v>52</v>
      </c>
      <c r="F1423" t="s">
        <v>83</v>
      </c>
      <c r="G1423" t="s">
        <v>126</v>
      </c>
      <c r="H1423" s="10">
        <v>3</v>
      </c>
      <c r="I1423" s="10">
        <f t="shared" si="155"/>
        <v>9</v>
      </c>
      <c r="J1423" s="11">
        <v>43353</v>
      </c>
      <c r="K1423" s="10">
        <f t="shared" si="156"/>
        <v>2021</v>
      </c>
      <c r="L1423" s="12">
        <f>INDEX([1]List!$I$3:$S$8,MATCH('[1]Student Data'!G1419,[1]List!$K$3:$K$8,0),MATCH('[1]Student Data'!D1419,[1]List!$I$2:$S$2,0))*H1423</f>
        <v>78000</v>
      </c>
      <c r="M1423" s="13">
        <f t="shared" si="157"/>
        <v>8666.6666666666661</v>
      </c>
      <c r="N1423" s="14">
        <f t="shared" si="158"/>
        <v>2.6666666666666665</v>
      </c>
      <c r="O1423" s="13">
        <f t="shared" si="159"/>
        <v>23111.111111111109</v>
      </c>
      <c r="P1423" s="13">
        <f t="shared" si="160"/>
        <v>54888.888888888891</v>
      </c>
    </row>
    <row r="1424" spans="1:16" x14ac:dyDescent="0.2">
      <c r="A1424" s="10">
        <v>1419</v>
      </c>
      <c r="B1424" t="s">
        <v>2693</v>
      </c>
      <c r="C1424" t="s">
        <v>2569</v>
      </c>
      <c r="D1424" t="str">
        <f t="shared" si="154"/>
        <v>Local</v>
      </c>
      <c r="E1424" t="s">
        <v>70</v>
      </c>
      <c r="F1424" t="s">
        <v>129</v>
      </c>
      <c r="G1424" t="s">
        <v>130</v>
      </c>
      <c r="H1424" s="10">
        <v>3</v>
      </c>
      <c r="I1424" s="10">
        <f t="shared" si="155"/>
        <v>9</v>
      </c>
      <c r="J1424" s="11">
        <v>42806</v>
      </c>
      <c r="K1424" s="10">
        <f t="shared" si="156"/>
        <v>2020</v>
      </c>
      <c r="L1424" s="12">
        <f>INDEX([1]List!$I$3:$S$8,MATCH('[1]Student Data'!G1420,[1]List!$K$3:$K$8,0),MATCH('[1]Student Data'!D1420,[1]List!$I$2:$S$2,0))*H1424</f>
        <v>75000</v>
      </c>
      <c r="M1424" s="13">
        <f t="shared" si="157"/>
        <v>8333.3333333333339</v>
      </c>
      <c r="N1424" s="14">
        <f t="shared" si="158"/>
        <v>8.6666666666666661</v>
      </c>
      <c r="O1424" s="13">
        <f t="shared" si="159"/>
        <v>72222.222222222219</v>
      </c>
      <c r="P1424" s="13">
        <f t="shared" si="160"/>
        <v>2777.777777777781</v>
      </c>
    </row>
    <row r="1425" spans="1:16" x14ac:dyDescent="0.2">
      <c r="A1425" s="10">
        <v>1420</v>
      </c>
      <c r="B1425" t="s">
        <v>2694</v>
      </c>
      <c r="C1425" t="s">
        <v>1929</v>
      </c>
      <c r="D1425" t="str">
        <f t="shared" si="154"/>
        <v>Local</v>
      </c>
      <c r="E1425" t="s">
        <v>70</v>
      </c>
      <c r="F1425" t="s">
        <v>85</v>
      </c>
      <c r="G1425" t="s">
        <v>135</v>
      </c>
      <c r="H1425" s="10">
        <v>3</v>
      </c>
      <c r="I1425" s="10">
        <f t="shared" si="155"/>
        <v>9</v>
      </c>
      <c r="J1425" s="11">
        <v>42841</v>
      </c>
      <c r="K1425" s="10">
        <f t="shared" si="156"/>
        <v>2020</v>
      </c>
      <c r="L1425" s="12">
        <f>INDEX([1]List!$I$3:$S$8,MATCH('[1]Student Data'!G1421,[1]List!$K$3:$K$8,0),MATCH('[1]Student Data'!D1421,[1]List!$I$2:$S$2,0))*H1425</f>
        <v>69000</v>
      </c>
      <c r="M1425" s="13">
        <f t="shared" si="157"/>
        <v>7666.666666666667</v>
      </c>
      <c r="N1425" s="14">
        <f t="shared" si="158"/>
        <v>8.3333333333333339</v>
      </c>
      <c r="O1425" s="13">
        <f t="shared" si="159"/>
        <v>63888.888888888898</v>
      </c>
      <c r="P1425" s="13">
        <f t="shared" si="160"/>
        <v>5111.1111111111022</v>
      </c>
    </row>
    <row r="1426" spans="1:16" x14ac:dyDescent="0.2">
      <c r="A1426" s="10">
        <v>1421</v>
      </c>
      <c r="B1426" t="s">
        <v>2695</v>
      </c>
      <c r="C1426" t="s">
        <v>2176</v>
      </c>
      <c r="D1426" t="str">
        <f t="shared" si="154"/>
        <v>International</v>
      </c>
      <c r="E1426" t="s">
        <v>116</v>
      </c>
      <c r="F1426" t="s">
        <v>83</v>
      </c>
      <c r="G1426" t="s">
        <v>126</v>
      </c>
      <c r="H1426" s="10">
        <v>3</v>
      </c>
      <c r="I1426" s="10">
        <f t="shared" si="155"/>
        <v>9</v>
      </c>
      <c r="J1426" s="11">
        <v>42968</v>
      </c>
      <c r="K1426" s="10">
        <f t="shared" si="156"/>
        <v>2020</v>
      </c>
      <c r="L1426" s="12">
        <f>INDEX([1]List!$I$3:$S$8,MATCH('[1]Student Data'!G1422,[1]List!$K$3:$K$8,0),MATCH('[1]Student Data'!D1422,[1]List!$I$2:$S$2,0))*H1426</f>
        <v>69000</v>
      </c>
      <c r="M1426" s="13">
        <f t="shared" si="157"/>
        <v>7666.666666666667</v>
      </c>
      <c r="N1426" s="14">
        <f t="shared" si="158"/>
        <v>7</v>
      </c>
      <c r="O1426" s="13">
        <f t="shared" si="159"/>
        <v>53666.666666666672</v>
      </c>
      <c r="P1426" s="13">
        <f t="shared" si="160"/>
        <v>15333.333333333328</v>
      </c>
    </row>
    <row r="1427" spans="1:16" x14ac:dyDescent="0.2">
      <c r="A1427" s="10">
        <v>1422</v>
      </c>
      <c r="B1427" t="s">
        <v>2696</v>
      </c>
      <c r="C1427" t="s">
        <v>522</v>
      </c>
      <c r="D1427" t="str">
        <f t="shared" si="154"/>
        <v>International</v>
      </c>
      <c r="E1427" t="s">
        <v>9</v>
      </c>
      <c r="F1427" t="s">
        <v>83</v>
      </c>
      <c r="G1427" t="s">
        <v>126</v>
      </c>
      <c r="H1427" s="10">
        <v>3</v>
      </c>
      <c r="I1427" s="10">
        <f t="shared" si="155"/>
        <v>9</v>
      </c>
      <c r="J1427" s="11">
        <v>42808</v>
      </c>
      <c r="K1427" s="10">
        <f t="shared" si="156"/>
        <v>2020</v>
      </c>
      <c r="L1427" s="12">
        <f>INDEX([1]List!$I$3:$S$8,MATCH('[1]Student Data'!G1423,[1]List!$K$3:$K$8,0),MATCH('[1]Student Data'!D1423,[1]List!$I$2:$S$2,0))*H1427</f>
        <v>75000</v>
      </c>
      <c r="M1427" s="13">
        <f t="shared" si="157"/>
        <v>8333.3333333333339</v>
      </c>
      <c r="N1427" s="14">
        <f t="shared" si="158"/>
        <v>8.6666666666666661</v>
      </c>
      <c r="O1427" s="13">
        <f t="shared" si="159"/>
        <v>72222.222222222219</v>
      </c>
      <c r="P1427" s="13">
        <f t="shared" si="160"/>
        <v>2777.777777777781</v>
      </c>
    </row>
    <row r="1428" spans="1:16" x14ac:dyDescent="0.2">
      <c r="A1428" s="10">
        <v>1423</v>
      </c>
      <c r="B1428" t="s">
        <v>2697</v>
      </c>
      <c r="C1428" t="s">
        <v>2698</v>
      </c>
      <c r="D1428" t="str">
        <f t="shared" si="154"/>
        <v>International</v>
      </c>
      <c r="E1428" t="s">
        <v>15</v>
      </c>
      <c r="F1428" t="s">
        <v>84</v>
      </c>
      <c r="G1428" t="s">
        <v>117</v>
      </c>
      <c r="H1428" s="10">
        <v>4</v>
      </c>
      <c r="I1428" s="10">
        <f t="shared" si="155"/>
        <v>12</v>
      </c>
      <c r="J1428" s="11">
        <v>43178</v>
      </c>
      <c r="K1428" s="10">
        <f t="shared" si="156"/>
        <v>2022</v>
      </c>
      <c r="L1428" s="12">
        <f>INDEX([1]List!$I$3:$S$8,MATCH('[1]Student Data'!G1424,[1]List!$K$3:$K$8,0),MATCH('[1]Student Data'!D1424,[1]List!$I$2:$S$2,0))*H1428</f>
        <v>100000</v>
      </c>
      <c r="M1428" s="13">
        <f t="shared" si="157"/>
        <v>8333.3333333333339</v>
      </c>
      <c r="N1428" s="14">
        <f t="shared" si="158"/>
        <v>4.666666666666667</v>
      </c>
      <c r="O1428" s="13">
        <f t="shared" si="159"/>
        <v>38888.888888888898</v>
      </c>
      <c r="P1428" s="13">
        <f t="shared" si="160"/>
        <v>61111.111111111102</v>
      </c>
    </row>
    <row r="1429" spans="1:16" x14ac:dyDescent="0.2">
      <c r="A1429" s="10">
        <v>1424</v>
      </c>
      <c r="B1429" t="s">
        <v>2699</v>
      </c>
      <c r="C1429" t="s">
        <v>2700</v>
      </c>
      <c r="D1429" t="str">
        <f t="shared" si="154"/>
        <v>International</v>
      </c>
      <c r="E1429" t="s">
        <v>7</v>
      </c>
      <c r="F1429" t="s">
        <v>148</v>
      </c>
      <c r="G1429" t="s">
        <v>149</v>
      </c>
      <c r="H1429" s="10">
        <v>4</v>
      </c>
      <c r="I1429" s="10">
        <f t="shared" si="155"/>
        <v>12</v>
      </c>
      <c r="J1429" s="11">
        <v>43267</v>
      </c>
      <c r="K1429" s="10">
        <f t="shared" si="156"/>
        <v>2022</v>
      </c>
      <c r="L1429" s="12">
        <f>INDEX([1]List!$I$3:$S$8,MATCH('[1]Student Data'!G1425,[1]List!$K$3:$K$8,0),MATCH('[1]Student Data'!D1425,[1]List!$I$2:$S$2,0))*H1429</f>
        <v>104000</v>
      </c>
      <c r="M1429" s="13">
        <f t="shared" si="157"/>
        <v>8666.6666666666661</v>
      </c>
      <c r="N1429" s="14">
        <f t="shared" si="158"/>
        <v>3.6666666666666665</v>
      </c>
      <c r="O1429" s="13">
        <f t="shared" si="159"/>
        <v>31777.777777777774</v>
      </c>
      <c r="P1429" s="13">
        <f t="shared" si="160"/>
        <v>72222.222222222219</v>
      </c>
    </row>
    <row r="1430" spans="1:16" x14ac:dyDescent="0.2">
      <c r="A1430" s="10">
        <v>1425</v>
      </c>
      <c r="B1430" t="s">
        <v>2701</v>
      </c>
      <c r="C1430" t="s">
        <v>2702</v>
      </c>
      <c r="D1430" t="str">
        <f t="shared" si="154"/>
        <v>Local</v>
      </c>
      <c r="E1430" t="s">
        <v>70</v>
      </c>
      <c r="F1430" t="s">
        <v>85</v>
      </c>
      <c r="G1430" t="s">
        <v>135</v>
      </c>
      <c r="H1430" s="10">
        <v>3</v>
      </c>
      <c r="I1430" s="10">
        <f t="shared" si="155"/>
        <v>9</v>
      </c>
      <c r="J1430" s="11">
        <v>42805</v>
      </c>
      <c r="K1430" s="10">
        <f t="shared" si="156"/>
        <v>2020</v>
      </c>
      <c r="L1430" s="12">
        <f>INDEX([1]List!$I$3:$S$8,MATCH('[1]Student Data'!G1426,[1]List!$K$3:$K$8,0),MATCH('[1]Student Data'!D1426,[1]List!$I$2:$S$2,0))*H1430</f>
        <v>78000</v>
      </c>
      <c r="M1430" s="13">
        <f t="shared" si="157"/>
        <v>8666.6666666666661</v>
      </c>
      <c r="N1430" s="14">
        <f t="shared" si="158"/>
        <v>8.6666666666666661</v>
      </c>
      <c r="O1430" s="13">
        <f t="shared" si="159"/>
        <v>75111.111111111095</v>
      </c>
      <c r="P1430" s="13">
        <f t="shared" si="160"/>
        <v>2888.8888888889051</v>
      </c>
    </row>
    <row r="1431" spans="1:16" x14ac:dyDescent="0.2">
      <c r="A1431" s="10">
        <v>1426</v>
      </c>
      <c r="B1431" t="s">
        <v>2703</v>
      </c>
      <c r="C1431" t="s">
        <v>504</v>
      </c>
      <c r="D1431" t="str">
        <f t="shared" si="154"/>
        <v>Local</v>
      </c>
      <c r="E1431" t="s">
        <v>70</v>
      </c>
      <c r="F1431" t="s">
        <v>148</v>
      </c>
      <c r="G1431" t="s">
        <v>149</v>
      </c>
      <c r="H1431" s="10">
        <v>4</v>
      </c>
      <c r="I1431" s="10">
        <f t="shared" si="155"/>
        <v>12</v>
      </c>
      <c r="J1431" s="11">
        <v>42969</v>
      </c>
      <c r="K1431" s="10">
        <f t="shared" si="156"/>
        <v>2021</v>
      </c>
      <c r="L1431" s="12">
        <f>INDEX([1]List!$I$3:$S$8,MATCH('[1]Student Data'!G1427,[1]List!$K$3:$K$8,0),MATCH('[1]Student Data'!D1427,[1]List!$I$2:$S$2,0))*H1431</f>
        <v>92000</v>
      </c>
      <c r="M1431" s="13">
        <f t="shared" si="157"/>
        <v>7666.666666666667</v>
      </c>
      <c r="N1431" s="14">
        <f t="shared" si="158"/>
        <v>7</v>
      </c>
      <c r="O1431" s="13">
        <f t="shared" si="159"/>
        <v>53666.666666666672</v>
      </c>
      <c r="P1431" s="13">
        <f t="shared" si="160"/>
        <v>38333.333333333328</v>
      </c>
    </row>
    <row r="1432" spans="1:16" x14ac:dyDescent="0.2">
      <c r="A1432" s="10">
        <v>1427</v>
      </c>
      <c r="B1432" t="s">
        <v>2704</v>
      </c>
      <c r="C1432" t="s">
        <v>1672</v>
      </c>
      <c r="D1432" t="str">
        <f t="shared" si="154"/>
        <v>International</v>
      </c>
      <c r="E1432" t="s">
        <v>58</v>
      </c>
      <c r="F1432" t="s">
        <v>129</v>
      </c>
      <c r="G1432" t="s">
        <v>130</v>
      </c>
      <c r="H1432" s="10">
        <v>3</v>
      </c>
      <c r="I1432" s="10">
        <f t="shared" si="155"/>
        <v>9</v>
      </c>
      <c r="J1432" s="11">
        <v>42907</v>
      </c>
      <c r="K1432" s="10">
        <f t="shared" si="156"/>
        <v>2020</v>
      </c>
      <c r="L1432" s="12">
        <f>INDEX([1]List!$I$3:$S$8,MATCH('[1]Student Data'!G1428,[1]List!$K$3:$K$8,0),MATCH('[1]Student Data'!D1428,[1]List!$I$2:$S$2,0))*H1432</f>
        <v>75000</v>
      </c>
      <c r="M1432" s="13">
        <f t="shared" si="157"/>
        <v>8333.3333333333339</v>
      </c>
      <c r="N1432" s="14">
        <f t="shared" si="158"/>
        <v>7.666666666666667</v>
      </c>
      <c r="O1432" s="13">
        <f t="shared" si="159"/>
        <v>63888.888888888898</v>
      </c>
      <c r="P1432" s="13">
        <f t="shared" si="160"/>
        <v>11111.111111111102</v>
      </c>
    </row>
    <row r="1433" spans="1:16" x14ac:dyDescent="0.2">
      <c r="A1433" s="10">
        <v>1428</v>
      </c>
      <c r="B1433" t="s">
        <v>2705</v>
      </c>
      <c r="C1433" t="s">
        <v>2706</v>
      </c>
      <c r="D1433" t="str">
        <f t="shared" si="154"/>
        <v>Local</v>
      </c>
      <c r="E1433" t="s">
        <v>70</v>
      </c>
      <c r="F1433" t="s">
        <v>129</v>
      </c>
      <c r="G1433" t="s">
        <v>130</v>
      </c>
      <c r="H1433" s="10">
        <v>3</v>
      </c>
      <c r="I1433" s="10">
        <f t="shared" si="155"/>
        <v>9</v>
      </c>
      <c r="J1433" s="11">
        <v>42836</v>
      </c>
      <c r="K1433" s="10">
        <f t="shared" si="156"/>
        <v>2020</v>
      </c>
      <c r="L1433" s="12">
        <f>INDEX([1]List!$I$3:$S$8,MATCH('[1]Student Data'!G1429,[1]List!$K$3:$K$8,0),MATCH('[1]Student Data'!D1429,[1]List!$I$2:$S$2,0))*H1433</f>
        <v>72000</v>
      </c>
      <c r="M1433" s="13">
        <f t="shared" si="157"/>
        <v>8000</v>
      </c>
      <c r="N1433" s="14">
        <f t="shared" si="158"/>
        <v>8.3333333333333339</v>
      </c>
      <c r="O1433" s="13">
        <f t="shared" si="159"/>
        <v>66666.666666666672</v>
      </c>
      <c r="P1433" s="13">
        <f t="shared" si="160"/>
        <v>5333.3333333333285</v>
      </c>
    </row>
    <row r="1434" spans="1:16" x14ac:dyDescent="0.2">
      <c r="A1434" s="10">
        <v>1429</v>
      </c>
      <c r="B1434" t="s">
        <v>2707</v>
      </c>
      <c r="C1434" t="s">
        <v>2708</v>
      </c>
      <c r="D1434" t="str">
        <f t="shared" si="154"/>
        <v>International</v>
      </c>
      <c r="E1434" t="s">
        <v>318</v>
      </c>
      <c r="F1434" t="s">
        <v>84</v>
      </c>
      <c r="G1434" t="s">
        <v>117</v>
      </c>
      <c r="H1434" s="10">
        <v>4</v>
      </c>
      <c r="I1434" s="10">
        <f t="shared" si="155"/>
        <v>12</v>
      </c>
      <c r="J1434" s="11">
        <v>42841</v>
      </c>
      <c r="K1434" s="10">
        <f t="shared" si="156"/>
        <v>2021</v>
      </c>
      <c r="L1434" s="12">
        <f>INDEX([1]List!$I$3:$S$8,MATCH('[1]Student Data'!G1430,[1]List!$K$3:$K$8,0),MATCH('[1]Student Data'!D1430,[1]List!$I$2:$S$2,0))*H1434</f>
        <v>92000</v>
      </c>
      <c r="M1434" s="13">
        <f t="shared" si="157"/>
        <v>7666.666666666667</v>
      </c>
      <c r="N1434" s="14">
        <f t="shared" si="158"/>
        <v>8.3333333333333339</v>
      </c>
      <c r="O1434" s="13">
        <f t="shared" si="159"/>
        <v>63888.888888888898</v>
      </c>
      <c r="P1434" s="13">
        <f t="shared" si="160"/>
        <v>28111.111111111102</v>
      </c>
    </row>
    <row r="1435" spans="1:16" x14ac:dyDescent="0.2">
      <c r="A1435" s="10">
        <v>1430</v>
      </c>
      <c r="B1435" t="s">
        <v>2709</v>
      </c>
      <c r="C1435" t="s">
        <v>583</v>
      </c>
      <c r="D1435" t="str">
        <f t="shared" si="154"/>
        <v>Local</v>
      </c>
      <c r="E1435" t="s">
        <v>70</v>
      </c>
      <c r="F1435" t="s">
        <v>129</v>
      </c>
      <c r="G1435" t="s">
        <v>130</v>
      </c>
      <c r="H1435" s="10">
        <v>3</v>
      </c>
      <c r="I1435" s="10">
        <f t="shared" si="155"/>
        <v>9</v>
      </c>
      <c r="J1435" s="11">
        <v>43234</v>
      </c>
      <c r="K1435" s="10">
        <f t="shared" si="156"/>
        <v>2021</v>
      </c>
      <c r="L1435" s="12">
        <f>INDEX([1]List!$I$3:$S$8,MATCH('[1]Student Data'!G1431,[1]List!$K$3:$K$8,0),MATCH('[1]Student Data'!D1431,[1]List!$I$2:$S$2,0))*H1435</f>
        <v>78000</v>
      </c>
      <c r="M1435" s="13">
        <f t="shared" si="157"/>
        <v>8666.6666666666661</v>
      </c>
      <c r="N1435" s="14">
        <f t="shared" si="158"/>
        <v>4</v>
      </c>
      <c r="O1435" s="13">
        <f t="shared" si="159"/>
        <v>34666.666666666664</v>
      </c>
      <c r="P1435" s="13">
        <f t="shared" si="160"/>
        <v>43333.333333333336</v>
      </c>
    </row>
    <row r="1436" spans="1:16" x14ac:dyDescent="0.2">
      <c r="A1436" s="10">
        <v>1431</v>
      </c>
      <c r="B1436" t="s">
        <v>2710</v>
      </c>
      <c r="C1436" t="s">
        <v>2711</v>
      </c>
      <c r="D1436" t="str">
        <f t="shared" si="154"/>
        <v>International</v>
      </c>
      <c r="E1436" t="s">
        <v>64</v>
      </c>
      <c r="F1436" t="s">
        <v>85</v>
      </c>
      <c r="G1436" t="s">
        <v>135</v>
      </c>
      <c r="H1436" s="10">
        <v>3</v>
      </c>
      <c r="I1436" s="10">
        <f t="shared" si="155"/>
        <v>9</v>
      </c>
      <c r="J1436" s="11">
        <v>43209</v>
      </c>
      <c r="K1436" s="10">
        <f t="shared" si="156"/>
        <v>2021</v>
      </c>
      <c r="L1436" s="12">
        <f>INDEX([1]List!$I$3:$S$8,MATCH('[1]Student Data'!G1432,[1]List!$K$3:$K$8,0),MATCH('[1]Student Data'!D1432,[1]List!$I$2:$S$2,0))*H1436</f>
        <v>69000</v>
      </c>
      <c r="M1436" s="13">
        <f t="shared" si="157"/>
        <v>7666.666666666667</v>
      </c>
      <c r="N1436" s="14">
        <f t="shared" si="158"/>
        <v>4.333333333333333</v>
      </c>
      <c r="O1436" s="13">
        <f t="shared" si="159"/>
        <v>33222.222222222219</v>
      </c>
      <c r="P1436" s="13">
        <f t="shared" si="160"/>
        <v>35777.777777777781</v>
      </c>
    </row>
    <row r="1437" spans="1:16" x14ac:dyDescent="0.2">
      <c r="A1437" s="10">
        <v>1432</v>
      </c>
      <c r="B1437" t="s">
        <v>2712</v>
      </c>
      <c r="C1437" t="s">
        <v>2713</v>
      </c>
      <c r="D1437" t="str">
        <f t="shared" si="154"/>
        <v>International</v>
      </c>
      <c r="E1437" t="s">
        <v>13</v>
      </c>
      <c r="F1437" t="s">
        <v>148</v>
      </c>
      <c r="G1437" t="s">
        <v>149</v>
      </c>
      <c r="H1437" s="10">
        <v>4</v>
      </c>
      <c r="I1437" s="10">
        <f t="shared" si="155"/>
        <v>12</v>
      </c>
      <c r="J1437" s="11">
        <v>43261</v>
      </c>
      <c r="K1437" s="10">
        <f t="shared" si="156"/>
        <v>2022</v>
      </c>
      <c r="L1437" s="12">
        <f>INDEX([1]List!$I$3:$S$8,MATCH('[1]Student Data'!G1433,[1]List!$K$3:$K$8,0),MATCH('[1]Student Data'!D1433,[1]List!$I$2:$S$2,0))*H1437</f>
        <v>96000</v>
      </c>
      <c r="M1437" s="13">
        <f t="shared" si="157"/>
        <v>8000</v>
      </c>
      <c r="N1437" s="14">
        <f t="shared" si="158"/>
        <v>3.6666666666666665</v>
      </c>
      <c r="O1437" s="13">
        <f t="shared" si="159"/>
        <v>29333.333333333332</v>
      </c>
      <c r="P1437" s="13">
        <f t="shared" si="160"/>
        <v>66666.666666666672</v>
      </c>
    </row>
    <row r="1438" spans="1:16" x14ac:dyDescent="0.2">
      <c r="A1438" s="10">
        <v>1433</v>
      </c>
      <c r="B1438" t="s">
        <v>2714</v>
      </c>
      <c r="C1438" t="s">
        <v>2715</v>
      </c>
      <c r="D1438" t="str">
        <f t="shared" si="154"/>
        <v>International</v>
      </c>
      <c r="E1438" t="s">
        <v>67</v>
      </c>
      <c r="F1438" t="s">
        <v>129</v>
      </c>
      <c r="G1438" t="s">
        <v>130</v>
      </c>
      <c r="H1438" s="10">
        <v>3</v>
      </c>
      <c r="I1438" s="10">
        <f t="shared" si="155"/>
        <v>9</v>
      </c>
      <c r="J1438" s="11">
        <v>42809</v>
      </c>
      <c r="K1438" s="10">
        <f t="shared" si="156"/>
        <v>2020</v>
      </c>
      <c r="L1438" s="12">
        <f>INDEX([1]List!$I$3:$S$8,MATCH('[1]Student Data'!G1434,[1]List!$K$3:$K$8,0),MATCH('[1]Student Data'!D1434,[1]List!$I$2:$S$2,0))*H1438</f>
        <v>78000</v>
      </c>
      <c r="M1438" s="13">
        <f t="shared" si="157"/>
        <v>8666.6666666666661</v>
      </c>
      <c r="N1438" s="14">
        <f t="shared" si="158"/>
        <v>8.6666666666666661</v>
      </c>
      <c r="O1438" s="13">
        <f t="shared" si="159"/>
        <v>75111.111111111095</v>
      </c>
      <c r="P1438" s="13">
        <f t="shared" si="160"/>
        <v>2888.8888888889051</v>
      </c>
    </row>
    <row r="1439" spans="1:16" x14ac:dyDescent="0.2">
      <c r="A1439" s="10">
        <v>1434</v>
      </c>
      <c r="B1439" t="s">
        <v>2716</v>
      </c>
      <c r="C1439" t="s">
        <v>658</v>
      </c>
      <c r="D1439" t="str">
        <f t="shared" si="154"/>
        <v>Local</v>
      </c>
      <c r="E1439" t="s">
        <v>70</v>
      </c>
      <c r="F1439" t="s">
        <v>84</v>
      </c>
      <c r="G1439" t="s">
        <v>117</v>
      </c>
      <c r="H1439" s="10">
        <v>4</v>
      </c>
      <c r="I1439" s="10">
        <f t="shared" si="155"/>
        <v>12</v>
      </c>
      <c r="J1439" s="11">
        <v>42927</v>
      </c>
      <c r="K1439" s="10">
        <f t="shared" si="156"/>
        <v>2021</v>
      </c>
      <c r="L1439" s="12">
        <f>INDEX([1]List!$I$3:$S$8,MATCH('[1]Student Data'!G1435,[1]List!$K$3:$K$8,0),MATCH('[1]Student Data'!D1435,[1]List!$I$2:$S$2,0))*H1439</f>
        <v>96000</v>
      </c>
      <c r="M1439" s="13">
        <f t="shared" si="157"/>
        <v>8000</v>
      </c>
      <c r="N1439" s="14">
        <f t="shared" si="158"/>
        <v>7.333333333333333</v>
      </c>
      <c r="O1439" s="13">
        <f t="shared" si="159"/>
        <v>58666.666666666664</v>
      </c>
      <c r="P1439" s="13">
        <f t="shared" si="160"/>
        <v>37333.333333333336</v>
      </c>
    </row>
    <row r="1440" spans="1:16" x14ac:dyDescent="0.2">
      <c r="A1440" s="10">
        <v>1435</v>
      </c>
      <c r="B1440" t="s">
        <v>2717</v>
      </c>
      <c r="C1440" t="s">
        <v>2718</v>
      </c>
      <c r="D1440" t="str">
        <f t="shared" si="154"/>
        <v>Local</v>
      </c>
      <c r="E1440" t="s">
        <v>70</v>
      </c>
      <c r="F1440" t="s">
        <v>120</v>
      </c>
      <c r="G1440" t="s">
        <v>121</v>
      </c>
      <c r="H1440" s="10">
        <v>4</v>
      </c>
      <c r="I1440" s="10">
        <f t="shared" si="155"/>
        <v>12</v>
      </c>
      <c r="J1440" s="11">
        <v>42901</v>
      </c>
      <c r="K1440" s="10">
        <f t="shared" si="156"/>
        <v>2021</v>
      </c>
      <c r="L1440" s="12">
        <f>INDEX([1]List!$I$3:$S$8,MATCH('[1]Student Data'!G1436,[1]List!$K$3:$K$8,0),MATCH('[1]Student Data'!D1436,[1]List!$I$2:$S$2,0))*H1440</f>
        <v>100000</v>
      </c>
      <c r="M1440" s="13">
        <f t="shared" si="157"/>
        <v>8333.3333333333339</v>
      </c>
      <c r="N1440" s="14">
        <f t="shared" si="158"/>
        <v>7.666666666666667</v>
      </c>
      <c r="O1440" s="13">
        <f t="shared" si="159"/>
        <v>63888.888888888898</v>
      </c>
      <c r="P1440" s="13">
        <f t="shared" si="160"/>
        <v>36111.111111111102</v>
      </c>
    </row>
    <row r="1441" spans="1:16" x14ac:dyDescent="0.2">
      <c r="A1441" s="10">
        <v>1436</v>
      </c>
      <c r="B1441" t="s">
        <v>2719</v>
      </c>
      <c r="C1441" t="s">
        <v>2720</v>
      </c>
      <c r="D1441" t="str">
        <f t="shared" si="154"/>
        <v>International</v>
      </c>
      <c r="E1441" t="s">
        <v>50</v>
      </c>
      <c r="F1441" t="s">
        <v>85</v>
      </c>
      <c r="G1441" t="s">
        <v>135</v>
      </c>
      <c r="H1441" s="10">
        <v>3</v>
      </c>
      <c r="I1441" s="10">
        <f t="shared" si="155"/>
        <v>9</v>
      </c>
      <c r="J1441" s="11">
        <v>43233</v>
      </c>
      <c r="K1441" s="10">
        <f t="shared" si="156"/>
        <v>2021</v>
      </c>
      <c r="L1441" s="12">
        <f>INDEX([1]List!$I$3:$S$8,MATCH('[1]Student Data'!G1437,[1]List!$K$3:$K$8,0),MATCH('[1]Student Data'!D1437,[1]List!$I$2:$S$2,0))*H1441</f>
        <v>75000</v>
      </c>
      <c r="M1441" s="13">
        <f t="shared" si="157"/>
        <v>8333.3333333333339</v>
      </c>
      <c r="N1441" s="14">
        <f t="shared" si="158"/>
        <v>4</v>
      </c>
      <c r="O1441" s="13">
        <f t="shared" si="159"/>
        <v>33333.333333333336</v>
      </c>
      <c r="P1441" s="13">
        <f t="shared" si="160"/>
        <v>41666.666666666664</v>
      </c>
    </row>
    <row r="1442" spans="1:16" x14ac:dyDescent="0.2">
      <c r="A1442" s="10">
        <v>1437</v>
      </c>
      <c r="B1442" t="s">
        <v>2721</v>
      </c>
      <c r="C1442" t="s">
        <v>1627</v>
      </c>
      <c r="D1442" t="str">
        <f t="shared" si="154"/>
        <v>International</v>
      </c>
      <c r="E1442" t="s">
        <v>53</v>
      </c>
      <c r="F1442" t="s">
        <v>120</v>
      </c>
      <c r="G1442" t="s">
        <v>121</v>
      </c>
      <c r="H1442" s="10">
        <v>4</v>
      </c>
      <c r="I1442" s="10">
        <f t="shared" si="155"/>
        <v>12</v>
      </c>
      <c r="J1442" s="11">
        <v>43237</v>
      </c>
      <c r="K1442" s="10">
        <f t="shared" si="156"/>
        <v>2022</v>
      </c>
      <c r="L1442" s="12">
        <f>INDEX([1]List!$I$3:$S$8,MATCH('[1]Student Data'!G1438,[1]List!$K$3:$K$8,0),MATCH('[1]Student Data'!D1438,[1]List!$I$2:$S$2,0))*H1442</f>
        <v>96000</v>
      </c>
      <c r="M1442" s="13">
        <f t="shared" si="157"/>
        <v>8000</v>
      </c>
      <c r="N1442" s="14">
        <f t="shared" si="158"/>
        <v>4</v>
      </c>
      <c r="O1442" s="13">
        <f t="shared" si="159"/>
        <v>32000</v>
      </c>
      <c r="P1442" s="13">
        <f t="shared" si="160"/>
        <v>64000</v>
      </c>
    </row>
    <row r="1443" spans="1:16" x14ac:dyDescent="0.2">
      <c r="A1443" s="10">
        <v>1438</v>
      </c>
      <c r="B1443" t="s">
        <v>2722</v>
      </c>
      <c r="C1443" t="s">
        <v>1163</v>
      </c>
      <c r="D1443" t="str">
        <f t="shared" si="154"/>
        <v>International</v>
      </c>
      <c r="E1443" t="s">
        <v>31</v>
      </c>
      <c r="F1443" t="s">
        <v>120</v>
      </c>
      <c r="G1443" t="s">
        <v>121</v>
      </c>
      <c r="H1443" s="10">
        <v>4</v>
      </c>
      <c r="I1443" s="10">
        <f t="shared" si="155"/>
        <v>12</v>
      </c>
      <c r="J1443" s="11">
        <v>42993</v>
      </c>
      <c r="K1443" s="10">
        <f t="shared" si="156"/>
        <v>2021</v>
      </c>
      <c r="L1443" s="12">
        <f>INDEX([1]List!$I$3:$S$8,MATCH('[1]Student Data'!G1439,[1]List!$K$3:$K$8,0),MATCH('[1]Student Data'!D1439,[1]List!$I$2:$S$2,0))*H1443</f>
        <v>104000</v>
      </c>
      <c r="M1443" s="13">
        <f t="shared" si="157"/>
        <v>8666.6666666666661</v>
      </c>
      <c r="N1443" s="14">
        <f t="shared" si="158"/>
        <v>6.666666666666667</v>
      </c>
      <c r="O1443" s="13">
        <f t="shared" si="159"/>
        <v>57777.777777777774</v>
      </c>
      <c r="P1443" s="13">
        <f t="shared" si="160"/>
        <v>46222.222222222226</v>
      </c>
    </row>
    <row r="1444" spans="1:16" x14ac:dyDescent="0.2">
      <c r="A1444" s="10">
        <v>1439</v>
      </c>
      <c r="B1444" t="s">
        <v>2723</v>
      </c>
      <c r="C1444" t="s">
        <v>2724</v>
      </c>
      <c r="D1444" t="str">
        <f t="shared" si="154"/>
        <v>Local</v>
      </c>
      <c r="E1444" t="s">
        <v>70</v>
      </c>
      <c r="F1444" t="s">
        <v>83</v>
      </c>
      <c r="G1444" t="s">
        <v>126</v>
      </c>
      <c r="H1444" s="10">
        <v>3</v>
      </c>
      <c r="I1444" s="10">
        <f t="shared" si="155"/>
        <v>9</v>
      </c>
      <c r="J1444" s="11">
        <v>42812</v>
      </c>
      <c r="K1444" s="10">
        <f t="shared" si="156"/>
        <v>2020</v>
      </c>
      <c r="L1444" s="12">
        <f>INDEX([1]List!$I$3:$S$8,MATCH('[1]Student Data'!G1440,[1]List!$K$3:$K$8,0),MATCH('[1]Student Data'!D1440,[1]List!$I$2:$S$2,0))*H1444</f>
        <v>78000</v>
      </c>
      <c r="M1444" s="13">
        <f t="shared" si="157"/>
        <v>8666.6666666666661</v>
      </c>
      <c r="N1444" s="14">
        <f t="shared" si="158"/>
        <v>8.6666666666666661</v>
      </c>
      <c r="O1444" s="13">
        <f t="shared" si="159"/>
        <v>75111.111111111095</v>
      </c>
      <c r="P1444" s="13">
        <f t="shared" si="160"/>
        <v>2888.8888888889051</v>
      </c>
    </row>
    <row r="1445" spans="1:16" x14ac:dyDescent="0.2">
      <c r="A1445" s="10">
        <v>1440</v>
      </c>
      <c r="B1445" t="s">
        <v>2725</v>
      </c>
      <c r="C1445" t="s">
        <v>2726</v>
      </c>
      <c r="D1445" t="str">
        <f t="shared" si="154"/>
        <v>International</v>
      </c>
      <c r="E1445" t="s">
        <v>28</v>
      </c>
      <c r="F1445" t="s">
        <v>85</v>
      </c>
      <c r="G1445" t="s">
        <v>135</v>
      </c>
      <c r="H1445" s="10">
        <v>3</v>
      </c>
      <c r="I1445" s="10">
        <f t="shared" si="155"/>
        <v>9</v>
      </c>
      <c r="J1445" s="11">
        <v>42962</v>
      </c>
      <c r="K1445" s="10">
        <f t="shared" si="156"/>
        <v>2020</v>
      </c>
      <c r="L1445" s="12">
        <f>INDEX([1]List!$I$3:$S$8,MATCH('[1]Student Data'!G1441,[1]List!$K$3:$K$8,0),MATCH('[1]Student Data'!D1441,[1]List!$I$2:$S$2,0))*H1445</f>
        <v>72000</v>
      </c>
      <c r="M1445" s="13">
        <f t="shared" si="157"/>
        <v>8000</v>
      </c>
      <c r="N1445" s="14">
        <f t="shared" si="158"/>
        <v>7</v>
      </c>
      <c r="O1445" s="13">
        <f t="shared" si="159"/>
        <v>56000</v>
      </c>
      <c r="P1445" s="13">
        <f t="shared" si="160"/>
        <v>16000</v>
      </c>
    </row>
    <row r="1446" spans="1:16" x14ac:dyDescent="0.2">
      <c r="A1446" s="10">
        <v>1441</v>
      </c>
      <c r="B1446" t="s">
        <v>2727</v>
      </c>
      <c r="C1446" t="s">
        <v>1828</v>
      </c>
      <c r="D1446" t="str">
        <f t="shared" si="154"/>
        <v>Local</v>
      </c>
      <c r="E1446" t="s">
        <v>70</v>
      </c>
      <c r="F1446" t="s">
        <v>120</v>
      </c>
      <c r="G1446" t="s">
        <v>121</v>
      </c>
      <c r="H1446" s="10">
        <v>4</v>
      </c>
      <c r="I1446" s="10">
        <f t="shared" si="155"/>
        <v>12</v>
      </c>
      <c r="J1446" s="11">
        <v>42897</v>
      </c>
      <c r="K1446" s="10">
        <f t="shared" si="156"/>
        <v>2021</v>
      </c>
      <c r="L1446" s="12">
        <f>INDEX([1]List!$I$3:$S$8,MATCH('[1]Student Data'!G1442,[1]List!$K$3:$K$8,0),MATCH('[1]Student Data'!D1442,[1]List!$I$2:$S$2,0))*H1446</f>
        <v>96000</v>
      </c>
      <c r="M1446" s="13">
        <f t="shared" si="157"/>
        <v>8000</v>
      </c>
      <c r="N1446" s="14">
        <f t="shared" si="158"/>
        <v>7.666666666666667</v>
      </c>
      <c r="O1446" s="13">
        <f t="shared" si="159"/>
        <v>61333.333333333336</v>
      </c>
      <c r="P1446" s="13">
        <f t="shared" si="160"/>
        <v>34666.666666666664</v>
      </c>
    </row>
    <row r="1447" spans="1:16" x14ac:dyDescent="0.2">
      <c r="A1447" s="10">
        <v>1442</v>
      </c>
      <c r="B1447" t="s">
        <v>2728</v>
      </c>
      <c r="C1447" t="s">
        <v>2729</v>
      </c>
      <c r="D1447" t="str">
        <f t="shared" si="154"/>
        <v>International</v>
      </c>
      <c r="E1447" t="s">
        <v>33</v>
      </c>
      <c r="F1447" t="s">
        <v>129</v>
      </c>
      <c r="G1447" t="s">
        <v>130</v>
      </c>
      <c r="H1447" s="10">
        <v>3</v>
      </c>
      <c r="I1447" s="10">
        <f t="shared" si="155"/>
        <v>9</v>
      </c>
      <c r="J1447" s="11">
        <v>43292</v>
      </c>
      <c r="K1447" s="10">
        <f t="shared" si="156"/>
        <v>2021</v>
      </c>
      <c r="L1447" s="12">
        <f>INDEX([1]List!$I$3:$S$8,MATCH('[1]Student Data'!G1443,[1]List!$K$3:$K$8,0),MATCH('[1]Student Data'!D1443,[1]List!$I$2:$S$2,0))*H1447</f>
        <v>75000</v>
      </c>
      <c r="M1447" s="13">
        <f t="shared" si="157"/>
        <v>8333.3333333333339</v>
      </c>
      <c r="N1447" s="14">
        <f t="shared" si="158"/>
        <v>3.3333333333333335</v>
      </c>
      <c r="O1447" s="13">
        <f t="shared" si="159"/>
        <v>27777.777777777781</v>
      </c>
      <c r="P1447" s="13">
        <f t="shared" si="160"/>
        <v>47222.222222222219</v>
      </c>
    </row>
    <row r="1448" spans="1:16" x14ac:dyDescent="0.2">
      <c r="A1448" s="10">
        <v>1443</v>
      </c>
      <c r="B1448" t="s">
        <v>2730</v>
      </c>
      <c r="C1448" t="s">
        <v>2731</v>
      </c>
      <c r="D1448" t="str">
        <f t="shared" si="154"/>
        <v>International</v>
      </c>
      <c r="E1448" t="s">
        <v>48</v>
      </c>
      <c r="F1448" t="s">
        <v>84</v>
      </c>
      <c r="G1448" t="s">
        <v>117</v>
      </c>
      <c r="H1448" s="10">
        <v>4</v>
      </c>
      <c r="I1448" s="10">
        <f t="shared" si="155"/>
        <v>12</v>
      </c>
      <c r="J1448" s="11">
        <v>42931</v>
      </c>
      <c r="K1448" s="10">
        <f t="shared" si="156"/>
        <v>2021</v>
      </c>
      <c r="L1448" s="12">
        <f>INDEX([1]List!$I$3:$S$8,MATCH('[1]Student Data'!G1444,[1]List!$K$3:$K$8,0),MATCH('[1]Student Data'!D1444,[1]List!$I$2:$S$2,0))*H1448</f>
        <v>96000</v>
      </c>
      <c r="M1448" s="13">
        <f t="shared" si="157"/>
        <v>8000</v>
      </c>
      <c r="N1448" s="14">
        <f t="shared" si="158"/>
        <v>7.333333333333333</v>
      </c>
      <c r="O1448" s="13">
        <f t="shared" si="159"/>
        <v>58666.666666666664</v>
      </c>
      <c r="P1448" s="13">
        <f t="shared" si="160"/>
        <v>37333.333333333336</v>
      </c>
    </row>
    <row r="1449" spans="1:16" x14ac:dyDescent="0.2">
      <c r="A1449" s="10">
        <v>1444</v>
      </c>
      <c r="B1449" t="s">
        <v>2732</v>
      </c>
      <c r="C1449" t="s">
        <v>2733</v>
      </c>
      <c r="D1449" t="str">
        <f t="shared" si="154"/>
        <v>International</v>
      </c>
      <c r="E1449" t="s">
        <v>55</v>
      </c>
      <c r="F1449" t="s">
        <v>83</v>
      </c>
      <c r="G1449" t="s">
        <v>126</v>
      </c>
      <c r="H1449" s="10">
        <v>3</v>
      </c>
      <c r="I1449" s="10">
        <f t="shared" si="155"/>
        <v>9</v>
      </c>
      <c r="J1449" s="11">
        <v>42907</v>
      </c>
      <c r="K1449" s="10">
        <f t="shared" si="156"/>
        <v>2020</v>
      </c>
      <c r="L1449" s="12">
        <f>INDEX([1]List!$I$3:$S$8,MATCH('[1]Student Data'!G1445,[1]List!$K$3:$K$8,0),MATCH('[1]Student Data'!D1445,[1]List!$I$2:$S$2,0))*H1449</f>
        <v>78000</v>
      </c>
      <c r="M1449" s="13">
        <f t="shared" si="157"/>
        <v>8666.6666666666661</v>
      </c>
      <c r="N1449" s="14">
        <f t="shared" si="158"/>
        <v>7.666666666666667</v>
      </c>
      <c r="O1449" s="13">
        <f t="shared" si="159"/>
        <v>66444.444444444438</v>
      </c>
      <c r="P1449" s="13">
        <f t="shared" si="160"/>
        <v>11555.555555555562</v>
      </c>
    </row>
    <row r="1450" spans="1:16" x14ac:dyDescent="0.2">
      <c r="A1450" s="10">
        <v>1445</v>
      </c>
      <c r="B1450" t="s">
        <v>2734</v>
      </c>
      <c r="C1450" t="s">
        <v>2735</v>
      </c>
      <c r="D1450" t="str">
        <f t="shared" si="154"/>
        <v>Local</v>
      </c>
      <c r="E1450" t="s">
        <v>70</v>
      </c>
      <c r="F1450" t="s">
        <v>83</v>
      </c>
      <c r="G1450" t="s">
        <v>126</v>
      </c>
      <c r="H1450" s="10">
        <v>3</v>
      </c>
      <c r="I1450" s="10">
        <f t="shared" si="155"/>
        <v>9</v>
      </c>
      <c r="J1450" s="11">
        <v>42877</v>
      </c>
      <c r="K1450" s="10">
        <f t="shared" si="156"/>
        <v>2020</v>
      </c>
      <c r="L1450" s="12">
        <f>INDEX([1]List!$I$3:$S$8,MATCH('[1]Student Data'!G1446,[1]List!$K$3:$K$8,0),MATCH('[1]Student Data'!D1446,[1]List!$I$2:$S$2,0))*H1450</f>
        <v>75000</v>
      </c>
      <c r="M1450" s="13">
        <f t="shared" si="157"/>
        <v>8333.3333333333339</v>
      </c>
      <c r="N1450" s="14">
        <f t="shared" si="158"/>
        <v>8</v>
      </c>
      <c r="O1450" s="13">
        <f t="shared" si="159"/>
        <v>66666.666666666672</v>
      </c>
      <c r="P1450" s="13">
        <f t="shared" si="160"/>
        <v>8333.3333333333285</v>
      </c>
    </row>
    <row r="1451" spans="1:16" x14ac:dyDescent="0.2">
      <c r="A1451" s="10">
        <v>1446</v>
      </c>
      <c r="B1451" t="s">
        <v>2736</v>
      </c>
      <c r="C1451" t="s">
        <v>384</v>
      </c>
      <c r="D1451" t="str">
        <f t="shared" si="154"/>
        <v>Local</v>
      </c>
      <c r="E1451" t="s">
        <v>70</v>
      </c>
      <c r="F1451" t="s">
        <v>120</v>
      </c>
      <c r="G1451" t="s">
        <v>121</v>
      </c>
      <c r="H1451" s="10">
        <v>4</v>
      </c>
      <c r="I1451" s="10">
        <f t="shared" si="155"/>
        <v>12</v>
      </c>
      <c r="J1451" s="11">
        <v>42811</v>
      </c>
      <c r="K1451" s="10">
        <f t="shared" si="156"/>
        <v>2021</v>
      </c>
      <c r="L1451" s="12">
        <f>INDEX([1]List!$I$3:$S$8,MATCH('[1]Student Data'!G1447,[1]List!$K$3:$K$8,0),MATCH('[1]Student Data'!D1447,[1]List!$I$2:$S$2,0))*H1451</f>
        <v>96000</v>
      </c>
      <c r="M1451" s="13">
        <f t="shared" si="157"/>
        <v>8000</v>
      </c>
      <c r="N1451" s="14">
        <f t="shared" si="158"/>
        <v>8.6666666666666661</v>
      </c>
      <c r="O1451" s="13">
        <f t="shared" si="159"/>
        <v>69333.333333333328</v>
      </c>
      <c r="P1451" s="13">
        <f t="shared" si="160"/>
        <v>26666.666666666672</v>
      </c>
    </row>
    <row r="1452" spans="1:16" x14ac:dyDescent="0.2">
      <c r="A1452" s="10">
        <v>1447</v>
      </c>
      <c r="B1452" t="s">
        <v>2737</v>
      </c>
      <c r="C1452" t="s">
        <v>2012</v>
      </c>
      <c r="D1452" t="str">
        <f t="shared" si="154"/>
        <v>Local</v>
      </c>
      <c r="E1452" t="s">
        <v>70</v>
      </c>
      <c r="F1452" t="s">
        <v>85</v>
      </c>
      <c r="G1452" t="s">
        <v>135</v>
      </c>
      <c r="H1452" s="10">
        <v>3</v>
      </c>
      <c r="I1452" s="10">
        <f t="shared" si="155"/>
        <v>9</v>
      </c>
      <c r="J1452" s="11">
        <v>42995</v>
      </c>
      <c r="K1452" s="10">
        <f t="shared" si="156"/>
        <v>2020</v>
      </c>
      <c r="L1452" s="12">
        <f>INDEX([1]List!$I$3:$S$8,MATCH('[1]Student Data'!G1448,[1]List!$K$3:$K$8,0),MATCH('[1]Student Data'!D1448,[1]List!$I$2:$S$2,0))*H1452</f>
        <v>75000</v>
      </c>
      <c r="M1452" s="13">
        <f t="shared" si="157"/>
        <v>8333.3333333333339</v>
      </c>
      <c r="N1452" s="14">
        <f t="shared" si="158"/>
        <v>6.666666666666667</v>
      </c>
      <c r="O1452" s="13">
        <f t="shared" si="159"/>
        <v>55555.555555555562</v>
      </c>
      <c r="P1452" s="13">
        <f t="shared" si="160"/>
        <v>19444.444444444438</v>
      </c>
    </row>
    <row r="1453" spans="1:16" x14ac:dyDescent="0.2">
      <c r="A1453" s="10">
        <v>1448</v>
      </c>
      <c r="B1453" t="s">
        <v>2738</v>
      </c>
      <c r="C1453" t="s">
        <v>2739</v>
      </c>
      <c r="D1453" t="str">
        <f t="shared" si="154"/>
        <v>International</v>
      </c>
      <c r="E1453" t="s">
        <v>24</v>
      </c>
      <c r="F1453" t="s">
        <v>148</v>
      </c>
      <c r="G1453" t="s">
        <v>149</v>
      </c>
      <c r="H1453" s="10">
        <v>4</v>
      </c>
      <c r="I1453" s="10">
        <f t="shared" si="155"/>
        <v>12</v>
      </c>
      <c r="J1453" s="11">
        <v>43180</v>
      </c>
      <c r="K1453" s="10">
        <f t="shared" si="156"/>
        <v>2022</v>
      </c>
      <c r="L1453" s="12">
        <f>INDEX([1]List!$I$3:$S$8,MATCH('[1]Student Data'!G1449,[1]List!$K$3:$K$8,0),MATCH('[1]Student Data'!D1449,[1]List!$I$2:$S$2,0))*H1453</f>
        <v>92000</v>
      </c>
      <c r="M1453" s="13">
        <f t="shared" si="157"/>
        <v>7666.666666666667</v>
      </c>
      <c r="N1453" s="14">
        <f t="shared" si="158"/>
        <v>4.666666666666667</v>
      </c>
      <c r="O1453" s="13">
        <f t="shared" si="159"/>
        <v>35777.777777777781</v>
      </c>
      <c r="P1453" s="13">
        <f t="shared" si="160"/>
        <v>56222.222222222219</v>
      </c>
    </row>
    <row r="1454" spans="1:16" x14ac:dyDescent="0.2">
      <c r="A1454" s="10">
        <v>1449</v>
      </c>
      <c r="B1454" t="s">
        <v>2740</v>
      </c>
      <c r="C1454" t="s">
        <v>2741</v>
      </c>
      <c r="D1454" t="str">
        <f t="shared" si="154"/>
        <v>Local</v>
      </c>
      <c r="E1454" t="s">
        <v>70</v>
      </c>
      <c r="F1454" t="s">
        <v>84</v>
      </c>
      <c r="G1454" t="s">
        <v>117</v>
      </c>
      <c r="H1454" s="10">
        <v>4</v>
      </c>
      <c r="I1454" s="10">
        <f t="shared" si="155"/>
        <v>12</v>
      </c>
      <c r="J1454" s="11">
        <v>43271</v>
      </c>
      <c r="K1454" s="10">
        <f t="shared" si="156"/>
        <v>2022</v>
      </c>
      <c r="L1454" s="12">
        <f>INDEX([1]List!$I$3:$S$8,MATCH('[1]Student Data'!G1450,[1]List!$K$3:$K$8,0),MATCH('[1]Student Data'!D1450,[1]List!$I$2:$S$2,0))*H1454</f>
        <v>104000</v>
      </c>
      <c r="M1454" s="13">
        <f t="shared" si="157"/>
        <v>8666.6666666666661</v>
      </c>
      <c r="N1454" s="14">
        <f t="shared" si="158"/>
        <v>3.6666666666666665</v>
      </c>
      <c r="O1454" s="13">
        <f t="shared" si="159"/>
        <v>31777.777777777774</v>
      </c>
      <c r="P1454" s="13">
        <f t="shared" si="160"/>
        <v>72222.222222222219</v>
      </c>
    </row>
    <row r="1455" spans="1:16" x14ac:dyDescent="0.2">
      <c r="A1455" s="10">
        <v>1450</v>
      </c>
      <c r="B1455" t="s">
        <v>2742</v>
      </c>
      <c r="C1455" t="s">
        <v>999</v>
      </c>
      <c r="D1455" t="str">
        <f t="shared" si="154"/>
        <v>Local</v>
      </c>
      <c r="E1455" t="s">
        <v>70</v>
      </c>
      <c r="F1455" t="s">
        <v>85</v>
      </c>
      <c r="G1455" t="s">
        <v>135</v>
      </c>
      <c r="H1455" s="10">
        <v>3</v>
      </c>
      <c r="I1455" s="10">
        <f t="shared" si="155"/>
        <v>9</v>
      </c>
      <c r="J1455" s="11">
        <v>42960</v>
      </c>
      <c r="K1455" s="10">
        <f t="shared" si="156"/>
        <v>2020</v>
      </c>
      <c r="L1455" s="12">
        <f>INDEX([1]List!$I$3:$S$8,MATCH('[1]Student Data'!G1451,[1]List!$K$3:$K$8,0),MATCH('[1]Student Data'!D1451,[1]List!$I$2:$S$2,0))*H1455</f>
        <v>75000</v>
      </c>
      <c r="M1455" s="13">
        <f t="shared" si="157"/>
        <v>8333.3333333333339</v>
      </c>
      <c r="N1455" s="14">
        <f t="shared" si="158"/>
        <v>7</v>
      </c>
      <c r="O1455" s="13">
        <f t="shared" si="159"/>
        <v>58333.333333333336</v>
      </c>
      <c r="P1455" s="13">
        <f t="shared" si="160"/>
        <v>16666.666666666664</v>
      </c>
    </row>
    <row r="1456" spans="1:16" x14ac:dyDescent="0.2">
      <c r="A1456" s="10">
        <v>1451</v>
      </c>
      <c r="B1456" t="s">
        <v>2743</v>
      </c>
      <c r="C1456" t="s">
        <v>2744</v>
      </c>
      <c r="D1456" t="str">
        <f t="shared" si="154"/>
        <v>International</v>
      </c>
      <c r="E1456" t="s">
        <v>47</v>
      </c>
      <c r="F1456" t="s">
        <v>129</v>
      </c>
      <c r="G1456" t="s">
        <v>130</v>
      </c>
      <c r="H1456" s="10">
        <v>3</v>
      </c>
      <c r="I1456" s="10">
        <f t="shared" si="155"/>
        <v>9</v>
      </c>
      <c r="J1456" s="11">
        <v>42993</v>
      </c>
      <c r="K1456" s="10">
        <f t="shared" si="156"/>
        <v>2020</v>
      </c>
      <c r="L1456" s="12">
        <f>INDEX([1]List!$I$3:$S$8,MATCH('[1]Student Data'!G1452,[1]List!$K$3:$K$8,0),MATCH('[1]Student Data'!D1452,[1]List!$I$2:$S$2,0))*H1456</f>
        <v>69000</v>
      </c>
      <c r="M1456" s="13">
        <f t="shared" si="157"/>
        <v>7666.666666666667</v>
      </c>
      <c r="N1456" s="14">
        <f t="shared" si="158"/>
        <v>6.666666666666667</v>
      </c>
      <c r="O1456" s="13">
        <f t="shared" si="159"/>
        <v>51111.111111111117</v>
      </c>
      <c r="P1456" s="13">
        <f t="shared" si="160"/>
        <v>17888.888888888883</v>
      </c>
    </row>
    <row r="1457" spans="1:16" x14ac:dyDescent="0.2">
      <c r="A1457" s="10">
        <v>1452</v>
      </c>
      <c r="B1457" t="s">
        <v>2745</v>
      </c>
      <c r="C1457" t="s">
        <v>2746</v>
      </c>
      <c r="D1457" t="str">
        <f t="shared" si="154"/>
        <v>Local</v>
      </c>
      <c r="E1457" t="s">
        <v>70</v>
      </c>
      <c r="F1457" t="s">
        <v>83</v>
      </c>
      <c r="G1457" t="s">
        <v>126</v>
      </c>
      <c r="H1457" s="10">
        <v>3</v>
      </c>
      <c r="I1457" s="10">
        <f t="shared" si="155"/>
        <v>9</v>
      </c>
      <c r="J1457" s="11">
        <v>42929</v>
      </c>
      <c r="K1457" s="10">
        <f t="shared" si="156"/>
        <v>2020</v>
      </c>
      <c r="L1457" s="12">
        <f>INDEX([1]List!$I$3:$S$8,MATCH('[1]Student Data'!G1453,[1]List!$K$3:$K$8,0),MATCH('[1]Student Data'!D1453,[1]List!$I$2:$S$2,0))*H1457</f>
        <v>72000</v>
      </c>
      <c r="M1457" s="13">
        <f t="shared" si="157"/>
        <v>8000</v>
      </c>
      <c r="N1457" s="14">
        <f t="shared" si="158"/>
        <v>7.333333333333333</v>
      </c>
      <c r="O1457" s="13">
        <f t="shared" si="159"/>
        <v>58666.666666666664</v>
      </c>
      <c r="P1457" s="13">
        <f t="shared" si="160"/>
        <v>13333.333333333336</v>
      </c>
    </row>
    <row r="1458" spans="1:16" x14ac:dyDescent="0.2">
      <c r="A1458" s="10">
        <v>1453</v>
      </c>
      <c r="B1458" t="s">
        <v>2747</v>
      </c>
      <c r="C1458" t="s">
        <v>2748</v>
      </c>
      <c r="D1458" t="str">
        <f t="shared" si="154"/>
        <v>International</v>
      </c>
      <c r="E1458" t="s">
        <v>74</v>
      </c>
      <c r="F1458" t="s">
        <v>120</v>
      </c>
      <c r="G1458" t="s">
        <v>121</v>
      </c>
      <c r="H1458" s="10">
        <v>4</v>
      </c>
      <c r="I1458" s="10">
        <f t="shared" si="155"/>
        <v>12</v>
      </c>
      <c r="J1458" s="11">
        <v>42960</v>
      </c>
      <c r="K1458" s="10">
        <f t="shared" si="156"/>
        <v>2021</v>
      </c>
      <c r="L1458" s="12">
        <f>INDEX([1]List!$I$3:$S$8,MATCH('[1]Student Data'!G1454,[1]List!$K$3:$K$8,0),MATCH('[1]Student Data'!D1454,[1]List!$I$2:$S$2,0))*H1458</f>
        <v>96000</v>
      </c>
      <c r="M1458" s="13">
        <f t="shared" si="157"/>
        <v>8000</v>
      </c>
      <c r="N1458" s="14">
        <f t="shared" si="158"/>
        <v>7</v>
      </c>
      <c r="O1458" s="13">
        <f t="shared" si="159"/>
        <v>56000</v>
      </c>
      <c r="P1458" s="13">
        <f t="shared" si="160"/>
        <v>40000</v>
      </c>
    </row>
    <row r="1459" spans="1:16" x14ac:dyDescent="0.2">
      <c r="A1459" s="10">
        <v>1454</v>
      </c>
      <c r="B1459" t="s">
        <v>2749</v>
      </c>
      <c r="C1459" t="s">
        <v>1623</v>
      </c>
      <c r="D1459" t="str">
        <f t="shared" si="154"/>
        <v>International</v>
      </c>
      <c r="E1459" t="s">
        <v>44</v>
      </c>
      <c r="F1459" t="s">
        <v>83</v>
      </c>
      <c r="G1459" t="s">
        <v>126</v>
      </c>
      <c r="H1459" s="10">
        <v>3</v>
      </c>
      <c r="I1459" s="10">
        <f t="shared" si="155"/>
        <v>9</v>
      </c>
      <c r="J1459" s="11">
        <v>43272</v>
      </c>
      <c r="K1459" s="10">
        <f t="shared" si="156"/>
        <v>2021</v>
      </c>
      <c r="L1459" s="12">
        <f>INDEX([1]List!$I$3:$S$8,MATCH('[1]Student Data'!G1455,[1]List!$K$3:$K$8,0),MATCH('[1]Student Data'!D1455,[1]List!$I$2:$S$2,0))*H1459</f>
        <v>78000</v>
      </c>
      <c r="M1459" s="13">
        <f t="shared" si="157"/>
        <v>8666.6666666666661</v>
      </c>
      <c r="N1459" s="14">
        <f t="shared" si="158"/>
        <v>3.6666666666666665</v>
      </c>
      <c r="O1459" s="13">
        <f t="shared" si="159"/>
        <v>31777.777777777774</v>
      </c>
      <c r="P1459" s="13">
        <f t="shared" si="160"/>
        <v>46222.222222222226</v>
      </c>
    </row>
    <row r="1460" spans="1:16" x14ac:dyDescent="0.2">
      <c r="A1460" s="10">
        <v>1455</v>
      </c>
      <c r="B1460" t="s">
        <v>2750</v>
      </c>
      <c r="C1460" t="s">
        <v>799</v>
      </c>
      <c r="D1460" t="str">
        <f t="shared" si="154"/>
        <v>International</v>
      </c>
      <c r="E1460" t="s">
        <v>162</v>
      </c>
      <c r="F1460" t="s">
        <v>83</v>
      </c>
      <c r="G1460" t="s">
        <v>126</v>
      </c>
      <c r="H1460" s="10">
        <v>3</v>
      </c>
      <c r="I1460" s="10">
        <f t="shared" si="155"/>
        <v>9</v>
      </c>
      <c r="J1460" s="11">
        <v>42844</v>
      </c>
      <c r="K1460" s="10">
        <f t="shared" si="156"/>
        <v>2020</v>
      </c>
      <c r="L1460" s="12">
        <f>INDEX([1]List!$I$3:$S$8,MATCH('[1]Student Data'!G1456,[1]List!$K$3:$K$8,0),MATCH('[1]Student Data'!D1456,[1]List!$I$2:$S$2,0))*H1460</f>
        <v>75000</v>
      </c>
      <c r="M1460" s="13">
        <f t="shared" si="157"/>
        <v>8333.3333333333339</v>
      </c>
      <c r="N1460" s="14">
        <f t="shared" si="158"/>
        <v>8.3333333333333339</v>
      </c>
      <c r="O1460" s="13">
        <f t="shared" si="159"/>
        <v>69444.444444444453</v>
      </c>
      <c r="P1460" s="13">
        <f t="shared" si="160"/>
        <v>5555.5555555555475</v>
      </c>
    </row>
    <row r="1461" spans="1:16" x14ac:dyDescent="0.2">
      <c r="A1461" s="10">
        <v>1456</v>
      </c>
      <c r="B1461" t="s">
        <v>2751</v>
      </c>
      <c r="C1461" t="s">
        <v>2752</v>
      </c>
      <c r="D1461" t="str">
        <f t="shared" si="154"/>
        <v>International</v>
      </c>
      <c r="E1461" t="s">
        <v>66</v>
      </c>
      <c r="F1461" t="s">
        <v>148</v>
      </c>
      <c r="G1461" t="s">
        <v>149</v>
      </c>
      <c r="H1461" s="10">
        <v>4</v>
      </c>
      <c r="I1461" s="10">
        <f t="shared" si="155"/>
        <v>12</v>
      </c>
      <c r="J1461" s="11">
        <v>43212</v>
      </c>
      <c r="K1461" s="10">
        <f t="shared" si="156"/>
        <v>2022</v>
      </c>
      <c r="L1461" s="12">
        <f>INDEX([1]List!$I$3:$S$8,MATCH('[1]Student Data'!G1457,[1]List!$K$3:$K$8,0),MATCH('[1]Student Data'!D1457,[1]List!$I$2:$S$2,0))*H1461</f>
        <v>100000</v>
      </c>
      <c r="M1461" s="13">
        <f t="shared" si="157"/>
        <v>8333.3333333333339</v>
      </c>
      <c r="N1461" s="14">
        <f t="shared" si="158"/>
        <v>4.333333333333333</v>
      </c>
      <c r="O1461" s="13">
        <f t="shared" si="159"/>
        <v>36111.111111111109</v>
      </c>
      <c r="P1461" s="13">
        <f t="shared" si="160"/>
        <v>63888.888888888891</v>
      </c>
    </row>
    <row r="1462" spans="1:16" x14ac:dyDescent="0.2">
      <c r="A1462" s="10">
        <v>1457</v>
      </c>
      <c r="B1462" t="s">
        <v>2753</v>
      </c>
      <c r="C1462" t="s">
        <v>2754</v>
      </c>
      <c r="D1462" t="str">
        <f t="shared" si="154"/>
        <v>Local</v>
      </c>
      <c r="E1462" t="s">
        <v>70</v>
      </c>
      <c r="F1462" t="s">
        <v>120</v>
      </c>
      <c r="G1462" t="s">
        <v>121</v>
      </c>
      <c r="H1462" s="10">
        <v>4</v>
      </c>
      <c r="I1462" s="10">
        <f t="shared" si="155"/>
        <v>12</v>
      </c>
      <c r="J1462" s="11">
        <v>43205</v>
      </c>
      <c r="K1462" s="10">
        <f t="shared" si="156"/>
        <v>2022</v>
      </c>
      <c r="L1462" s="12">
        <f>INDEX([1]List!$I$3:$S$8,MATCH('[1]Student Data'!G1458,[1]List!$K$3:$K$8,0),MATCH('[1]Student Data'!D1458,[1]List!$I$2:$S$2,0))*H1462</f>
        <v>104000</v>
      </c>
      <c r="M1462" s="13">
        <f t="shared" si="157"/>
        <v>8666.6666666666661</v>
      </c>
      <c r="N1462" s="14">
        <f t="shared" si="158"/>
        <v>4.333333333333333</v>
      </c>
      <c r="O1462" s="13">
        <f t="shared" si="159"/>
        <v>37555.555555555547</v>
      </c>
      <c r="P1462" s="13">
        <f t="shared" si="160"/>
        <v>66444.444444444453</v>
      </c>
    </row>
    <row r="1463" spans="1:16" x14ac:dyDescent="0.2">
      <c r="A1463" s="10">
        <v>1458</v>
      </c>
      <c r="B1463" t="s">
        <v>2755</v>
      </c>
      <c r="C1463" t="s">
        <v>2756</v>
      </c>
      <c r="D1463" t="str">
        <f t="shared" si="154"/>
        <v>Local</v>
      </c>
      <c r="E1463" t="s">
        <v>70</v>
      </c>
      <c r="F1463" t="s">
        <v>84</v>
      </c>
      <c r="G1463" t="s">
        <v>117</v>
      </c>
      <c r="H1463" s="10">
        <v>4</v>
      </c>
      <c r="I1463" s="10">
        <f t="shared" si="155"/>
        <v>12</v>
      </c>
      <c r="J1463" s="11">
        <v>42845</v>
      </c>
      <c r="K1463" s="10">
        <f t="shared" si="156"/>
        <v>2021</v>
      </c>
      <c r="L1463" s="12">
        <f>INDEX([1]List!$I$3:$S$8,MATCH('[1]Student Data'!G1459,[1]List!$K$3:$K$8,0),MATCH('[1]Student Data'!D1459,[1]List!$I$2:$S$2,0))*H1463</f>
        <v>100000</v>
      </c>
      <c r="M1463" s="13">
        <f t="shared" si="157"/>
        <v>8333.3333333333339</v>
      </c>
      <c r="N1463" s="14">
        <f t="shared" si="158"/>
        <v>8.3333333333333339</v>
      </c>
      <c r="O1463" s="13">
        <f t="shared" si="159"/>
        <v>69444.444444444453</v>
      </c>
      <c r="P1463" s="13">
        <f t="shared" si="160"/>
        <v>30555.555555555547</v>
      </c>
    </row>
    <row r="1464" spans="1:16" x14ac:dyDescent="0.2">
      <c r="A1464" s="10">
        <v>1459</v>
      </c>
      <c r="B1464" t="s">
        <v>2757</v>
      </c>
      <c r="C1464" t="s">
        <v>1379</v>
      </c>
      <c r="D1464" t="str">
        <f t="shared" si="154"/>
        <v>International</v>
      </c>
      <c r="E1464" t="s">
        <v>67</v>
      </c>
      <c r="F1464" t="s">
        <v>84</v>
      </c>
      <c r="G1464" t="s">
        <v>117</v>
      </c>
      <c r="H1464" s="10">
        <v>4</v>
      </c>
      <c r="I1464" s="10">
        <f t="shared" si="155"/>
        <v>12</v>
      </c>
      <c r="J1464" s="11">
        <v>42806</v>
      </c>
      <c r="K1464" s="10">
        <f t="shared" si="156"/>
        <v>2021</v>
      </c>
      <c r="L1464" s="12">
        <f>INDEX([1]List!$I$3:$S$8,MATCH('[1]Student Data'!G1460,[1]List!$K$3:$K$8,0),MATCH('[1]Student Data'!D1460,[1]List!$I$2:$S$2,0))*H1464</f>
        <v>100000</v>
      </c>
      <c r="M1464" s="13">
        <f t="shared" si="157"/>
        <v>8333.3333333333339</v>
      </c>
      <c r="N1464" s="14">
        <f t="shared" si="158"/>
        <v>8.6666666666666661</v>
      </c>
      <c r="O1464" s="13">
        <f t="shared" si="159"/>
        <v>72222.222222222219</v>
      </c>
      <c r="P1464" s="13">
        <f t="shared" si="160"/>
        <v>27777.777777777781</v>
      </c>
    </row>
    <row r="1465" spans="1:16" x14ac:dyDescent="0.2">
      <c r="A1465" s="10">
        <v>1460</v>
      </c>
      <c r="B1465" t="s">
        <v>2758</v>
      </c>
      <c r="C1465" t="s">
        <v>2759</v>
      </c>
      <c r="D1465" t="str">
        <f t="shared" si="154"/>
        <v>International</v>
      </c>
      <c r="E1465" t="s">
        <v>231</v>
      </c>
      <c r="F1465" t="s">
        <v>129</v>
      </c>
      <c r="G1465" t="s">
        <v>130</v>
      </c>
      <c r="H1465" s="10">
        <v>3</v>
      </c>
      <c r="I1465" s="10">
        <f t="shared" si="155"/>
        <v>9</v>
      </c>
      <c r="J1465" s="11">
        <v>42961</v>
      </c>
      <c r="K1465" s="10">
        <f t="shared" si="156"/>
        <v>2020</v>
      </c>
      <c r="L1465" s="12">
        <f>INDEX([1]List!$I$3:$S$8,MATCH('[1]Student Data'!G1461,[1]List!$K$3:$K$8,0),MATCH('[1]Student Data'!D1461,[1]List!$I$2:$S$2,0))*H1465</f>
        <v>78000</v>
      </c>
      <c r="M1465" s="13">
        <f t="shared" si="157"/>
        <v>8666.6666666666661</v>
      </c>
      <c r="N1465" s="14">
        <f t="shared" si="158"/>
        <v>7</v>
      </c>
      <c r="O1465" s="13">
        <f t="shared" si="159"/>
        <v>60666.666666666664</v>
      </c>
      <c r="P1465" s="13">
        <f t="shared" si="160"/>
        <v>17333.333333333336</v>
      </c>
    </row>
    <row r="1466" spans="1:16" x14ac:dyDescent="0.2">
      <c r="A1466" s="10">
        <v>1461</v>
      </c>
      <c r="B1466" t="s">
        <v>2760</v>
      </c>
      <c r="C1466" t="s">
        <v>2761</v>
      </c>
      <c r="D1466" t="str">
        <f t="shared" si="154"/>
        <v>International</v>
      </c>
      <c r="E1466" t="s">
        <v>56</v>
      </c>
      <c r="F1466" t="s">
        <v>129</v>
      </c>
      <c r="G1466" t="s">
        <v>130</v>
      </c>
      <c r="H1466" s="10">
        <v>3</v>
      </c>
      <c r="I1466" s="10">
        <f t="shared" si="155"/>
        <v>9</v>
      </c>
      <c r="J1466" s="11">
        <v>43355</v>
      </c>
      <c r="K1466" s="10">
        <f t="shared" si="156"/>
        <v>2021</v>
      </c>
      <c r="L1466" s="12">
        <f>INDEX([1]List!$I$3:$S$8,MATCH('[1]Student Data'!G1462,[1]List!$K$3:$K$8,0),MATCH('[1]Student Data'!D1462,[1]List!$I$2:$S$2,0))*H1466</f>
        <v>72000</v>
      </c>
      <c r="M1466" s="13">
        <f t="shared" si="157"/>
        <v>8000</v>
      </c>
      <c r="N1466" s="14">
        <f t="shared" si="158"/>
        <v>2.6666666666666665</v>
      </c>
      <c r="O1466" s="13">
        <f t="shared" si="159"/>
        <v>21333.333333333332</v>
      </c>
      <c r="P1466" s="13">
        <f t="shared" si="160"/>
        <v>50666.666666666672</v>
      </c>
    </row>
    <row r="1467" spans="1:16" x14ac:dyDescent="0.2">
      <c r="A1467" s="10">
        <v>1462</v>
      </c>
      <c r="B1467" t="s">
        <v>2762</v>
      </c>
      <c r="C1467" t="s">
        <v>2763</v>
      </c>
      <c r="D1467" t="str">
        <f t="shared" si="154"/>
        <v>International</v>
      </c>
      <c r="E1467" t="s">
        <v>20</v>
      </c>
      <c r="F1467" t="s">
        <v>129</v>
      </c>
      <c r="G1467" t="s">
        <v>130</v>
      </c>
      <c r="H1467" s="10">
        <v>3</v>
      </c>
      <c r="I1467" s="10">
        <f t="shared" si="155"/>
        <v>9</v>
      </c>
      <c r="J1467" s="11">
        <v>43177</v>
      </c>
      <c r="K1467" s="10">
        <f t="shared" si="156"/>
        <v>2021</v>
      </c>
      <c r="L1467" s="12">
        <f>INDEX([1]List!$I$3:$S$8,MATCH('[1]Student Data'!G1463,[1]List!$K$3:$K$8,0),MATCH('[1]Student Data'!D1463,[1]List!$I$2:$S$2,0))*H1467</f>
        <v>72000</v>
      </c>
      <c r="M1467" s="13">
        <f t="shared" si="157"/>
        <v>8000</v>
      </c>
      <c r="N1467" s="14">
        <f t="shared" si="158"/>
        <v>4.666666666666667</v>
      </c>
      <c r="O1467" s="13">
        <f t="shared" si="159"/>
        <v>37333.333333333336</v>
      </c>
      <c r="P1467" s="13">
        <f t="shared" si="160"/>
        <v>34666.666666666664</v>
      </c>
    </row>
    <row r="1468" spans="1:16" x14ac:dyDescent="0.2">
      <c r="A1468" s="10">
        <v>1463</v>
      </c>
      <c r="B1468" t="s">
        <v>2764</v>
      </c>
      <c r="C1468" t="s">
        <v>1776</v>
      </c>
      <c r="D1468" t="str">
        <f t="shared" si="154"/>
        <v>Local</v>
      </c>
      <c r="E1468" t="s">
        <v>70</v>
      </c>
      <c r="F1468" t="s">
        <v>84</v>
      </c>
      <c r="G1468" t="s">
        <v>117</v>
      </c>
      <c r="H1468" s="10">
        <v>4</v>
      </c>
      <c r="I1468" s="10">
        <f t="shared" si="155"/>
        <v>12</v>
      </c>
      <c r="J1468" s="11">
        <v>43362</v>
      </c>
      <c r="K1468" s="10">
        <f t="shared" si="156"/>
        <v>2022</v>
      </c>
      <c r="L1468" s="12">
        <f>INDEX([1]List!$I$3:$S$8,MATCH('[1]Student Data'!G1464,[1]List!$K$3:$K$8,0),MATCH('[1]Student Data'!D1464,[1]List!$I$2:$S$2,0))*H1468</f>
        <v>96000</v>
      </c>
      <c r="M1468" s="13">
        <f t="shared" si="157"/>
        <v>8000</v>
      </c>
      <c r="N1468" s="14">
        <f t="shared" si="158"/>
        <v>2.6666666666666665</v>
      </c>
      <c r="O1468" s="13">
        <f t="shared" si="159"/>
        <v>21333.333333333332</v>
      </c>
      <c r="P1468" s="13">
        <f t="shared" si="160"/>
        <v>74666.666666666672</v>
      </c>
    </row>
    <row r="1469" spans="1:16" x14ac:dyDescent="0.2">
      <c r="A1469" s="10">
        <v>1464</v>
      </c>
      <c r="B1469" t="s">
        <v>2765</v>
      </c>
      <c r="C1469" t="s">
        <v>2766</v>
      </c>
      <c r="D1469" t="str">
        <f t="shared" si="154"/>
        <v>Local</v>
      </c>
      <c r="E1469" t="s">
        <v>70</v>
      </c>
      <c r="F1469" t="s">
        <v>148</v>
      </c>
      <c r="G1469" t="s">
        <v>149</v>
      </c>
      <c r="H1469" s="10">
        <v>4</v>
      </c>
      <c r="I1469" s="10">
        <f t="shared" si="155"/>
        <v>12</v>
      </c>
      <c r="J1469" s="11">
        <v>42900</v>
      </c>
      <c r="K1469" s="10">
        <f t="shared" si="156"/>
        <v>2021</v>
      </c>
      <c r="L1469" s="12">
        <f>INDEX([1]List!$I$3:$S$8,MATCH('[1]Student Data'!G1465,[1]List!$K$3:$K$8,0),MATCH('[1]Student Data'!D1465,[1]List!$I$2:$S$2,0))*H1469</f>
        <v>100000</v>
      </c>
      <c r="M1469" s="13">
        <f t="shared" si="157"/>
        <v>8333.3333333333339</v>
      </c>
      <c r="N1469" s="14">
        <f t="shared" si="158"/>
        <v>7.666666666666667</v>
      </c>
      <c r="O1469" s="13">
        <f t="shared" si="159"/>
        <v>63888.888888888898</v>
      </c>
      <c r="P1469" s="13">
        <f t="shared" si="160"/>
        <v>36111.111111111102</v>
      </c>
    </row>
    <row r="1470" spans="1:16" x14ac:dyDescent="0.2">
      <c r="A1470" s="10">
        <v>1465</v>
      </c>
      <c r="B1470" t="s">
        <v>2767</v>
      </c>
      <c r="C1470" t="s">
        <v>2069</v>
      </c>
      <c r="D1470" t="str">
        <f t="shared" si="154"/>
        <v>International</v>
      </c>
      <c r="E1470" t="s">
        <v>66</v>
      </c>
      <c r="F1470" t="s">
        <v>83</v>
      </c>
      <c r="G1470" t="s">
        <v>126</v>
      </c>
      <c r="H1470" s="10">
        <v>3</v>
      </c>
      <c r="I1470" s="10">
        <f t="shared" si="155"/>
        <v>9</v>
      </c>
      <c r="J1470" s="11">
        <v>42839</v>
      </c>
      <c r="K1470" s="10">
        <f t="shared" si="156"/>
        <v>2020</v>
      </c>
      <c r="L1470" s="12">
        <f>INDEX([1]List!$I$3:$S$8,MATCH('[1]Student Data'!G1466,[1]List!$K$3:$K$8,0),MATCH('[1]Student Data'!D1466,[1]List!$I$2:$S$2,0))*H1470</f>
        <v>75000</v>
      </c>
      <c r="M1470" s="13">
        <f t="shared" si="157"/>
        <v>8333.3333333333339</v>
      </c>
      <c r="N1470" s="14">
        <f t="shared" si="158"/>
        <v>8.3333333333333339</v>
      </c>
      <c r="O1470" s="13">
        <f t="shared" si="159"/>
        <v>69444.444444444453</v>
      </c>
      <c r="P1470" s="13">
        <f t="shared" si="160"/>
        <v>5555.5555555555475</v>
      </c>
    </row>
    <row r="1471" spans="1:16" x14ac:dyDescent="0.2">
      <c r="A1471" s="10">
        <v>1466</v>
      </c>
      <c r="B1471" t="s">
        <v>2768</v>
      </c>
      <c r="C1471" t="s">
        <v>2769</v>
      </c>
      <c r="D1471" t="str">
        <f t="shared" si="154"/>
        <v>International</v>
      </c>
      <c r="E1471" t="s">
        <v>40</v>
      </c>
      <c r="F1471" t="s">
        <v>85</v>
      </c>
      <c r="G1471" t="s">
        <v>135</v>
      </c>
      <c r="H1471" s="10">
        <v>3</v>
      </c>
      <c r="I1471" s="10">
        <f t="shared" si="155"/>
        <v>9</v>
      </c>
      <c r="J1471" s="11">
        <v>43230</v>
      </c>
      <c r="K1471" s="10">
        <f t="shared" si="156"/>
        <v>2021</v>
      </c>
      <c r="L1471" s="12">
        <f>INDEX([1]List!$I$3:$S$8,MATCH('[1]Student Data'!G1467,[1]List!$K$3:$K$8,0),MATCH('[1]Student Data'!D1467,[1]List!$I$2:$S$2,0))*H1471</f>
        <v>75000</v>
      </c>
      <c r="M1471" s="13">
        <f t="shared" si="157"/>
        <v>8333.3333333333339</v>
      </c>
      <c r="N1471" s="14">
        <f t="shared" si="158"/>
        <v>4</v>
      </c>
      <c r="O1471" s="13">
        <f t="shared" si="159"/>
        <v>33333.333333333336</v>
      </c>
      <c r="P1471" s="13">
        <f t="shared" si="160"/>
        <v>41666.666666666664</v>
      </c>
    </row>
    <row r="1472" spans="1:16" x14ac:dyDescent="0.2">
      <c r="A1472" s="10">
        <v>1467</v>
      </c>
      <c r="B1472" t="s">
        <v>2770</v>
      </c>
      <c r="C1472" t="s">
        <v>2771</v>
      </c>
      <c r="D1472" t="str">
        <f t="shared" si="154"/>
        <v>Local</v>
      </c>
      <c r="E1472" t="s">
        <v>70</v>
      </c>
      <c r="F1472" t="s">
        <v>148</v>
      </c>
      <c r="G1472" t="s">
        <v>149</v>
      </c>
      <c r="H1472" s="10">
        <v>4</v>
      </c>
      <c r="I1472" s="10">
        <f t="shared" si="155"/>
        <v>12</v>
      </c>
      <c r="J1472" s="11">
        <v>42870</v>
      </c>
      <c r="K1472" s="10">
        <f t="shared" si="156"/>
        <v>2021</v>
      </c>
      <c r="L1472" s="12">
        <f>INDEX([1]List!$I$3:$S$8,MATCH('[1]Student Data'!G1468,[1]List!$K$3:$K$8,0),MATCH('[1]Student Data'!D1468,[1]List!$I$2:$S$2,0))*H1472</f>
        <v>96000</v>
      </c>
      <c r="M1472" s="13">
        <f t="shared" si="157"/>
        <v>8000</v>
      </c>
      <c r="N1472" s="14">
        <f t="shared" si="158"/>
        <v>8</v>
      </c>
      <c r="O1472" s="13">
        <f t="shared" si="159"/>
        <v>64000</v>
      </c>
      <c r="P1472" s="13">
        <f t="shared" si="160"/>
        <v>32000</v>
      </c>
    </row>
    <row r="1473" spans="1:16" x14ac:dyDescent="0.2">
      <c r="A1473" s="10">
        <v>1468</v>
      </c>
      <c r="B1473" t="s">
        <v>2772</v>
      </c>
      <c r="C1473" t="s">
        <v>2773</v>
      </c>
      <c r="D1473" t="str">
        <f t="shared" si="154"/>
        <v>International</v>
      </c>
      <c r="E1473" t="s">
        <v>48</v>
      </c>
      <c r="F1473" t="s">
        <v>84</v>
      </c>
      <c r="G1473" t="s">
        <v>117</v>
      </c>
      <c r="H1473" s="10">
        <v>4</v>
      </c>
      <c r="I1473" s="10">
        <f t="shared" si="155"/>
        <v>12</v>
      </c>
      <c r="J1473" s="11">
        <v>42869</v>
      </c>
      <c r="K1473" s="10">
        <f t="shared" si="156"/>
        <v>2021</v>
      </c>
      <c r="L1473" s="12">
        <f>INDEX([1]List!$I$3:$S$8,MATCH('[1]Student Data'!G1469,[1]List!$K$3:$K$8,0),MATCH('[1]Student Data'!D1469,[1]List!$I$2:$S$2,0))*H1473</f>
        <v>100000</v>
      </c>
      <c r="M1473" s="13">
        <f t="shared" si="157"/>
        <v>8333.3333333333339</v>
      </c>
      <c r="N1473" s="14">
        <f t="shared" si="158"/>
        <v>8</v>
      </c>
      <c r="O1473" s="13">
        <f t="shared" si="159"/>
        <v>66666.666666666672</v>
      </c>
      <c r="P1473" s="13">
        <f t="shared" si="160"/>
        <v>33333.333333333328</v>
      </c>
    </row>
    <row r="1474" spans="1:16" x14ac:dyDescent="0.2">
      <c r="A1474" s="10">
        <v>1469</v>
      </c>
      <c r="B1474" t="s">
        <v>2774</v>
      </c>
      <c r="C1474" t="s">
        <v>2180</v>
      </c>
      <c r="D1474" t="str">
        <f t="shared" si="154"/>
        <v>International</v>
      </c>
      <c r="E1474" t="s">
        <v>29</v>
      </c>
      <c r="F1474" t="s">
        <v>129</v>
      </c>
      <c r="G1474" t="s">
        <v>130</v>
      </c>
      <c r="H1474" s="10">
        <v>3</v>
      </c>
      <c r="I1474" s="10">
        <f t="shared" si="155"/>
        <v>9</v>
      </c>
      <c r="J1474" s="11">
        <v>43334</v>
      </c>
      <c r="K1474" s="10">
        <f t="shared" si="156"/>
        <v>2021</v>
      </c>
      <c r="L1474" s="12">
        <f>INDEX([1]List!$I$3:$S$8,MATCH('[1]Student Data'!G1470,[1]List!$K$3:$K$8,0),MATCH('[1]Student Data'!D1470,[1]List!$I$2:$S$2,0))*H1474</f>
        <v>78000</v>
      </c>
      <c r="M1474" s="13">
        <f t="shared" si="157"/>
        <v>8666.6666666666661</v>
      </c>
      <c r="N1474" s="14">
        <f t="shared" si="158"/>
        <v>3</v>
      </c>
      <c r="O1474" s="13">
        <f t="shared" si="159"/>
        <v>26000</v>
      </c>
      <c r="P1474" s="13">
        <f t="shared" si="160"/>
        <v>52000</v>
      </c>
    </row>
    <row r="1475" spans="1:16" x14ac:dyDescent="0.2">
      <c r="A1475" s="10">
        <v>1470</v>
      </c>
      <c r="B1475" t="s">
        <v>2775</v>
      </c>
      <c r="C1475" t="s">
        <v>2247</v>
      </c>
      <c r="D1475" t="str">
        <f t="shared" si="154"/>
        <v>International</v>
      </c>
      <c r="E1475" t="s">
        <v>54</v>
      </c>
      <c r="F1475" t="s">
        <v>120</v>
      </c>
      <c r="G1475" t="s">
        <v>121</v>
      </c>
      <c r="H1475" s="10">
        <v>4</v>
      </c>
      <c r="I1475" s="10">
        <f t="shared" si="155"/>
        <v>12</v>
      </c>
      <c r="J1475" s="11">
        <v>42836</v>
      </c>
      <c r="K1475" s="10">
        <f t="shared" si="156"/>
        <v>2021</v>
      </c>
      <c r="L1475" s="12">
        <f>INDEX([1]List!$I$3:$S$8,MATCH('[1]Student Data'!G1471,[1]List!$K$3:$K$8,0),MATCH('[1]Student Data'!D1471,[1]List!$I$2:$S$2,0))*H1475</f>
        <v>96000</v>
      </c>
      <c r="M1475" s="13">
        <f t="shared" si="157"/>
        <v>8000</v>
      </c>
      <c r="N1475" s="14">
        <f t="shared" si="158"/>
        <v>8.3333333333333339</v>
      </c>
      <c r="O1475" s="13">
        <f t="shared" si="159"/>
        <v>66666.666666666672</v>
      </c>
      <c r="P1475" s="13">
        <f t="shared" si="160"/>
        <v>29333.333333333328</v>
      </c>
    </row>
    <row r="1476" spans="1:16" x14ac:dyDescent="0.2">
      <c r="A1476" s="10">
        <v>1471</v>
      </c>
      <c r="B1476" t="s">
        <v>2776</v>
      </c>
      <c r="C1476" t="s">
        <v>2777</v>
      </c>
      <c r="D1476" t="str">
        <f t="shared" si="154"/>
        <v>Local</v>
      </c>
      <c r="E1476" t="s">
        <v>70</v>
      </c>
      <c r="F1476" t="s">
        <v>129</v>
      </c>
      <c r="G1476" t="s">
        <v>130</v>
      </c>
      <c r="H1476" s="10">
        <v>3</v>
      </c>
      <c r="I1476" s="10">
        <f t="shared" si="155"/>
        <v>9</v>
      </c>
      <c r="J1476" s="11">
        <v>43327</v>
      </c>
      <c r="K1476" s="10">
        <f t="shared" si="156"/>
        <v>2021</v>
      </c>
      <c r="L1476" s="12">
        <f>INDEX([1]List!$I$3:$S$8,MATCH('[1]Student Data'!G1472,[1]List!$K$3:$K$8,0),MATCH('[1]Student Data'!D1472,[1]List!$I$2:$S$2,0))*H1476</f>
        <v>78000</v>
      </c>
      <c r="M1476" s="13">
        <f t="shared" si="157"/>
        <v>8666.6666666666661</v>
      </c>
      <c r="N1476" s="14">
        <f t="shared" si="158"/>
        <v>3</v>
      </c>
      <c r="O1476" s="13">
        <f t="shared" si="159"/>
        <v>26000</v>
      </c>
      <c r="P1476" s="13">
        <f t="shared" si="160"/>
        <v>52000</v>
      </c>
    </row>
    <row r="1477" spans="1:16" x14ac:dyDescent="0.2">
      <c r="A1477" s="10">
        <v>1472</v>
      </c>
      <c r="B1477" t="s">
        <v>2778</v>
      </c>
      <c r="C1477" t="s">
        <v>2779</v>
      </c>
      <c r="D1477" t="str">
        <f t="shared" si="154"/>
        <v>Local</v>
      </c>
      <c r="E1477" t="s">
        <v>70</v>
      </c>
      <c r="F1477" t="s">
        <v>85</v>
      </c>
      <c r="G1477" t="s">
        <v>135</v>
      </c>
      <c r="H1477" s="10">
        <v>3</v>
      </c>
      <c r="I1477" s="10">
        <f t="shared" si="155"/>
        <v>9</v>
      </c>
      <c r="J1477" s="11">
        <v>43322</v>
      </c>
      <c r="K1477" s="10">
        <f t="shared" si="156"/>
        <v>2021</v>
      </c>
      <c r="L1477" s="12">
        <f>INDEX([1]List!$I$3:$S$8,MATCH('[1]Student Data'!G1473,[1]List!$K$3:$K$8,0),MATCH('[1]Student Data'!D1473,[1]List!$I$2:$S$2,0))*H1477</f>
        <v>69000</v>
      </c>
      <c r="M1477" s="13">
        <f t="shared" si="157"/>
        <v>7666.666666666667</v>
      </c>
      <c r="N1477" s="14">
        <f t="shared" si="158"/>
        <v>3</v>
      </c>
      <c r="O1477" s="13">
        <f t="shared" si="159"/>
        <v>23000</v>
      </c>
      <c r="P1477" s="13">
        <f t="shared" si="160"/>
        <v>46000</v>
      </c>
    </row>
    <row r="1478" spans="1:16" x14ac:dyDescent="0.2">
      <c r="A1478" s="10">
        <v>1473</v>
      </c>
      <c r="B1478" t="s">
        <v>2780</v>
      </c>
      <c r="C1478" t="s">
        <v>2781</v>
      </c>
      <c r="D1478" t="str">
        <f t="shared" si="154"/>
        <v>Local</v>
      </c>
      <c r="E1478" t="s">
        <v>70</v>
      </c>
      <c r="F1478" t="s">
        <v>85</v>
      </c>
      <c r="G1478" t="s">
        <v>135</v>
      </c>
      <c r="H1478" s="10">
        <v>3</v>
      </c>
      <c r="I1478" s="10">
        <f t="shared" si="155"/>
        <v>9</v>
      </c>
      <c r="J1478" s="11">
        <v>43292</v>
      </c>
      <c r="K1478" s="10">
        <f t="shared" si="156"/>
        <v>2021</v>
      </c>
      <c r="L1478" s="12">
        <f>INDEX([1]List!$I$3:$S$8,MATCH('[1]Student Data'!G1474,[1]List!$K$3:$K$8,0),MATCH('[1]Student Data'!D1474,[1]List!$I$2:$S$2,0))*H1478</f>
        <v>69000</v>
      </c>
      <c r="M1478" s="13">
        <f t="shared" si="157"/>
        <v>7666.666666666667</v>
      </c>
      <c r="N1478" s="14">
        <f t="shared" si="158"/>
        <v>3.3333333333333335</v>
      </c>
      <c r="O1478" s="13">
        <f t="shared" si="159"/>
        <v>25555.555555555558</v>
      </c>
      <c r="P1478" s="13">
        <f t="shared" si="160"/>
        <v>43444.444444444438</v>
      </c>
    </row>
    <row r="1479" spans="1:16" x14ac:dyDescent="0.2">
      <c r="A1479" s="10">
        <v>1474</v>
      </c>
      <c r="B1479" t="s">
        <v>2782</v>
      </c>
      <c r="C1479" t="s">
        <v>2783</v>
      </c>
      <c r="D1479" t="str">
        <f t="shared" ref="D1479:D1542" si="161">IF(E1479="Malaysia","Local","International")</f>
        <v>Local</v>
      </c>
      <c r="E1479" t="s">
        <v>70</v>
      </c>
      <c r="F1479" t="s">
        <v>129</v>
      </c>
      <c r="G1479" t="s">
        <v>130</v>
      </c>
      <c r="H1479" s="10">
        <v>3</v>
      </c>
      <c r="I1479" s="10">
        <f t="shared" ref="I1479:I1542" si="162">H1479*3</f>
        <v>9</v>
      </c>
      <c r="J1479" s="11">
        <v>42906</v>
      </c>
      <c r="K1479" s="10">
        <f t="shared" ref="K1479:K1542" si="163">YEAR(J1479)+H1479</f>
        <v>2020</v>
      </c>
      <c r="L1479" s="12">
        <f>INDEX([1]List!$I$3:$S$8,MATCH('[1]Student Data'!G1475,[1]List!$K$3:$K$8,0),MATCH('[1]Student Data'!D1475,[1]List!$I$2:$S$2,0))*H1479</f>
        <v>69000</v>
      </c>
      <c r="M1479" s="13">
        <f t="shared" ref="M1479:M1542" si="164">L1479/(H1479*3)</f>
        <v>7666.666666666667</v>
      </c>
      <c r="N1479" s="14">
        <f t="shared" ref="N1479:N1542" si="165">DATEDIF($J1479,"29/5/2019","M")/3</f>
        <v>7.666666666666667</v>
      </c>
      <c r="O1479" s="13">
        <f t="shared" ref="O1479:O1542" si="166">M1479*N1479</f>
        <v>58777.777777777781</v>
      </c>
      <c r="P1479" s="13">
        <f t="shared" ref="P1479:P1542" si="167">L1479-O1479</f>
        <v>10222.222222222219</v>
      </c>
    </row>
    <row r="1480" spans="1:16" x14ac:dyDescent="0.2">
      <c r="A1480" s="10">
        <v>1475</v>
      </c>
      <c r="B1480" t="s">
        <v>2784</v>
      </c>
      <c r="C1480" t="s">
        <v>2785</v>
      </c>
      <c r="D1480" t="str">
        <f t="shared" si="161"/>
        <v>International</v>
      </c>
      <c r="E1480" t="s">
        <v>12</v>
      </c>
      <c r="F1480" t="s">
        <v>148</v>
      </c>
      <c r="G1480" t="s">
        <v>149</v>
      </c>
      <c r="H1480" s="10">
        <v>4</v>
      </c>
      <c r="I1480" s="10">
        <f t="shared" si="162"/>
        <v>12</v>
      </c>
      <c r="J1480" s="11">
        <v>43273</v>
      </c>
      <c r="K1480" s="10">
        <f t="shared" si="163"/>
        <v>2022</v>
      </c>
      <c r="L1480" s="12">
        <f>INDEX([1]List!$I$3:$S$8,MATCH('[1]Student Data'!G1476,[1]List!$K$3:$K$8,0),MATCH('[1]Student Data'!D1476,[1]List!$I$2:$S$2,0))*H1480</f>
        <v>92000</v>
      </c>
      <c r="M1480" s="13">
        <f t="shared" si="164"/>
        <v>7666.666666666667</v>
      </c>
      <c r="N1480" s="14">
        <f t="shared" si="165"/>
        <v>3.6666666666666665</v>
      </c>
      <c r="O1480" s="13">
        <f t="shared" si="166"/>
        <v>28111.111111111109</v>
      </c>
      <c r="P1480" s="13">
        <f t="shared" si="167"/>
        <v>63888.888888888891</v>
      </c>
    </row>
    <row r="1481" spans="1:16" x14ac:dyDescent="0.2">
      <c r="A1481" s="10">
        <v>1476</v>
      </c>
      <c r="B1481" t="s">
        <v>2786</v>
      </c>
      <c r="C1481" t="s">
        <v>2787</v>
      </c>
      <c r="D1481" t="str">
        <f t="shared" si="161"/>
        <v>Local</v>
      </c>
      <c r="E1481" t="s">
        <v>70</v>
      </c>
      <c r="F1481" t="s">
        <v>85</v>
      </c>
      <c r="G1481" t="s">
        <v>135</v>
      </c>
      <c r="H1481" s="10">
        <v>3</v>
      </c>
      <c r="I1481" s="10">
        <f t="shared" si="162"/>
        <v>9</v>
      </c>
      <c r="J1481" s="11">
        <v>42847</v>
      </c>
      <c r="K1481" s="10">
        <f t="shared" si="163"/>
        <v>2020</v>
      </c>
      <c r="L1481" s="12">
        <f>INDEX([1]List!$I$3:$S$8,MATCH('[1]Student Data'!G1477,[1]List!$K$3:$K$8,0),MATCH('[1]Student Data'!D1477,[1]List!$I$2:$S$2,0))*H1481</f>
        <v>78000</v>
      </c>
      <c r="M1481" s="13">
        <f t="shared" si="164"/>
        <v>8666.6666666666661</v>
      </c>
      <c r="N1481" s="14">
        <f t="shared" si="165"/>
        <v>8.3333333333333339</v>
      </c>
      <c r="O1481" s="13">
        <f t="shared" si="166"/>
        <v>72222.222222222219</v>
      </c>
      <c r="P1481" s="13">
        <f t="shared" si="167"/>
        <v>5777.777777777781</v>
      </c>
    </row>
    <row r="1482" spans="1:16" x14ac:dyDescent="0.2">
      <c r="A1482" s="10">
        <v>1477</v>
      </c>
      <c r="B1482" t="s">
        <v>2788</v>
      </c>
      <c r="C1482" t="s">
        <v>2789</v>
      </c>
      <c r="D1482" t="str">
        <f t="shared" si="161"/>
        <v>Local</v>
      </c>
      <c r="E1482" t="s">
        <v>70</v>
      </c>
      <c r="F1482" t="s">
        <v>148</v>
      </c>
      <c r="G1482" t="s">
        <v>149</v>
      </c>
      <c r="H1482" s="10">
        <v>4</v>
      </c>
      <c r="I1482" s="10">
        <f t="shared" si="162"/>
        <v>12</v>
      </c>
      <c r="J1482" s="11">
        <v>43296</v>
      </c>
      <c r="K1482" s="10">
        <f t="shared" si="163"/>
        <v>2022</v>
      </c>
      <c r="L1482" s="12">
        <f>INDEX([1]List!$I$3:$S$8,MATCH('[1]Student Data'!G1478,[1]List!$K$3:$K$8,0),MATCH('[1]Student Data'!D1478,[1]List!$I$2:$S$2,0))*H1482</f>
        <v>92000</v>
      </c>
      <c r="M1482" s="13">
        <f t="shared" si="164"/>
        <v>7666.666666666667</v>
      </c>
      <c r="N1482" s="14">
        <f t="shared" si="165"/>
        <v>3.3333333333333335</v>
      </c>
      <c r="O1482" s="13">
        <f t="shared" si="166"/>
        <v>25555.555555555558</v>
      </c>
      <c r="P1482" s="13">
        <f t="shared" si="167"/>
        <v>66444.444444444438</v>
      </c>
    </row>
    <row r="1483" spans="1:16" x14ac:dyDescent="0.2">
      <c r="A1483" s="10">
        <v>1478</v>
      </c>
      <c r="B1483" t="s">
        <v>2790</v>
      </c>
      <c r="C1483" t="s">
        <v>2791</v>
      </c>
      <c r="D1483" t="str">
        <f t="shared" si="161"/>
        <v>Local</v>
      </c>
      <c r="E1483" t="s">
        <v>70</v>
      </c>
      <c r="F1483" t="s">
        <v>85</v>
      </c>
      <c r="G1483" t="s">
        <v>135</v>
      </c>
      <c r="H1483" s="10">
        <v>3</v>
      </c>
      <c r="I1483" s="10">
        <f t="shared" si="162"/>
        <v>9</v>
      </c>
      <c r="J1483" s="11">
        <v>42932</v>
      </c>
      <c r="K1483" s="10">
        <f t="shared" si="163"/>
        <v>2020</v>
      </c>
      <c r="L1483" s="12">
        <f>INDEX([1]List!$I$3:$S$8,MATCH('[1]Student Data'!G1479,[1]List!$K$3:$K$8,0),MATCH('[1]Student Data'!D1479,[1]List!$I$2:$S$2,0))*H1483</f>
        <v>75000</v>
      </c>
      <c r="M1483" s="13">
        <f t="shared" si="164"/>
        <v>8333.3333333333339</v>
      </c>
      <c r="N1483" s="14">
        <f t="shared" si="165"/>
        <v>7.333333333333333</v>
      </c>
      <c r="O1483" s="13">
        <f t="shared" si="166"/>
        <v>61111.111111111109</v>
      </c>
      <c r="P1483" s="13">
        <f t="shared" si="167"/>
        <v>13888.888888888891</v>
      </c>
    </row>
    <row r="1484" spans="1:16" x14ac:dyDescent="0.2">
      <c r="A1484" s="10">
        <v>1479</v>
      </c>
      <c r="B1484" t="s">
        <v>2792</v>
      </c>
      <c r="C1484" t="s">
        <v>461</v>
      </c>
      <c r="D1484" t="str">
        <f t="shared" si="161"/>
        <v>International</v>
      </c>
      <c r="E1484" t="s">
        <v>71</v>
      </c>
      <c r="F1484" t="s">
        <v>129</v>
      </c>
      <c r="G1484" t="s">
        <v>130</v>
      </c>
      <c r="H1484" s="10">
        <v>3</v>
      </c>
      <c r="I1484" s="10">
        <f t="shared" si="162"/>
        <v>9</v>
      </c>
      <c r="J1484" s="11">
        <v>42904</v>
      </c>
      <c r="K1484" s="10">
        <f t="shared" si="163"/>
        <v>2020</v>
      </c>
      <c r="L1484" s="12">
        <f>INDEX([1]List!$I$3:$S$8,MATCH('[1]Student Data'!G1480,[1]List!$K$3:$K$8,0),MATCH('[1]Student Data'!D1480,[1]List!$I$2:$S$2,0))*H1484</f>
        <v>69000</v>
      </c>
      <c r="M1484" s="13">
        <f t="shared" si="164"/>
        <v>7666.666666666667</v>
      </c>
      <c r="N1484" s="14">
        <f t="shared" si="165"/>
        <v>7.666666666666667</v>
      </c>
      <c r="O1484" s="13">
        <f t="shared" si="166"/>
        <v>58777.777777777781</v>
      </c>
      <c r="P1484" s="13">
        <f t="shared" si="167"/>
        <v>10222.222222222219</v>
      </c>
    </row>
    <row r="1485" spans="1:16" x14ac:dyDescent="0.2">
      <c r="A1485" s="10">
        <v>1480</v>
      </c>
      <c r="B1485" t="s">
        <v>2793</v>
      </c>
      <c r="C1485" t="s">
        <v>2794</v>
      </c>
      <c r="D1485" t="str">
        <f t="shared" si="161"/>
        <v>Local</v>
      </c>
      <c r="E1485" t="s">
        <v>70</v>
      </c>
      <c r="F1485" t="s">
        <v>84</v>
      </c>
      <c r="G1485" t="s">
        <v>117</v>
      </c>
      <c r="H1485" s="10">
        <v>4</v>
      </c>
      <c r="I1485" s="10">
        <f t="shared" si="162"/>
        <v>12</v>
      </c>
      <c r="J1485" s="11">
        <v>42992</v>
      </c>
      <c r="K1485" s="10">
        <f t="shared" si="163"/>
        <v>2021</v>
      </c>
      <c r="L1485" s="12">
        <f>INDEX([1]List!$I$3:$S$8,MATCH('[1]Student Data'!G1481,[1]List!$K$3:$K$8,0),MATCH('[1]Student Data'!D1481,[1]List!$I$2:$S$2,0))*H1485</f>
        <v>96000</v>
      </c>
      <c r="M1485" s="13">
        <f t="shared" si="164"/>
        <v>8000</v>
      </c>
      <c r="N1485" s="14">
        <f t="shared" si="165"/>
        <v>6.666666666666667</v>
      </c>
      <c r="O1485" s="13">
        <f t="shared" si="166"/>
        <v>53333.333333333336</v>
      </c>
      <c r="P1485" s="13">
        <f t="shared" si="167"/>
        <v>42666.666666666664</v>
      </c>
    </row>
    <row r="1486" spans="1:16" x14ac:dyDescent="0.2">
      <c r="A1486" s="10">
        <v>1481</v>
      </c>
      <c r="B1486" t="s">
        <v>2795</v>
      </c>
      <c r="C1486" t="s">
        <v>2796</v>
      </c>
      <c r="D1486" t="str">
        <f t="shared" si="161"/>
        <v>International</v>
      </c>
      <c r="E1486" t="s">
        <v>81</v>
      </c>
      <c r="F1486" t="s">
        <v>83</v>
      </c>
      <c r="G1486" t="s">
        <v>126</v>
      </c>
      <c r="H1486" s="10">
        <v>3</v>
      </c>
      <c r="I1486" s="10">
        <f t="shared" si="162"/>
        <v>9</v>
      </c>
      <c r="J1486" s="11">
        <v>43231</v>
      </c>
      <c r="K1486" s="10">
        <f t="shared" si="163"/>
        <v>2021</v>
      </c>
      <c r="L1486" s="12">
        <f>INDEX([1]List!$I$3:$S$8,MATCH('[1]Student Data'!G1482,[1]List!$K$3:$K$8,0),MATCH('[1]Student Data'!D1482,[1]List!$I$2:$S$2,0))*H1486</f>
        <v>75000</v>
      </c>
      <c r="M1486" s="13">
        <f t="shared" si="164"/>
        <v>8333.3333333333339</v>
      </c>
      <c r="N1486" s="14">
        <f t="shared" si="165"/>
        <v>4</v>
      </c>
      <c r="O1486" s="13">
        <f t="shared" si="166"/>
        <v>33333.333333333336</v>
      </c>
      <c r="P1486" s="13">
        <f t="shared" si="167"/>
        <v>41666.666666666664</v>
      </c>
    </row>
    <row r="1487" spans="1:16" x14ac:dyDescent="0.2">
      <c r="A1487" s="10">
        <v>1482</v>
      </c>
      <c r="B1487" t="s">
        <v>2797</v>
      </c>
      <c r="C1487" t="s">
        <v>1040</v>
      </c>
      <c r="D1487" t="str">
        <f t="shared" si="161"/>
        <v>Local</v>
      </c>
      <c r="E1487" t="s">
        <v>70</v>
      </c>
      <c r="F1487" t="s">
        <v>83</v>
      </c>
      <c r="G1487" t="s">
        <v>126</v>
      </c>
      <c r="H1487" s="10">
        <v>3</v>
      </c>
      <c r="I1487" s="10">
        <f t="shared" si="162"/>
        <v>9</v>
      </c>
      <c r="J1487" s="11">
        <v>43300</v>
      </c>
      <c r="K1487" s="10">
        <f t="shared" si="163"/>
        <v>2021</v>
      </c>
      <c r="L1487" s="12">
        <f>INDEX([1]List!$I$3:$S$8,MATCH('[1]Student Data'!G1483,[1]List!$K$3:$K$8,0),MATCH('[1]Student Data'!D1483,[1]List!$I$2:$S$2,0))*H1487</f>
        <v>75000</v>
      </c>
      <c r="M1487" s="13">
        <f t="shared" si="164"/>
        <v>8333.3333333333339</v>
      </c>
      <c r="N1487" s="14">
        <f t="shared" si="165"/>
        <v>3.3333333333333335</v>
      </c>
      <c r="O1487" s="13">
        <f t="shared" si="166"/>
        <v>27777.777777777781</v>
      </c>
      <c r="P1487" s="13">
        <f t="shared" si="167"/>
        <v>47222.222222222219</v>
      </c>
    </row>
    <row r="1488" spans="1:16" x14ac:dyDescent="0.2">
      <c r="A1488" s="10">
        <v>1483</v>
      </c>
      <c r="B1488" t="s">
        <v>2798</v>
      </c>
      <c r="C1488" t="s">
        <v>1305</v>
      </c>
      <c r="D1488" t="str">
        <f t="shared" si="161"/>
        <v>Local</v>
      </c>
      <c r="E1488" t="s">
        <v>70</v>
      </c>
      <c r="F1488" t="s">
        <v>148</v>
      </c>
      <c r="G1488" t="s">
        <v>149</v>
      </c>
      <c r="H1488" s="10">
        <v>4</v>
      </c>
      <c r="I1488" s="10">
        <f t="shared" si="162"/>
        <v>12</v>
      </c>
      <c r="J1488" s="11">
        <v>42845</v>
      </c>
      <c r="K1488" s="10">
        <f t="shared" si="163"/>
        <v>2021</v>
      </c>
      <c r="L1488" s="12">
        <f>INDEX([1]List!$I$3:$S$8,MATCH('[1]Student Data'!G1484,[1]List!$K$3:$K$8,0),MATCH('[1]Student Data'!D1484,[1]List!$I$2:$S$2,0))*H1488</f>
        <v>96000</v>
      </c>
      <c r="M1488" s="13">
        <f t="shared" si="164"/>
        <v>8000</v>
      </c>
      <c r="N1488" s="14">
        <f t="shared" si="165"/>
        <v>8.3333333333333339</v>
      </c>
      <c r="O1488" s="13">
        <f t="shared" si="166"/>
        <v>66666.666666666672</v>
      </c>
      <c r="P1488" s="13">
        <f t="shared" si="167"/>
        <v>29333.333333333328</v>
      </c>
    </row>
    <row r="1489" spans="1:16" x14ac:dyDescent="0.2">
      <c r="A1489" s="10">
        <v>1484</v>
      </c>
      <c r="B1489" t="s">
        <v>2799</v>
      </c>
      <c r="C1489" t="s">
        <v>2800</v>
      </c>
      <c r="D1489" t="str">
        <f t="shared" si="161"/>
        <v>International</v>
      </c>
      <c r="E1489" t="s">
        <v>73</v>
      </c>
      <c r="F1489" t="s">
        <v>120</v>
      </c>
      <c r="G1489" t="s">
        <v>121</v>
      </c>
      <c r="H1489" s="10">
        <v>4</v>
      </c>
      <c r="I1489" s="10">
        <f t="shared" si="162"/>
        <v>12</v>
      </c>
      <c r="J1489" s="11">
        <v>43180</v>
      </c>
      <c r="K1489" s="10">
        <f t="shared" si="163"/>
        <v>2022</v>
      </c>
      <c r="L1489" s="12">
        <f>INDEX([1]List!$I$3:$S$8,MATCH('[1]Student Data'!G1485,[1]List!$K$3:$K$8,0),MATCH('[1]Student Data'!D1485,[1]List!$I$2:$S$2,0))*H1489</f>
        <v>100000</v>
      </c>
      <c r="M1489" s="13">
        <f t="shared" si="164"/>
        <v>8333.3333333333339</v>
      </c>
      <c r="N1489" s="14">
        <f t="shared" si="165"/>
        <v>4.666666666666667</v>
      </c>
      <c r="O1489" s="13">
        <f t="shared" si="166"/>
        <v>38888.888888888898</v>
      </c>
      <c r="P1489" s="13">
        <f t="shared" si="167"/>
        <v>61111.111111111102</v>
      </c>
    </row>
    <row r="1490" spans="1:16" x14ac:dyDescent="0.2">
      <c r="A1490" s="10">
        <v>1485</v>
      </c>
      <c r="B1490" t="s">
        <v>2801</v>
      </c>
      <c r="C1490" t="s">
        <v>2258</v>
      </c>
      <c r="D1490" t="str">
        <f t="shared" si="161"/>
        <v>Local</v>
      </c>
      <c r="E1490" t="s">
        <v>70</v>
      </c>
      <c r="F1490" t="s">
        <v>148</v>
      </c>
      <c r="G1490" t="s">
        <v>149</v>
      </c>
      <c r="H1490" s="10">
        <v>4</v>
      </c>
      <c r="I1490" s="10">
        <f t="shared" si="162"/>
        <v>12</v>
      </c>
      <c r="J1490" s="11">
        <v>43354</v>
      </c>
      <c r="K1490" s="10">
        <f t="shared" si="163"/>
        <v>2022</v>
      </c>
      <c r="L1490" s="12">
        <f>INDEX([1]List!$I$3:$S$8,MATCH('[1]Student Data'!G1486,[1]List!$K$3:$K$8,0),MATCH('[1]Student Data'!D1486,[1]List!$I$2:$S$2,0))*H1490</f>
        <v>104000</v>
      </c>
      <c r="M1490" s="13">
        <f t="shared" si="164"/>
        <v>8666.6666666666661</v>
      </c>
      <c r="N1490" s="14">
        <f t="shared" si="165"/>
        <v>2.6666666666666665</v>
      </c>
      <c r="O1490" s="13">
        <f t="shared" si="166"/>
        <v>23111.111111111109</v>
      </c>
      <c r="P1490" s="13">
        <f t="shared" si="167"/>
        <v>80888.888888888891</v>
      </c>
    </row>
    <row r="1491" spans="1:16" x14ac:dyDescent="0.2">
      <c r="A1491" s="10">
        <v>1486</v>
      </c>
      <c r="B1491" t="s">
        <v>2802</v>
      </c>
      <c r="C1491" t="s">
        <v>976</v>
      </c>
      <c r="D1491" t="str">
        <f t="shared" si="161"/>
        <v>Local</v>
      </c>
      <c r="E1491" t="s">
        <v>70</v>
      </c>
      <c r="F1491" t="s">
        <v>148</v>
      </c>
      <c r="G1491" t="s">
        <v>149</v>
      </c>
      <c r="H1491" s="10">
        <v>4</v>
      </c>
      <c r="I1491" s="10">
        <f t="shared" si="162"/>
        <v>12</v>
      </c>
      <c r="J1491" s="11">
        <v>43333</v>
      </c>
      <c r="K1491" s="10">
        <f t="shared" si="163"/>
        <v>2022</v>
      </c>
      <c r="L1491" s="12">
        <f>INDEX([1]List!$I$3:$S$8,MATCH('[1]Student Data'!G1487,[1]List!$K$3:$K$8,0),MATCH('[1]Student Data'!D1487,[1]List!$I$2:$S$2,0))*H1491</f>
        <v>100000</v>
      </c>
      <c r="M1491" s="13">
        <f t="shared" si="164"/>
        <v>8333.3333333333339</v>
      </c>
      <c r="N1491" s="14">
        <f t="shared" si="165"/>
        <v>3</v>
      </c>
      <c r="O1491" s="13">
        <f t="shared" si="166"/>
        <v>25000</v>
      </c>
      <c r="P1491" s="13">
        <f t="shared" si="167"/>
        <v>75000</v>
      </c>
    </row>
    <row r="1492" spans="1:16" x14ac:dyDescent="0.2">
      <c r="A1492" s="10">
        <v>1487</v>
      </c>
      <c r="B1492" t="s">
        <v>2803</v>
      </c>
      <c r="C1492" t="s">
        <v>2804</v>
      </c>
      <c r="D1492" t="str">
        <f t="shared" si="161"/>
        <v>International</v>
      </c>
      <c r="E1492" t="s">
        <v>72</v>
      </c>
      <c r="F1492" t="s">
        <v>120</v>
      </c>
      <c r="G1492" t="s">
        <v>121</v>
      </c>
      <c r="H1492" s="10">
        <v>4</v>
      </c>
      <c r="I1492" s="10">
        <f t="shared" si="162"/>
        <v>12</v>
      </c>
      <c r="J1492" s="11">
        <v>43364</v>
      </c>
      <c r="K1492" s="10">
        <f t="shared" si="163"/>
        <v>2022</v>
      </c>
      <c r="L1492" s="12">
        <f>INDEX([1]List!$I$3:$S$8,MATCH('[1]Student Data'!G1488,[1]List!$K$3:$K$8,0),MATCH('[1]Student Data'!D1488,[1]List!$I$2:$S$2,0))*H1492</f>
        <v>100000</v>
      </c>
      <c r="M1492" s="13">
        <f t="shared" si="164"/>
        <v>8333.3333333333339</v>
      </c>
      <c r="N1492" s="14">
        <f t="shared" si="165"/>
        <v>2.6666666666666665</v>
      </c>
      <c r="O1492" s="13">
        <f t="shared" si="166"/>
        <v>22222.222222222223</v>
      </c>
      <c r="P1492" s="13">
        <f t="shared" si="167"/>
        <v>77777.777777777781</v>
      </c>
    </row>
    <row r="1493" spans="1:16" x14ac:dyDescent="0.2">
      <c r="A1493" s="10">
        <v>1488</v>
      </c>
      <c r="B1493" t="s">
        <v>2805</v>
      </c>
      <c r="C1493" t="s">
        <v>2806</v>
      </c>
      <c r="D1493" t="str">
        <f t="shared" si="161"/>
        <v>International</v>
      </c>
      <c r="E1493" t="s">
        <v>10</v>
      </c>
      <c r="F1493" t="s">
        <v>148</v>
      </c>
      <c r="G1493" t="s">
        <v>149</v>
      </c>
      <c r="H1493" s="10">
        <v>4</v>
      </c>
      <c r="I1493" s="10">
        <f t="shared" si="162"/>
        <v>12</v>
      </c>
      <c r="J1493" s="11">
        <v>42835</v>
      </c>
      <c r="K1493" s="10">
        <f t="shared" si="163"/>
        <v>2021</v>
      </c>
      <c r="L1493" s="12">
        <f>INDEX([1]List!$I$3:$S$8,MATCH('[1]Student Data'!G1489,[1]List!$K$3:$K$8,0),MATCH('[1]Student Data'!D1489,[1]List!$I$2:$S$2,0))*H1493</f>
        <v>104000</v>
      </c>
      <c r="M1493" s="13">
        <f t="shared" si="164"/>
        <v>8666.6666666666661</v>
      </c>
      <c r="N1493" s="14">
        <f t="shared" si="165"/>
        <v>8.3333333333333339</v>
      </c>
      <c r="O1493" s="13">
        <f t="shared" si="166"/>
        <v>72222.222222222219</v>
      </c>
      <c r="P1493" s="13">
        <f t="shared" si="167"/>
        <v>31777.777777777781</v>
      </c>
    </row>
    <row r="1494" spans="1:16" x14ac:dyDescent="0.2">
      <c r="A1494" s="10">
        <v>1489</v>
      </c>
      <c r="B1494" t="s">
        <v>2807</v>
      </c>
      <c r="C1494" t="s">
        <v>2131</v>
      </c>
      <c r="D1494" t="str">
        <f t="shared" si="161"/>
        <v>International</v>
      </c>
      <c r="E1494" t="s">
        <v>26</v>
      </c>
      <c r="F1494" t="s">
        <v>84</v>
      </c>
      <c r="G1494" t="s">
        <v>117</v>
      </c>
      <c r="H1494" s="10">
        <v>4</v>
      </c>
      <c r="I1494" s="10">
        <f t="shared" si="162"/>
        <v>12</v>
      </c>
      <c r="J1494" s="11">
        <v>42961</v>
      </c>
      <c r="K1494" s="10">
        <f t="shared" si="163"/>
        <v>2021</v>
      </c>
      <c r="L1494" s="12">
        <f>INDEX([1]List!$I$3:$S$8,MATCH('[1]Student Data'!G1490,[1]List!$K$3:$K$8,0),MATCH('[1]Student Data'!D1490,[1]List!$I$2:$S$2,0))*H1494</f>
        <v>104000</v>
      </c>
      <c r="M1494" s="13">
        <f t="shared" si="164"/>
        <v>8666.6666666666661</v>
      </c>
      <c r="N1494" s="14">
        <f t="shared" si="165"/>
        <v>7</v>
      </c>
      <c r="O1494" s="13">
        <f t="shared" si="166"/>
        <v>60666.666666666664</v>
      </c>
      <c r="P1494" s="13">
        <f t="shared" si="167"/>
        <v>43333.333333333336</v>
      </c>
    </row>
    <row r="1495" spans="1:16" x14ac:dyDescent="0.2">
      <c r="A1495" s="10">
        <v>1490</v>
      </c>
      <c r="B1495" t="s">
        <v>2808</v>
      </c>
      <c r="C1495" t="s">
        <v>2809</v>
      </c>
      <c r="D1495" t="str">
        <f t="shared" si="161"/>
        <v>Local</v>
      </c>
      <c r="E1495" t="s">
        <v>70</v>
      </c>
      <c r="F1495" t="s">
        <v>85</v>
      </c>
      <c r="G1495" t="s">
        <v>135</v>
      </c>
      <c r="H1495" s="10">
        <v>3</v>
      </c>
      <c r="I1495" s="10">
        <f t="shared" si="162"/>
        <v>9</v>
      </c>
      <c r="J1495" s="11">
        <v>42932</v>
      </c>
      <c r="K1495" s="10">
        <f t="shared" si="163"/>
        <v>2020</v>
      </c>
      <c r="L1495" s="12">
        <f>INDEX([1]List!$I$3:$S$8,MATCH('[1]Student Data'!G1491,[1]List!$K$3:$K$8,0),MATCH('[1]Student Data'!D1491,[1]List!$I$2:$S$2,0))*H1495</f>
        <v>78000</v>
      </c>
      <c r="M1495" s="13">
        <f t="shared" si="164"/>
        <v>8666.6666666666661</v>
      </c>
      <c r="N1495" s="14">
        <f t="shared" si="165"/>
        <v>7.333333333333333</v>
      </c>
      <c r="O1495" s="13">
        <f t="shared" si="166"/>
        <v>63555.555555555547</v>
      </c>
      <c r="P1495" s="13">
        <f t="shared" si="167"/>
        <v>14444.444444444453</v>
      </c>
    </row>
    <row r="1496" spans="1:16" x14ac:dyDescent="0.2">
      <c r="A1496" s="10">
        <v>1491</v>
      </c>
      <c r="B1496" t="s">
        <v>2810</v>
      </c>
      <c r="C1496" t="s">
        <v>2404</v>
      </c>
      <c r="D1496" t="str">
        <f t="shared" si="161"/>
        <v>Local</v>
      </c>
      <c r="E1496" t="s">
        <v>70</v>
      </c>
      <c r="F1496" t="s">
        <v>85</v>
      </c>
      <c r="G1496" t="s">
        <v>135</v>
      </c>
      <c r="H1496" s="10">
        <v>3</v>
      </c>
      <c r="I1496" s="10">
        <f t="shared" si="162"/>
        <v>9</v>
      </c>
      <c r="J1496" s="11">
        <v>42807</v>
      </c>
      <c r="K1496" s="10">
        <f t="shared" si="163"/>
        <v>2020</v>
      </c>
      <c r="L1496" s="12">
        <f>INDEX([1]List!$I$3:$S$8,MATCH('[1]Student Data'!G1492,[1]List!$K$3:$K$8,0),MATCH('[1]Student Data'!D1492,[1]List!$I$2:$S$2,0))*H1496</f>
        <v>69000</v>
      </c>
      <c r="M1496" s="13">
        <f t="shared" si="164"/>
        <v>7666.666666666667</v>
      </c>
      <c r="N1496" s="14">
        <f t="shared" si="165"/>
        <v>8.6666666666666661</v>
      </c>
      <c r="O1496" s="13">
        <f t="shared" si="166"/>
        <v>66444.444444444438</v>
      </c>
      <c r="P1496" s="13">
        <f t="shared" si="167"/>
        <v>2555.555555555562</v>
      </c>
    </row>
    <row r="1497" spans="1:16" x14ac:dyDescent="0.2">
      <c r="A1497" s="10">
        <v>1492</v>
      </c>
      <c r="B1497" t="s">
        <v>2811</v>
      </c>
      <c r="C1497" t="s">
        <v>2812</v>
      </c>
      <c r="D1497" t="str">
        <f t="shared" si="161"/>
        <v>International</v>
      </c>
      <c r="E1497" t="s">
        <v>59</v>
      </c>
      <c r="F1497" t="s">
        <v>85</v>
      </c>
      <c r="G1497" t="s">
        <v>135</v>
      </c>
      <c r="H1497" s="10">
        <v>3</v>
      </c>
      <c r="I1497" s="10">
        <f t="shared" si="162"/>
        <v>9</v>
      </c>
      <c r="J1497" s="11">
        <v>42865</v>
      </c>
      <c r="K1497" s="10">
        <f t="shared" si="163"/>
        <v>2020</v>
      </c>
      <c r="L1497" s="12">
        <f>INDEX([1]List!$I$3:$S$8,MATCH('[1]Student Data'!G1493,[1]List!$K$3:$K$8,0),MATCH('[1]Student Data'!D1493,[1]List!$I$2:$S$2,0))*H1497</f>
        <v>69000</v>
      </c>
      <c r="M1497" s="13">
        <f t="shared" si="164"/>
        <v>7666.666666666667</v>
      </c>
      <c r="N1497" s="14">
        <f t="shared" si="165"/>
        <v>8</v>
      </c>
      <c r="O1497" s="13">
        <f t="shared" si="166"/>
        <v>61333.333333333336</v>
      </c>
      <c r="P1497" s="13">
        <f t="shared" si="167"/>
        <v>7666.6666666666642</v>
      </c>
    </row>
    <row r="1498" spans="1:16" x14ac:dyDescent="0.2">
      <c r="A1498" s="10">
        <v>1493</v>
      </c>
      <c r="B1498" t="s">
        <v>2813</v>
      </c>
      <c r="C1498" t="s">
        <v>2814</v>
      </c>
      <c r="D1498" t="str">
        <f t="shared" si="161"/>
        <v>Local</v>
      </c>
      <c r="E1498" t="s">
        <v>70</v>
      </c>
      <c r="F1498" t="s">
        <v>84</v>
      </c>
      <c r="G1498" t="s">
        <v>117</v>
      </c>
      <c r="H1498" s="10">
        <v>4</v>
      </c>
      <c r="I1498" s="10">
        <f t="shared" si="162"/>
        <v>12</v>
      </c>
      <c r="J1498" s="11">
        <v>42838</v>
      </c>
      <c r="K1498" s="10">
        <f t="shared" si="163"/>
        <v>2021</v>
      </c>
      <c r="L1498" s="12">
        <f>INDEX([1]List!$I$3:$S$8,MATCH('[1]Student Data'!G1494,[1]List!$K$3:$K$8,0),MATCH('[1]Student Data'!D1494,[1]List!$I$2:$S$2,0))*H1498</f>
        <v>96000</v>
      </c>
      <c r="M1498" s="13">
        <f t="shared" si="164"/>
        <v>8000</v>
      </c>
      <c r="N1498" s="14">
        <f t="shared" si="165"/>
        <v>8.3333333333333339</v>
      </c>
      <c r="O1498" s="13">
        <f t="shared" si="166"/>
        <v>66666.666666666672</v>
      </c>
      <c r="P1498" s="13">
        <f t="shared" si="167"/>
        <v>29333.333333333328</v>
      </c>
    </row>
    <row r="1499" spans="1:16" x14ac:dyDescent="0.2">
      <c r="A1499" s="10">
        <v>1494</v>
      </c>
      <c r="B1499" t="s">
        <v>2815</v>
      </c>
      <c r="C1499" t="s">
        <v>2816</v>
      </c>
      <c r="D1499" t="str">
        <f t="shared" si="161"/>
        <v>Local</v>
      </c>
      <c r="E1499" t="s">
        <v>70</v>
      </c>
      <c r="F1499" t="s">
        <v>129</v>
      </c>
      <c r="G1499" t="s">
        <v>130</v>
      </c>
      <c r="H1499" s="10">
        <v>3</v>
      </c>
      <c r="I1499" s="10">
        <f t="shared" si="162"/>
        <v>9</v>
      </c>
      <c r="J1499" s="11">
        <v>43361</v>
      </c>
      <c r="K1499" s="10">
        <f t="shared" si="163"/>
        <v>2021</v>
      </c>
      <c r="L1499" s="12">
        <f>INDEX([1]List!$I$3:$S$8,MATCH('[1]Student Data'!G1495,[1]List!$K$3:$K$8,0),MATCH('[1]Student Data'!D1495,[1]List!$I$2:$S$2,0))*H1499</f>
        <v>75000</v>
      </c>
      <c r="M1499" s="13">
        <f t="shared" si="164"/>
        <v>8333.3333333333339</v>
      </c>
      <c r="N1499" s="14">
        <f t="shared" si="165"/>
        <v>2.6666666666666665</v>
      </c>
      <c r="O1499" s="13">
        <f t="shared" si="166"/>
        <v>22222.222222222223</v>
      </c>
      <c r="P1499" s="13">
        <f t="shared" si="167"/>
        <v>52777.777777777781</v>
      </c>
    </row>
    <row r="1500" spans="1:16" x14ac:dyDescent="0.2">
      <c r="A1500" s="10">
        <v>1495</v>
      </c>
      <c r="B1500" t="s">
        <v>2817</v>
      </c>
      <c r="C1500" t="s">
        <v>1191</v>
      </c>
      <c r="D1500" t="str">
        <f t="shared" si="161"/>
        <v>Local</v>
      </c>
      <c r="E1500" t="s">
        <v>70</v>
      </c>
      <c r="F1500" t="s">
        <v>85</v>
      </c>
      <c r="G1500" t="s">
        <v>135</v>
      </c>
      <c r="H1500" s="10">
        <v>3</v>
      </c>
      <c r="I1500" s="10">
        <f t="shared" si="162"/>
        <v>9</v>
      </c>
      <c r="J1500" s="11">
        <v>42804</v>
      </c>
      <c r="K1500" s="10">
        <f t="shared" si="163"/>
        <v>2020</v>
      </c>
      <c r="L1500" s="12">
        <f>INDEX([1]List!$I$3:$S$8,MATCH('[1]Student Data'!G1496,[1]List!$K$3:$K$8,0),MATCH('[1]Student Data'!D1496,[1]List!$I$2:$S$2,0))*H1500</f>
        <v>69000</v>
      </c>
      <c r="M1500" s="13">
        <f t="shared" si="164"/>
        <v>7666.666666666667</v>
      </c>
      <c r="N1500" s="14">
        <f t="shared" si="165"/>
        <v>8.6666666666666661</v>
      </c>
      <c r="O1500" s="13">
        <f t="shared" si="166"/>
        <v>66444.444444444438</v>
      </c>
      <c r="P1500" s="13">
        <f t="shared" si="167"/>
        <v>2555.555555555562</v>
      </c>
    </row>
    <row r="1501" spans="1:16" x14ac:dyDescent="0.2">
      <c r="A1501" s="10">
        <v>1496</v>
      </c>
      <c r="B1501" t="s">
        <v>2818</v>
      </c>
      <c r="C1501" t="s">
        <v>492</v>
      </c>
      <c r="D1501" t="str">
        <f t="shared" si="161"/>
        <v>Local</v>
      </c>
      <c r="E1501" t="s">
        <v>70</v>
      </c>
      <c r="F1501" t="s">
        <v>148</v>
      </c>
      <c r="G1501" t="s">
        <v>149</v>
      </c>
      <c r="H1501" s="10">
        <v>4</v>
      </c>
      <c r="I1501" s="10">
        <f t="shared" si="162"/>
        <v>12</v>
      </c>
      <c r="J1501" s="11">
        <v>42811</v>
      </c>
      <c r="K1501" s="10">
        <f t="shared" si="163"/>
        <v>2021</v>
      </c>
      <c r="L1501" s="12">
        <f>INDEX([1]List!$I$3:$S$8,MATCH('[1]Student Data'!G1497,[1]List!$K$3:$K$8,0),MATCH('[1]Student Data'!D1497,[1]List!$I$2:$S$2,0))*H1501</f>
        <v>92000</v>
      </c>
      <c r="M1501" s="13">
        <f t="shared" si="164"/>
        <v>7666.666666666667</v>
      </c>
      <c r="N1501" s="14">
        <f t="shared" si="165"/>
        <v>8.6666666666666661</v>
      </c>
      <c r="O1501" s="13">
        <f t="shared" si="166"/>
        <v>66444.444444444438</v>
      </c>
      <c r="P1501" s="13">
        <f t="shared" si="167"/>
        <v>25555.555555555562</v>
      </c>
    </row>
    <row r="1502" spans="1:16" x14ac:dyDescent="0.2">
      <c r="A1502" s="10">
        <v>1497</v>
      </c>
      <c r="B1502" t="s">
        <v>2819</v>
      </c>
      <c r="C1502" t="s">
        <v>2820</v>
      </c>
      <c r="D1502" t="str">
        <f t="shared" si="161"/>
        <v>Local</v>
      </c>
      <c r="E1502" t="s">
        <v>70</v>
      </c>
      <c r="F1502" t="s">
        <v>129</v>
      </c>
      <c r="G1502" t="s">
        <v>130</v>
      </c>
      <c r="H1502" s="10">
        <v>3</v>
      </c>
      <c r="I1502" s="10">
        <f t="shared" si="162"/>
        <v>9</v>
      </c>
      <c r="J1502" s="11">
        <v>42931</v>
      </c>
      <c r="K1502" s="10">
        <f t="shared" si="163"/>
        <v>2020</v>
      </c>
      <c r="L1502" s="12">
        <f>INDEX([1]List!$I$3:$S$8,MATCH('[1]Student Data'!G1498,[1]List!$K$3:$K$8,0),MATCH('[1]Student Data'!D1498,[1]List!$I$2:$S$2,0))*H1502</f>
        <v>75000</v>
      </c>
      <c r="M1502" s="13">
        <f t="shared" si="164"/>
        <v>8333.3333333333339</v>
      </c>
      <c r="N1502" s="14">
        <f t="shared" si="165"/>
        <v>7.333333333333333</v>
      </c>
      <c r="O1502" s="13">
        <f t="shared" si="166"/>
        <v>61111.111111111109</v>
      </c>
      <c r="P1502" s="13">
        <f t="shared" si="167"/>
        <v>13888.888888888891</v>
      </c>
    </row>
    <row r="1503" spans="1:16" x14ac:dyDescent="0.2">
      <c r="A1503" s="10">
        <v>1498</v>
      </c>
      <c r="B1503" t="s">
        <v>2821</v>
      </c>
      <c r="C1503" t="s">
        <v>2822</v>
      </c>
      <c r="D1503" t="str">
        <f t="shared" si="161"/>
        <v>Local</v>
      </c>
      <c r="E1503" t="s">
        <v>70</v>
      </c>
      <c r="F1503" t="s">
        <v>148</v>
      </c>
      <c r="G1503" t="s">
        <v>149</v>
      </c>
      <c r="H1503" s="10">
        <v>4</v>
      </c>
      <c r="I1503" s="10">
        <f t="shared" si="162"/>
        <v>12</v>
      </c>
      <c r="J1503" s="11">
        <v>42996</v>
      </c>
      <c r="K1503" s="10">
        <f t="shared" si="163"/>
        <v>2021</v>
      </c>
      <c r="L1503" s="12">
        <f>INDEX([1]List!$I$3:$S$8,MATCH('[1]Student Data'!G1499,[1]List!$K$3:$K$8,0),MATCH('[1]Student Data'!D1499,[1]List!$I$2:$S$2,0))*H1503</f>
        <v>92000</v>
      </c>
      <c r="M1503" s="13">
        <f t="shared" si="164"/>
        <v>7666.666666666667</v>
      </c>
      <c r="N1503" s="14">
        <f t="shared" si="165"/>
        <v>6.666666666666667</v>
      </c>
      <c r="O1503" s="13">
        <f t="shared" si="166"/>
        <v>51111.111111111117</v>
      </c>
      <c r="P1503" s="13">
        <f t="shared" si="167"/>
        <v>40888.888888888883</v>
      </c>
    </row>
    <row r="1504" spans="1:16" x14ac:dyDescent="0.2">
      <c r="A1504" s="10">
        <v>1499</v>
      </c>
      <c r="B1504" t="s">
        <v>2823</v>
      </c>
      <c r="C1504" t="s">
        <v>1727</v>
      </c>
      <c r="D1504" t="str">
        <f t="shared" si="161"/>
        <v>Local</v>
      </c>
      <c r="E1504" t="s">
        <v>70</v>
      </c>
      <c r="F1504" t="s">
        <v>83</v>
      </c>
      <c r="G1504" t="s">
        <v>126</v>
      </c>
      <c r="H1504" s="10">
        <v>3</v>
      </c>
      <c r="I1504" s="10">
        <f t="shared" si="162"/>
        <v>9</v>
      </c>
      <c r="J1504" s="11">
        <v>42874</v>
      </c>
      <c r="K1504" s="10">
        <f t="shared" si="163"/>
        <v>2020</v>
      </c>
      <c r="L1504" s="12">
        <f>INDEX([1]List!$I$3:$S$8,MATCH('[1]Student Data'!G1500,[1]List!$K$3:$K$8,0),MATCH('[1]Student Data'!D1500,[1]List!$I$2:$S$2,0))*H1504</f>
        <v>75000</v>
      </c>
      <c r="M1504" s="13">
        <f t="shared" si="164"/>
        <v>8333.3333333333339</v>
      </c>
      <c r="N1504" s="14">
        <f t="shared" si="165"/>
        <v>8</v>
      </c>
      <c r="O1504" s="13">
        <f t="shared" si="166"/>
        <v>66666.666666666672</v>
      </c>
      <c r="P1504" s="13">
        <f t="shared" si="167"/>
        <v>8333.3333333333285</v>
      </c>
    </row>
    <row r="1505" spans="1:16" x14ac:dyDescent="0.2">
      <c r="A1505" s="10">
        <v>1500</v>
      </c>
      <c r="B1505" t="s">
        <v>2824</v>
      </c>
      <c r="C1505" t="s">
        <v>1783</v>
      </c>
      <c r="D1505" t="str">
        <f t="shared" si="161"/>
        <v>Local</v>
      </c>
      <c r="E1505" t="s">
        <v>70</v>
      </c>
      <c r="F1505" t="s">
        <v>129</v>
      </c>
      <c r="G1505" t="s">
        <v>130</v>
      </c>
      <c r="H1505" s="10">
        <v>3</v>
      </c>
      <c r="I1505" s="10">
        <f t="shared" si="162"/>
        <v>9</v>
      </c>
      <c r="J1505" s="11">
        <v>43241</v>
      </c>
      <c r="K1505" s="10">
        <f t="shared" si="163"/>
        <v>2021</v>
      </c>
      <c r="L1505" s="12">
        <f>INDEX([1]List!$I$3:$S$8,MATCH('[1]Student Data'!G1501,[1]List!$K$3:$K$8,0),MATCH('[1]Student Data'!D1501,[1]List!$I$2:$S$2,0))*H1505</f>
        <v>72000</v>
      </c>
      <c r="M1505" s="13">
        <f t="shared" si="164"/>
        <v>8000</v>
      </c>
      <c r="N1505" s="14">
        <f t="shared" si="165"/>
        <v>4</v>
      </c>
      <c r="O1505" s="13">
        <f t="shared" si="166"/>
        <v>32000</v>
      </c>
      <c r="P1505" s="13">
        <f t="shared" si="167"/>
        <v>40000</v>
      </c>
    </row>
    <row r="1506" spans="1:16" x14ac:dyDescent="0.2">
      <c r="A1506" s="10">
        <v>1501</v>
      </c>
      <c r="B1506" t="s">
        <v>2825</v>
      </c>
      <c r="C1506" t="s">
        <v>2826</v>
      </c>
      <c r="D1506" t="str">
        <f t="shared" si="161"/>
        <v>Local</v>
      </c>
      <c r="E1506" t="s">
        <v>70</v>
      </c>
      <c r="F1506" t="s">
        <v>84</v>
      </c>
      <c r="G1506" t="s">
        <v>117</v>
      </c>
      <c r="H1506" s="10">
        <v>4</v>
      </c>
      <c r="I1506" s="10">
        <f t="shared" si="162"/>
        <v>12</v>
      </c>
      <c r="J1506" s="11">
        <v>43230</v>
      </c>
      <c r="K1506" s="10">
        <f t="shared" si="163"/>
        <v>2022</v>
      </c>
      <c r="L1506" s="12">
        <f>INDEX([1]List!$I$3:$S$8,MATCH('[1]Student Data'!G1502,[1]List!$K$3:$K$8,0),MATCH('[1]Student Data'!D1502,[1]List!$I$2:$S$2,0))*H1506</f>
        <v>92000</v>
      </c>
      <c r="M1506" s="13">
        <f t="shared" si="164"/>
        <v>7666.666666666667</v>
      </c>
      <c r="N1506" s="14">
        <f t="shared" si="165"/>
        <v>4</v>
      </c>
      <c r="O1506" s="13">
        <f t="shared" si="166"/>
        <v>30666.666666666668</v>
      </c>
      <c r="P1506" s="13">
        <f t="shared" si="167"/>
        <v>61333.333333333328</v>
      </c>
    </row>
    <row r="1507" spans="1:16" x14ac:dyDescent="0.2">
      <c r="A1507" s="10">
        <v>1502</v>
      </c>
      <c r="B1507" t="s">
        <v>2827</v>
      </c>
      <c r="C1507" t="s">
        <v>2828</v>
      </c>
      <c r="D1507" t="str">
        <f t="shared" si="161"/>
        <v>International</v>
      </c>
      <c r="E1507" t="s">
        <v>31</v>
      </c>
      <c r="F1507" t="s">
        <v>120</v>
      </c>
      <c r="G1507" t="s">
        <v>121</v>
      </c>
      <c r="H1507" s="10">
        <v>4</v>
      </c>
      <c r="I1507" s="10">
        <f t="shared" si="162"/>
        <v>12</v>
      </c>
      <c r="J1507" s="11">
        <v>43295</v>
      </c>
      <c r="K1507" s="10">
        <f t="shared" si="163"/>
        <v>2022</v>
      </c>
      <c r="L1507" s="12">
        <f>INDEX([1]List!$I$3:$S$8,MATCH('[1]Student Data'!G1503,[1]List!$K$3:$K$8,0),MATCH('[1]Student Data'!D1503,[1]List!$I$2:$S$2,0))*H1507</f>
        <v>100000</v>
      </c>
      <c r="M1507" s="13">
        <f t="shared" si="164"/>
        <v>8333.3333333333339</v>
      </c>
      <c r="N1507" s="14">
        <f t="shared" si="165"/>
        <v>3.3333333333333335</v>
      </c>
      <c r="O1507" s="13">
        <f t="shared" si="166"/>
        <v>27777.777777777781</v>
      </c>
      <c r="P1507" s="13">
        <f t="shared" si="167"/>
        <v>72222.222222222219</v>
      </c>
    </row>
    <row r="1508" spans="1:16" x14ac:dyDescent="0.2">
      <c r="A1508" s="10">
        <v>1503</v>
      </c>
      <c r="B1508" t="s">
        <v>2829</v>
      </c>
      <c r="C1508" t="s">
        <v>2830</v>
      </c>
      <c r="D1508" t="str">
        <f t="shared" si="161"/>
        <v>Local</v>
      </c>
      <c r="E1508" t="s">
        <v>70</v>
      </c>
      <c r="F1508" t="s">
        <v>83</v>
      </c>
      <c r="G1508" t="s">
        <v>126</v>
      </c>
      <c r="H1508" s="10">
        <v>3</v>
      </c>
      <c r="I1508" s="10">
        <f t="shared" si="162"/>
        <v>9</v>
      </c>
      <c r="J1508" s="11">
        <v>42997</v>
      </c>
      <c r="K1508" s="10">
        <f t="shared" si="163"/>
        <v>2020</v>
      </c>
      <c r="L1508" s="12">
        <f>INDEX([1]List!$I$3:$S$8,MATCH('[1]Student Data'!G1504,[1]List!$K$3:$K$8,0),MATCH('[1]Student Data'!D1504,[1]List!$I$2:$S$2,0))*H1508</f>
        <v>78000</v>
      </c>
      <c r="M1508" s="13">
        <f t="shared" si="164"/>
        <v>8666.6666666666661</v>
      </c>
      <c r="N1508" s="14">
        <f t="shared" si="165"/>
        <v>6.666666666666667</v>
      </c>
      <c r="O1508" s="13">
        <f t="shared" si="166"/>
        <v>57777.777777777774</v>
      </c>
      <c r="P1508" s="13">
        <f t="shared" si="167"/>
        <v>20222.222222222226</v>
      </c>
    </row>
    <row r="1509" spans="1:16" x14ac:dyDescent="0.2">
      <c r="A1509" s="10">
        <v>1504</v>
      </c>
      <c r="B1509" t="s">
        <v>2831</v>
      </c>
      <c r="C1509" t="s">
        <v>1349</v>
      </c>
      <c r="D1509" t="str">
        <f t="shared" si="161"/>
        <v>International</v>
      </c>
      <c r="E1509" t="s">
        <v>81</v>
      </c>
      <c r="F1509" t="s">
        <v>129</v>
      </c>
      <c r="G1509" t="s">
        <v>130</v>
      </c>
      <c r="H1509" s="10">
        <v>3</v>
      </c>
      <c r="I1509" s="10">
        <f t="shared" si="162"/>
        <v>9</v>
      </c>
      <c r="J1509" s="11">
        <v>43295</v>
      </c>
      <c r="K1509" s="10">
        <f t="shared" si="163"/>
        <v>2021</v>
      </c>
      <c r="L1509" s="12">
        <f>INDEX([1]List!$I$3:$S$8,MATCH('[1]Student Data'!G1505,[1]List!$K$3:$K$8,0),MATCH('[1]Student Data'!D1505,[1]List!$I$2:$S$2,0))*H1509</f>
        <v>72000</v>
      </c>
      <c r="M1509" s="13">
        <f t="shared" si="164"/>
        <v>8000</v>
      </c>
      <c r="N1509" s="14">
        <f t="shared" si="165"/>
        <v>3.3333333333333335</v>
      </c>
      <c r="O1509" s="13">
        <f t="shared" si="166"/>
        <v>26666.666666666668</v>
      </c>
      <c r="P1509" s="13">
        <f t="shared" si="167"/>
        <v>45333.333333333328</v>
      </c>
    </row>
    <row r="1510" spans="1:16" x14ac:dyDescent="0.2">
      <c r="A1510" s="10">
        <v>1505</v>
      </c>
      <c r="B1510" t="s">
        <v>2832</v>
      </c>
      <c r="C1510" t="s">
        <v>671</v>
      </c>
      <c r="D1510" t="str">
        <f t="shared" si="161"/>
        <v>Local</v>
      </c>
      <c r="E1510" t="s">
        <v>70</v>
      </c>
      <c r="F1510" t="s">
        <v>148</v>
      </c>
      <c r="G1510" t="s">
        <v>149</v>
      </c>
      <c r="H1510" s="10">
        <v>4</v>
      </c>
      <c r="I1510" s="10">
        <f t="shared" si="162"/>
        <v>12</v>
      </c>
      <c r="J1510" s="11">
        <v>43239</v>
      </c>
      <c r="K1510" s="10">
        <f t="shared" si="163"/>
        <v>2022</v>
      </c>
      <c r="L1510" s="12">
        <f>INDEX([1]List!$I$3:$S$8,MATCH('[1]Student Data'!G1506,[1]List!$K$3:$K$8,0),MATCH('[1]Student Data'!D1506,[1]List!$I$2:$S$2,0))*H1510</f>
        <v>96000</v>
      </c>
      <c r="M1510" s="13">
        <f t="shared" si="164"/>
        <v>8000</v>
      </c>
      <c r="N1510" s="14">
        <f t="shared" si="165"/>
        <v>4</v>
      </c>
      <c r="O1510" s="13">
        <f t="shared" si="166"/>
        <v>32000</v>
      </c>
      <c r="P1510" s="13">
        <f t="shared" si="167"/>
        <v>64000</v>
      </c>
    </row>
    <row r="1511" spans="1:16" x14ac:dyDescent="0.2">
      <c r="A1511" s="10">
        <v>1506</v>
      </c>
      <c r="B1511" t="s">
        <v>2833</v>
      </c>
      <c r="C1511" t="s">
        <v>2834</v>
      </c>
      <c r="D1511" t="str">
        <f t="shared" si="161"/>
        <v>Local</v>
      </c>
      <c r="E1511" t="s">
        <v>70</v>
      </c>
      <c r="F1511" t="s">
        <v>148</v>
      </c>
      <c r="G1511" t="s">
        <v>149</v>
      </c>
      <c r="H1511" s="10">
        <v>4</v>
      </c>
      <c r="I1511" s="10">
        <f t="shared" si="162"/>
        <v>12</v>
      </c>
      <c r="J1511" s="11">
        <v>42958</v>
      </c>
      <c r="K1511" s="10">
        <f t="shared" si="163"/>
        <v>2021</v>
      </c>
      <c r="L1511" s="12">
        <f>INDEX([1]List!$I$3:$S$8,MATCH('[1]Student Data'!G1507,[1]List!$K$3:$K$8,0),MATCH('[1]Student Data'!D1507,[1]List!$I$2:$S$2,0))*H1511</f>
        <v>100000</v>
      </c>
      <c r="M1511" s="13">
        <f t="shared" si="164"/>
        <v>8333.3333333333339</v>
      </c>
      <c r="N1511" s="14">
        <f t="shared" si="165"/>
        <v>7</v>
      </c>
      <c r="O1511" s="13">
        <f t="shared" si="166"/>
        <v>58333.333333333336</v>
      </c>
      <c r="P1511" s="13">
        <f t="shared" si="167"/>
        <v>41666.666666666664</v>
      </c>
    </row>
    <row r="1512" spans="1:16" x14ac:dyDescent="0.2">
      <c r="A1512" s="10">
        <v>1507</v>
      </c>
      <c r="B1512" t="s">
        <v>2835</v>
      </c>
      <c r="C1512" t="s">
        <v>2106</v>
      </c>
      <c r="D1512" t="str">
        <f t="shared" si="161"/>
        <v>International</v>
      </c>
      <c r="E1512" t="s">
        <v>6</v>
      </c>
      <c r="F1512" t="s">
        <v>85</v>
      </c>
      <c r="G1512" t="s">
        <v>135</v>
      </c>
      <c r="H1512" s="10">
        <v>3</v>
      </c>
      <c r="I1512" s="10">
        <f t="shared" si="162"/>
        <v>9</v>
      </c>
      <c r="J1512" s="11">
        <v>43000</v>
      </c>
      <c r="K1512" s="10">
        <f t="shared" si="163"/>
        <v>2020</v>
      </c>
      <c r="L1512" s="12">
        <f>INDEX([1]List!$I$3:$S$8,MATCH('[1]Student Data'!G1508,[1]List!$K$3:$K$8,0),MATCH('[1]Student Data'!D1508,[1]List!$I$2:$S$2,0))*H1512</f>
        <v>75000</v>
      </c>
      <c r="M1512" s="13">
        <f t="shared" si="164"/>
        <v>8333.3333333333339</v>
      </c>
      <c r="N1512" s="14">
        <f t="shared" si="165"/>
        <v>6.666666666666667</v>
      </c>
      <c r="O1512" s="13">
        <f t="shared" si="166"/>
        <v>55555.555555555562</v>
      </c>
      <c r="P1512" s="13">
        <f t="shared" si="167"/>
        <v>19444.444444444438</v>
      </c>
    </row>
    <row r="1513" spans="1:16" x14ac:dyDescent="0.2">
      <c r="A1513" s="10">
        <v>1508</v>
      </c>
      <c r="B1513" t="s">
        <v>2836</v>
      </c>
      <c r="C1513" t="s">
        <v>2837</v>
      </c>
      <c r="D1513" t="str">
        <f t="shared" si="161"/>
        <v>International</v>
      </c>
      <c r="E1513" t="s">
        <v>71</v>
      </c>
      <c r="F1513" t="s">
        <v>84</v>
      </c>
      <c r="G1513" t="s">
        <v>117</v>
      </c>
      <c r="H1513" s="10">
        <v>4</v>
      </c>
      <c r="I1513" s="10">
        <f t="shared" si="162"/>
        <v>12</v>
      </c>
      <c r="J1513" s="11">
        <v>42814</v>
      </c>
      <c r="K1513" s="10">
        <f t="shared" si="163"/>
        <v>2021</v>
      </c>
      <c r="L1513" s="12">
        <f>INDEX([1]List!$I$3:$S$8,MATCH('[1]Student Data'!G1509,[1]List!$K$3:$K$8,0),MATCH('[1]Student Data'!D1509,[1]List!$I$2:$S$2,0))*H1513</f>
        <v>96000</v>
      </c>
      <c r="M1513" s="13">
        <f t="shared" si="164"/>
        <v>8000</v>
      </c>
      <c r="N1513" s="14">
        <f t="shared" si="165"/>
        <v>8.6666666666666661</v>
      </c>
      <c r="O1513" s="13">
        <f t="shared" si="166"/>
        <v>69333.333333333328</v>
      </c>
      <c r="P1513" s="13">
        <f t="shared" si="167"/>
        <v>26666.666666666672</v>
      </c>
    </row>
    <row r="1514" spans="1:16" x14ac:dyDescent="0.2">
      <c r="A1514" s="10">
        <v>1509</v>
      </c>
      <c r="B1514" t="s">
        <v>2838</v>
      </c>
      <c r="C1514" t="s">
        <v>1647</v>
      </c>
      <c r="D1514" t="str">
        <f t="shared" si="161"/>
        <v>International</v>
      </c>
      <c r="E1514" t="s">
        <v>32</v>
      </c>
      <c r="F1514" t="s">
        <v>83</v>
      </c>
      <c r="G1514" t="s">
        <v>126</v>
      </c>
      <c r="H1514" s="10">
        <v>3</v>
      </c>
      <c r="I1514" s="10">
        <f t="shared" si="162"/>
        <v>9</v>
      </c>
      <c r="J1514" s="11">
        <v>43294</v>
      </c>
      <c r="K1514" s="10">
        <f t="shared" si="163"/>
        <v>2021</v>
      </c>
      <c r="L1514" s="12">
        <f>INDEX([1]List!$I$3:$S$8,MATCH('[1]Student Data'!G1510,[1]List!$K$3:$K$8,0),MATCH('[1]Student Data'!D1510,[1]List!$I$2:$S$2,0))*H1514</f>
        <v>78000</v>
      </c>
      <c r="M1514" s="13">
        <f t="shared" si="164"/>
        <v>8666.6666666666661</v>
      </c>
      <c r="N1514" s="14">
        <f t="shared" si="165"/>
        <v>3.3333333333333335</v>
      </c>
      <c r="O1514" s="13">
        <f t="shared" si="166"/>
        <v>28888.888888888887</v>
      </c>
      <c r="P1514" s="13">
        <f t="shared" si="167"/>
        <v>49111.111111111109</v>
      </c>
    </row>
    <row r="1515" spans="1:16" x14ac:dyDescent="0.2">
      <c r="A1515" s="10">
        <v>1510</v>
      </c>
      <c r="B1515" t="s">
        <v>2839</v>
      </c>
      <c r="C1515" t="s">
        <v>1741</v>
      </c>
      <c r="D1515" t="str">
        <f t="shared" si="161"/>
        <v>Local</v>
      </c>
      <c r="E1515" t="s">
        <v>70</v>
      </c>
      <c r="F1515" t="s">
        <v>85</v>
      </c>
      <c r="G1515" t="s">
        <v>135</v>
      </c>
      <c r="H1515" s="10">
        <v>3</v>
      </c>
      <c r="I1515" s="10">
        <f t="shared" si="162"/>
        <v>9</v>
      </c>
      <c r="J1515" s="11">
        <v>43273</v>
      </c>
      <c r="K1515" s="10">
        <f t="shared" si="163"/>
        <v>2021</v>
      </c>
      <c r="L1515" s="12">
        <f>INDEX([1]List!$I$3:$S$8,MATCH('[1]Student Data'!G1511,[1]List!$K$3:$K$8,0),MATCH('[1]Student Data'!D1511,[1]List!$I$2:$S$2,0))*H1515</f>
        <v>75000</v>
      </c>
      <c r="M1515" s="13">
        <f t="shared" si="164"/>
        <v>8333.3333333333339</v>
      </c>
      <c r="N1515" s="14">
        <f t="shared" si="165"/>
        <v>3.6666666666666665</v>
      </c>
      <c r="O1515" s="13">
        <f t="shared" si="166"/>
        <v>30555.555555555555</v>
      </c>
      <c r="P1515" s="13">
        <f t="shared" si="167"/>
        <v>44444.444444444445</v>
      </c>
    </row>
    <row r="1516" spans="1:16" x14ac:dyDescent="0.2">
      <c r="A1516" s="10">
        <v>1511</v>
      </c>
      <c r="B1516" t="s">
        <v>2840</v>
      </c>
      <c r="C1516" t="s">
        <v>2841</v>
      </c>
      <c r="D1516" t="str">
        <f t="shared" si="161"/>
        <v>International</v>
      </c>
      <c r="E1516" t="s">
        <v>42</v>
      </c>
      <c r="F1516" t="s">
        <v>83</v>
      </c>
      <c r="G1516" t="s">
        <v>126</v>
      </c>
      <c r="H1516" s="10">
        <v>3</v>
      </c>
      <c r="I1516" s="10">
        <f t="shared" si="162"/>
        <v>9</v>
      </c>
      <c r="J1516" s="11">
        <v>42938</v>
      </c>
      <c r="K1516" s="10">
        <f t="shared" si="163"/>
        <v>2020</v>
      </c>
      <c r="L1516" s="12">
        <f>INDEX([1]List!$I$3:$S$8,MATCH('[1]Student Data'!G1512,[1]List!$K$3:$K$8,0),MATCH('[1]Student Data'!D1512,[1]List!$I$2:$S$2,0))*H1516</f>
        <v>69000</v>
      </c>
      <c r="M1516" s="13">
        <f t="shared" si="164"/>
        <v>7666.666666666667</v>
      </c>
      <c r="N1516" s="14">
        <f t="shared" si="165"/>
        <v>7.333333333333333</v>
      </c>
      <c r="O1516" s="13">
        <f t="shared" si="166"/>
        <v>56222.222222222219</v>
      </c>
      <c r="P1516" s="13">
        <f t="shared" si="167"/>
        <v>12777.777777777781</v>
      </c>
    </row>
    <row r="1517" spans="1:16" x14ac:dyDescent="0.2">
      <c r="A1517" s="10">
        <v>1512</v>
      </c>
      <c r="B1517" t="s">
        <v>2842</v>
      </c>
      <c r="C1517" t="s">
        <v>783</v>
      </c>
      <c r="D1517" t="str">
        <f t="shared" si="161"/>
        <v>International</v>
      </c>
      <c r="E1517" t="s">
        <v>4</v>
      </c>
      <c r="F1517" t="s">
        <v>85</v>
      </c>
      <c r="G1517" t="s">
        <v>135</v>
      </c>
      <c r="H1517" s="10">
        <v>3</v>
      </c>
      <c r="I1517" s="10">
        <f t="shared" si="162"/>
        <v>9</v>
      </c>
      <c r="J1517" s="11">
        <v>43358</v>
      </c>
      <c r="K1517" s="10">
        <f t="shared" si="163"/>
        <v>2021</v>
      </c>
      <c r="L1517" s="12">
        <f>INDEX([1]List!$I$3:$S$8,MATCH('[1]Student Data'!G1513,[1]List!$K$3:$K$8,0),MATCH('[1]Student Data'!D1513,[1]List!$I$2:$S$2,0))*H1517</f>
        <v>75000</v>
      </c>
      <c r="M1517" s="13">
        <f t="shared" si="164"/>
        <v>8333.3333333333339</v>
      </c>
      <c r="N1517" s="14">
        <f t="shared" si="165"/>
        <v>2.6666666666666665</v>
      </c>
      <c r="O1517" s="13">
        <f t="shared" si="166"/>
        <v>22222.222222222223</v>
      </c>
      <c r="P1517" s="13">
        <f t="shared" si="167"/>
        <v>52777.777777777781</v>
      </c>
    </row>
    <row r="1518" spans="1:16" x14ac:dyDescent="0.2">
      <c r="A1518" s="10">
        <v>1513</v>
      </c>
      <c r="B1518" t="s">
        <v>2843</v>
      </c>
      <c r="C1518" t="s">
        <v>2746</v>
      </c>
      <c r="D1518" t="str">
        <f t="shared" si="161"/>
        <v>International</v>
      </c>
      <c r="E1518" t="s">
        <v>66</v>
      </c>
      <c r="F1518" t="s">
        <v>148</v>
      </c>
      <c r="G1518" t="s">
        <v>149</v>
      </c>
      <c r="H1518" s="10">
        <v>4</v>
      </c>
      <c r="I1518" s="10">
        <f t="shared" si="162"/>
        <v>12</v>
      </c>
      <c r="J1518" s="11">
        <v>42815</v>
      </c>
      <c r="K1518" s="10">
        <f t="shared" si="163"/>
        <v>2021</v>
      </c>
      <c r="L1518" s="12">
        <f>INDEX([1]List!$I$3:$S$8,MATCH('[1]Student Data'!G1514,[1]List!$K$3:$K$8,0),MATCH('[1]Student Data'!D1514,[1]List!$I$2:$S$2,0))*H1518</f>
        <v>96000</v>
      </c>
      <c r="M1518" s="13">
        <f t="shared" si="164"/>
        <v>8000</v>
      </c>
      <c r="N1518" s="14">
        <f t="shared" si="165"/>
        <v>8.6666666666666661</v>
      </c>
      <c r="O1518" s="13">
        <f t="shared" si="166"/>
        <v>69333.333333333328</v>
      </c>
      <c r="P1518" s="13">
        <f t="shared" si="167"/>
        <v>26666.666666666672</v>
      </c>
    </row>
    <row r="1519" spans="1:16" x14ac:dyDescent="0.2">
      <c r="A1519" s="10">
        <v>1514</v>
      </c>
      <c r="B1519" t="s">
        <v>2844</v>
      </c>
      <c r="C1519" t="s">
        <v>709</v>
      </c>
      <c r="D1519" t="str">
        <f t="shared" si="161"/>
        <v>International</v>
      </c>
      <c r="E1519" t="s">
        <v>40</v>
      </c>
      <c r="F1519" t="s">
        <v>148</v>
      </c>
      <c r="G1519" t="s">
        <v>149</v>
      </c>
      <c r="H1519" s="10">
        <v>4</v>
      </c>
      <c r="I1519" s="10">
        <f t="shared" si="162"/>
        <v>12</v>
      </c>
      <c r="J1519" s="11">
        <v>43205</v>
      </c>
      <c r="K1519" s="10">
        <f t="shared" si="163"/>
        <v>2022</v>
      </c>
      <c r="L1519" s="12">
        <f>INDEX([1]List!$I$3:$S$8,MATCH('[1]Student Data'!G1515,[1]List!$K$3:$K$8,0),MATCH('[1]Student Data'!D1515,[1]List!$I$2:$S$2,0))*H1519</f>
        <v>104000</v>
      </c>
      <c r="M1519" s="13">
        <f t="shared" si="164"/>
        <v>8666.6666666666661</v>
      </c>
      <c r="N1519" s="14">
        <f t="shared" si="165"/>
        <v>4.333333333333333</v>
      </c>
      <c r="O1519" s="13">
        <f t="shared" si="166"/>
        <v>37555.555555555547</v>
      </c>
      <c r="P1519" s="13">
        <f t="shared" si="167"/>
        <v>66444.444444444453</v>
      </c>
    </row>
    <row r="1520" spans="1:16" x14ac:dyDescent="0.2">
      <c r="A1520" s="10">
        <v>1515</v>
      </c>
      <c r="B1520" t="s">
        <v>2845</v>
      </c>
      <c r="C1520" t="s">
        <v>2100</v>
      </c>
      <c r="D1520" t="str">
        <f t="shared" si="161"/>
        <v>Local</v>
      </c>
      <c r="E1520" t="s">
        <v>70</v>
      </c>
      <c r="F1520" t="s">
        <v>85</v>
      </c>
      <c r="G1520" t="s">
        <v>135</v>
      </c>
      <c r="H1520" s="10">
        <v>3</v>
      </c>
      <c r="I1520" s="10">
        <f t="shared" si="162"/>
        <v>9</v>
      </c>
      <c r="J1520" s="11">
        <v>42837</v>
      </c>
      <c r="K1520" s="10">
        <f t="shared" si="163"/>
        <v>2020</v>
      </c>
      <c r="L1520" s="12">
        <f>INDEX([1]List!$I$3:$S$8,MATCH('[1]Student Data'!G1516,[1]List!$K$3:$K$8,0),MATCH('[1]Student Data'!D1516,[1]List!$I$2:$S$2,0))*H1520</f>
        <v>78000</v>
      </c>
      <c r="M1520" s="13">
        <f t="shared" si="164"/>
        <v>8666.6666666666661</v>
      </c>
      <c r="N1520" s="14">
        <f t="shared" si="165"/>
        <v>8.3333333333333339</v>
      </c>
      <c r="O1520" s="13">
        <f t="shared" si="166"/>
        <v>72222.222222222219</v>
      </c>
      <c r="P1520" s="13">
        <f t="shared" si="167"/>
        <v>5777.777777777781</v>
      </c>
    </row>
    <row r="1521" spans="1:16" x14ac:dyDescent="0.2">
      <c r="A1521" s="10">
        <v>1516</v>
      </c>
      <c r="B1521" t="s">
        <v>2846</v>
      </c>
      <c r="C1521" t="s">
        <v>2847</v>
      </c>
      <c r="D1521" t="str">
        <f t="shared" si="161"/>
        <v>Local</v>
      </c>
      <c r="E1521" t="s">
        <v>70</v>
      </c>
      <c r="F1521" t="s">
        <v>148</v>
      </c>
      <c r="G1521" t="s">
        <v>149</v>
      </c>
      <c r="H1521" s="10">
        <v>4</v>
      </c>
      <c r="I1521" s="10">
        <f t="shared" si="162"/>
        <v>12</v>
      </c>
      <c r="J1521" s="11">
        <v>42811</v>
      </c>
      <c r="K1521" s="10">
        <f t="shared" si="163"/>
        <v>2021</v>
      </c>
      <c r="L1521" s="12">
        <f>INDEX([1]List!$I$3:$S$8,MATCH('[1]Student Data'!G1517,[1]List!$K$3:$K$8,0),MATCH('[1]Student Data'!D1517,[1]List!$I$2:$S$2,0))*H1521</f>
        <v>92000</v>
      </c>
      <c r="M1521" s="13">
        <f t="shared" si="164"/>
        <v>7666.666666666667</v>
      </c>
      <c r="N1521" s="14">
        <f t="shared" si="165"/>
        <v>8.6666666666666661</v>
      </c>
      <c r="O1521" s="13">
        <f t="shared" si="166"/>
        <v>66444.444444444438</v>
      </c>
      <c r="P1521" s="13">
        <f t="shared" si="167"/>
        <v>25555.555555555562</v>
      </c>
    </row>
    <row r="1522" spans="1:16" x14ac:dyDescent="0.2">
      <c r="A1522" s="10">
        <v>1517</v>
      </c>
      <c r="B1522" t="s">
        <v>2848</v>
      </c>
      <c r="C1522" t="s">
        <v>1284</v>
      </c>
      <c r="D1522" t="str">
        <f t="shared" si="161"/>
        <v>International</v>
      </c>
      <c r="E1522" t="s">
        <v>30</v>
      </c>
      <c r="F1522" t="s">
        <v>148</v>
      </c>
      <c r="G1522" t="s">
        <v>149</v>
      </c>
      <c r="H1522" s="10">
        <v>4</v>
      </c>
      <c r="I1522" s="10">
        <f t="shared" si="162"/>
        <v>12</v>
      </c>
      <c r="J1522" s="11">
        <v>43323</v>
      </c>
      <c r="K1522" s="10">
        <f t="shared" si="163"/>
        <v>2022</v>
      </c>
      <c r="L1522" s="12">
        <f>INDEX([1]List!$I$3:$S$8,MATCH('[1]Student Data'!G1518,[1]List!$K$3:$K$8,0),MATCH('[1]Student Data'!D1518,[1]List!$I$2:$S$2,0))*H1522</f>
        <v>100000</v>
      </c>
      <c r="M1522" s="13">
        <f t="shared" si="164"/>
        <v>8333.3333333333339</v>
      </c>
      <c r="N1522" s="14">
        <f t="shared" si="165"/>
        <v>3</v>
      </c>
      <c r="O1522" s="13">
        <f t="shared" si="166"/>
        <v>25000</v>
      </c>
      <c r="P1522" s="13">
        <f t="shared" si="167"/>
        <v>75000</v>
      </c>
    </row>
    <row r="1523" spans="1:16" x14ac:dyDescent="0.2">
      <c r="A1523" s="10">
        <v>1518</v>
      </c>
      <c r="B1523" t="s">
        <v>2849</v>
      </c>
      <c r="C1523" t="s">
        <v>743</v>
      </c>
      <c r="D1523" t="str">
        <f t="shared" si="161"/>
        <v>Local</v>
      </c>
      <c r="E1523" t="s">
        <v>70</v>
      </c>
      <c r="F1523" t="s">
        <v>148</v>
      </c>
      <c r="G1523" t="s">
        <v>149</v>
      </c>
      <c r="H1523" s="10">
        <v>4</v>
      </c>
      <c r="I1523" s="10">
        <f t="shared" si="162"/>
        <v>12</v>
      </c>
      <c r="J1523" s="11">
        <v>42989</v>
      </c>
      <c r="K1523" s="10">
        <f t="shared" si="163"/>
        <v>2021</v>
      </c>
      <c r="L1523" s="12">
        <f>INDEX([1]List!$I$3:$S$8,MATCH('[1]Student Data'!G1519,[1]List!$K$3:$K$8,0),MATCH('[1]Student Data'!D1519,[1]List!$I$2:$S$2,0))*H1523</f>
        <v>104000</v>
      </c>
      <c r="M1523" s="13">
        <f t="shared" si="164"/>
        <v>8666.6666666666661</v>
      </c>
      <c r="N1523" s="14">
        <f t="shared" si="165"/>
        <v>6.666666666666667</v>
      </c>
      <c r="O1523" s="13">
        <f t="shared" si="166"/>
        <v>57777.777777777774</v>
      </c>
      <c r="P1523" s="13">
        <f t="shared" si="167"/>
        <v>46222.222222222226</v>
      </c>
    </row>
    <row r="1524" spans="1:16" x14ac:dyDescent="0.2">
      <c r="A1524" s="10">
        <v>1519</v>
      </c>
      <c r="B1524" t="s">
        <v>2850</v>
      </c>
      <c r="C1524" t="s">
        <v>2796</v>
      </c>
      <c r="D1524" t="str">
        <f t="shared" si="161"/>
        <v>Local</v>
      </c>
      <c r="E1524" t="s">
        <v>70</v>
      </c>
      <c r="F1524" t="s">
        <v>148</v>
      </c>
      <c r="G1524" t="s">
        <v>149</v>
      </c>
      <c r="H1524" s="10">
        <v>4</v>
      </c>
      <c r="I1524" s="10">
        <f t="shared" si="162"/>
        <v>12</v>
      </c>
      <c r="J1524" s="11">
        <v>43177</v>
      </c>
      <c r="K1524" s="10">
        <f t="shared" si="163"/>
        <v>2022</v>
      </c>
      <c r="L1524" s="12">
        <f>INDEX([1]List!$I$3:$S$8,MATCH('[1]Student Data'!G1520,[1]List!$K$3:$K$8,0),MATCH('[1]Student Data'!D1520,[1]List!$I$2:$S$2,0))*H1524</f>
        <v>100000</v>
      </c>
      <c r="M1524" s="13">
        <f t="shared" si="164"/>
        <v>8333.3333333333339</v>
      </c>
      <c r="N1524" s="14">
        <f t="shared" si="165"/>
        <v>4.666666666666667</v>
      </c>
      <c r="O1524" s="13">
        <f t="shared" si="166"/>
        <v>38888.888888888898</v>
      </c>
      <c r="P1524" s="13">
        <f t="shared" si="167"/>
        <v>61111.111111111102</v>
      </c>
    </row>
    <row r="1525" spans="1:16" x14ac:dyDescent="0.2">
      <c r="A1525" s="10">
        <v>1520</v>
      </c>
      <c r="B1525" t="s">
        <v>2851</v>
      </c>
      <c r="C1525" t="s">
        <v>1860</v>
      </c>
      <c r="D1525" t="str">
        <f t="shared" si="161"/>
        <v>International</v>
      </c>
      <c r="E1525" t="s">
        <v>25</v>
      </c>
      <c r="F1525" t="s">
        <v>83</v>
      </c>
      <c r="G1525" t="s">
        <v>126</v>
      </c>
      <c r="H1525" s="10">
        <v>3</v>
      </c>
      <c r="I1525" s="10">
        <f t="shared" si="162"/>
        <v>9</v>
      </c>
      <c r="J1525" s="11">
        <v>43333</v>
      </c>
      <c r="K1525" s="10">
        <f t="shared" si="163"/>
        <v>2021</v>
      </c>
      <c r="L1525" s="12">
        <f>INDEX([1]List!$I$3:$S$8,MATCH('[1]Student Data'!G1521,[1]List!$K$3:$K$8,0),MATCH('[1]Student Data'!D1521,[1]List!$I$2:$S$2,0))*H1525</f>
        <v>75000</v>
      </c>
      <c r="M1525" s="13">
        <f t="shared" si="164"/>
        <v>8333.3333333333339</v>
      </c>
      <c r="N1525" s="14">
        <f t="shared" si="165"/>
        <v>3</v>
      </c>
      <c r="O1525" s="13">
        <f t="shared" si="166"/>
        <v>25000</v>
      </c>
      <c r="P1525" s="13">
        <f t="shared" si="167"/>
        <v>50000</v>
      </c>
    </row>
    <row r="1526" spans="1:16" x14ac:dyDescent="0.2">
      <c r="A1526" s="10">
        <v>1521</v>
      </c>
      <c r="B1526" t="s">
        <v>2852</v>
      </c>
      <c r="C1526" t="s">
        <v>2853</v>
      </c>
      <c r="D1526" t="str">
        <f t="shared" si="161"/>
        <v>International</v>
      </c>
      <c r="E1526" t="s">
        <v>13</v>
      </c>
      <c r="F1526" t="s">
        <v>83</v>
      </c>
      <c r="G1526" t="s">
        <v>126</v>
      </c>
      <c r="H1526" s="10">
        <v>3</v>
      </c>
      <c r="I1526" s="10">
        <f t="shared" si="162"/>
        <v>9</v>
      </c>
      <c r="J1526" s="11">
        <v>42904</v>
      </c>
      <c r="K1526" s="10">
        <f t="shared" si="163"/>
        <v>2020</v>
      </c>
      <c r="L1526" s="12">
        <f>INDEX([1]List!$I$3:$S$8,MATCH('[1]Student Data'!G1522,[1]List!$K$3:$K$8,0),MATCH('[1]Student Data'!D1522,[1]List!$I$2:$S$2,0))*H1526</f>
        <v>75000</v>
      </c>
      <c r="M1526" s="13">
        <f t="shared" si="164"/>
        <v>8333.3333333333339</v>
      </c>
      <c r="N1526" s="14">
        <f t="shared" si="165"/>
        <v>7.666666666666667</v>
      </c>
      <c r="O1526" s="13">
        <f t="shared" si="166"/>
        <v>63888.888888888898</v>
      </c>
      <c r="P1526" s="13">
        <f t="shared" si="167"/>
        <v>11111.111111111102</v>
      </c>
    </row>
    <row r="1527" spans="1:16" x14ac:dyDescent="0.2">
      <c r="A1527" s="10">
        <v>1522</v>
      </c>
      <c r="B1527" t="s">
        <v>2854</v>
      </c>
      <c r="C1527" t="s">
        <v>1984</v>
      </c>
      <c r="D1527" t="str">
        <f t="shared" si="161"/>
        <v>International</v>
      </c>
      <c r="E1527" t="s">
        <v>9</v>
      </c>
      <c r="F1527" t="s">
        <v>148</v>
      </c>
      <c r="G1527" t="s">
        <v>149</v>
      </c>
      <c r="H1527" s="10">
        <v>4</v>
      </c>
      <c r="I1527" s="10">
        <f t="shared" si="162"/>
        <v>12</v>
      </c>
      <c r="J1527" s="11">
        <v>42808</v>
      </c>
      <c r="K1527" s="10">
        <f t="shared" si="163"/>
        <v>2021</v>
      </c>
      <c r="L1527" s="12">
        <f>INDEX([1]List!$I$3:$S$8,MATCH('[1]Student Data'!G1523,[1]List!$K$3:$K$8,0),MATCH('[1]Student Data'!D1523,[1]List!$I$2:$S$2,0))*H1527</f>
        <v>100000</v>
      </c>
      <c r="M1527" s="13">
        <f t="shared" si="164"/>
        <v>8333.3333333333339</v>
      </c>
      <c r="N1527" s="14">
        <f t="shared" si="165"/>
        <v>8.6666666666666661</v>
      </c>
      <c r="O1527" s="13">
        <f t="shared" si="166"/>
        <v>72222.222222222219</v>
      </c>
      <c r="P1527" s="13">
        <f t="shared" si="167"/>
        <v>27777.777777777781</v>
      </c>
    </row>
    <row r="1528" spans="1:16" x14ac:dyDescent="0.2">
      <c r="A1528" s="10">
        <v>1523</v>
      </c>
      <c r="B1528" t="s">
        <v>2855</v>
      </c>
      <c r="C1528" t="s">
        <v>2856</v>
      </c>
      <c r="D1528" t="str">
        <f t="shared" si="161"/>
        <v>International</v>
      </c>
      <c r="E1528" t="s">
        <v>35</v>
      </c>
      <c r="F1528" t="s">
        <v>120</v>
      </c>
      <c r="G1528" t="s">
        <v>121</v>
      </c>
      <c r="H1528" s="10">
        <v>4</v>
      </c>
      <c r="I1528" s="10">
        <f t="shared" si="162"/>
        <v>12</v>
      </c>
      <c r="J1528" s="11">
        <v>43359</v>
      </c>
      <c r="K1528" s="10">
        <f t="shared" si="163"/>
        <v>2022</v>
      </c>
      <c r="L1528" s="12">
        <f>INDEX([1]List!$I$3:$S$8,MATCH('[1]Student Data'!G1524,[1]List!$K$3:$K$8,0),MATCH('[1]Student Data'!D1524,[1]List!$I$2:$S$2,0))*H1528</f>
        <v>104000</v>
      </c>
      <c r="M1528" s="13">
        <f t="shared" si="164"/>
        <v>8666.6666666666661</v>
      </c>
      <c r="N1528" s="14">
        <f t="shared" si="165"/>
        <v>2.6666666666666665</v>
      </c>
      <c r="O1528" s="13">
        <f t="shared" si="166"/>
        <v>23111.111111111109</v>
      </c>
      <c r="P1528" s="13">
        <f t="shared" si="167"/>
        <v>80888.888888888891</v>
      </c>
    </row>
    <row r="1529" spans="1:16" x14ac:dyDescent="0.2">
      <c r="A1529" s="10">
        <v>1524</v>
      </c>
      <c r="B1529" t="s">
        <v>2857</v>
      </c>
      <c r="C1529" t="s">
        <v>2858</v>
      </c>
      <c r="D1529" t="str">
        <f t="shared" si="161"/>
        <v>Local</v>
      </c>
      <c r="E1529" t="s">
        <v>70</v>
      </c>
      <c r="F1529" t="s">
        <v>85</v>
      </c>
      <c r="G1529" t="s">
        <v>135</v>
      </c>
      <c r="H1529" s="10">
        <v>3</v>
      </c>
      <c r="I1529" s="10">
        <f t="shared" si="162"/>
        <v>9</v>
      </c>
      <c r="J1529" s="11">
        <v>43177</v>
      </c>
      <c r="K1529" s="10">
        <f t="shared" si="163"/>
        <v>2021</v>
      </c>
      <c r="L1529" s="12">
        <f>INDEX([1]List!$I$3:$S$8,MATCH('[1]Student Data'!G1525,[1]List!$K$3:$K$8,0),MATCH('[1]Student Data'!D1525,[1]List!$I$2:$S$2,0))*H1529</f>
        <v>78000</v>
      </c>
      <c r="M1529" s="13">
        <f t="shared" si="164"/>
        <v>8666.6666666666661</v>
      </c>
      <c r="N1529" s="14">
        <f t="shared" si="165"/>
        <v>4.666666666666667</v>
      </c>
      <c r="O1529" s="13">
        <f t="shared" si="166"/>
        <v>40444.444444444445</v>
      </c>
      <c r="P1529" s="13">
        <f t="shared" si="167"/>
        <v>37555.555555555555</v>
      </c>
    </row>
    <row r="1530" spans="1:16" x14ac:dyDescent="0.2">
      <c r="A1530" s="10">
        <v>1525</v>
      </c>
      <c r="B1530" t="s">
        <v>2859</v>
      </c>
      <c r="C1530" t="s">
        <v>1619</v>
      </c>
      <c r="D1530" t="str">
        <f t="shared" si="161"/>
        <v>Local</v>
      </c>
      <c r="E1530" t="s">
        <v>70</v>
      </c>
      <c r="F1530" t="s">
        <v>85</v>
      </c>
      <c r="G1530" t="s">
        <v>135</v>
      </c>
      <c r="H1530" s="10">
        <v>3</v>
      </c>
      <c r="I1530" s="10">
        <f t="shared" si="162"/>
        <v>9</v>
      </c>
      <c r="J1530" s="11">
        <v>43292</v>
      </c>
      <c r="K1530" s="10">
        <f t="shared" si="163"/>
        <v>2021</v>
      </c>
      <c r="L1530" s="12">
        <f>INDEX([1]List!$I$3:$S$8,MATCH('[1]Student Data'!G1526,[1]List!$K$3:$K$8,0),MATCH('[1]Student Data'!D1526,[1]List!$I$2:$S$2,0))*H1530</f>
        <v>69000</v>
      </c>
      <c r="M1530" s="13">
        <f t="shared" si="164"/>
        <v>7666.666666666667</v>
      </c>
      <c r="N1530" s="14">
        <f t="shared" si="165"/>
        <v>3.3333333333333335</v>
      </c>
      <c r="O1530" s="13">
        <f t="shared" si="166"/>
        <v>25555.555555555558</v>
      </c>
      <c r="P1530" s="13">
        <f t="shared" si="167"/>
        <v>43444.444444444438</v>
      </c>
    </row>
    <row r="1531" spans="1:16" x14ac:dyDescent="0.2">
      <c r="A1531" s="10">
        <v>1526</v>
      </c>
      <c r="B1531" t="s">
        <v>2860</v>
      </c>
      <c r="C1531" t="s">
        <v>2861</v>
      </c>
      <c r="D1531" t="str">
        <f t="shared" si="161"/>
        <v>International</v>
      </c>
      <c r="E1531" t="s">
        <v>29</v>
      </c>
      <c r="F1531" t="s">
        <v>85</v>
      </c>
      <c r="G1531" t="s">
        <v>135</v>
      </c>
      <c r="H1531" s="10">
        <v>3</v>
      </c>
      <c r="I1531" s="10">
        <f t="shared" si="162"/>
        <v>9</v>
      </c>
      <c r="J1531" s="11">
        <v>43356</v>
      </c>
      <c r="K1531" s="10">
        <f t="shared" si="163"/>
        <v>2021</v>
      </c>
      <c r="L1531" s="12">
        <f>INDEX([1]List!$I$3:$S$8,MATCH('[1]Student Data'!G1527,[1]List!$K$3:$K$8,0),MATCH('[1]Student Data'!D1527,[1]List!$I$2:$S$2,0))*H1531</f>
        <v>69000</v>
      </c>
      <c r="M1531" s="13">
        <f t="shared" si="164"/>
        <v>7666.666666666667</v>
      </c>
      <c r="N1531" s="14">
        <f t="shared" si="165"/>
        <v>2.6666666666666665</v>
      </c>
      <c r="O1531" s="13">
        <f t="shared" si="166"/>
        <v>20444.444444444445</v>
      </c>
      <c r="P1531" s="13">
        <f t="shared" si="167"/>
        <v>48555.555555555555</v>
      </c>
    </row>
    <row r="1532" spans="1:16" x14ac:dyDescent="0.2">
      <c r="A1532" s="10">
        <v>1527</v>
      </c>
      <c r="B1532" t="s">
        <v>2862</v>
      </c>
      <c r="C1532" t="s">
        <v>2863</v>
      </c>
      <c r="D1532" t="str">
        <f t="shared" si="161"/>
        <v>Local</v>
      </c>
      <c r="E1532" t="s">
        <v>70</v>
      </c>
      <c r="F1532" t="s">
        <v>120</v>
      </c>
      <c r="G1532" t="s">
        <v>121</v>
      </c>
      <c r="H1532" s="10">
        <v>4</v>
      </c>
      <c r="I1532" s="10">
        <f t="shared" si="162"/>
        <v>12</v>
      </c>
      <c r="J1532" s="11">
        <v>42903</v>
      </c>
      <c r="K1532" s="10">
        <f t="shared" si="163"/>
        <v>2021</v>
      </c>
      <c r="L1532" s="12">
        <f>INDEX([1]List!$I$3:$S$8,MATCH('[1]Student Data'!G1528,[1]List!$K$3:$K$8,0),MATCH('[1]Student Data'!D1528,[1]List!$I$2:$S$2,0))*H1532</f>
        <v>96000</v>
      </c>
      <c r="M1532" s="13">
        <f t="shared" si="164"/>
        <v>8000</v>
      </c>
      <c r="N1532" s="14">
        <f t="shared" si="165"/>
        <v>7.666666666666667</v>
      </c>
      <c r="O1532" s="13">
        <f t="shared" si="166"/>
        <v>61333.333333333336</v>
      </c>
      <c r="P1532" s="13">
        <f t="shared" si="167"/>
        <v>34666.666666666664</v>
      </c>
    </row>
    <row r="1533" spans="1:16" x14ac:dyDescent="0.2">
      <c r="A1533" s="10">
        <v>1528</v>
      </c>
      <c r="B1533" t="s">
        <v>2864</v>
      </c>
      <c r="C1533" t="s">
        <v>607</v>
      </c>
      <c r="D1533" t="str">
        <f t="shared" si="161"/>
        <v>Local</v>
      </c>
      <c r="E1533" t="s">
        <v>70</v>
      </c>
      <c r="F1533" t="s">
        <v>83</v>
      </c>
      <c r="G1533" t="s">
        <v>126</v>
      </c>
      <c r="H1533" s="10">
        <v>3</v>
      </c>
      <c r="I1533" s="10">
        <f t="shared" si="162"/>
        <v>9</v>
      </c>
      <c r="J1533" s="11">
        <v>43331</v>
      </c>
      <c r="K1533" s="10">
        <f t="shared" si="163"/>
        <v>2021</v>
      </c>
      <c r="L1533" s="12">
        <f>INDEX([1]List!$I$3:$S$8,MATCH('[1]Student Data'!G1529,[1]List!$K$3:$K$8,0),MATCH('[1]Student Data'!D1529,[1]List!$I$2:$S$2,0))*H1533</f>
        <v>75000</v>
      </c>
      <c r="M1533" s="13">
        <f t="shared" si="164"/>
        <v>8333.3333333333339</v>
      </c>
      <c r="N1533" s="14">
        <f t="shared" si="165"/>
        <v>3</v>
      </c>
      <c r="O1533" s="13">
        <f t="shared" si="166"/>
        <v>25000</v>
      </c>
      <c r="P1533" s="13">
        <f t="shared" si="167"/>
        <v>50000</v>
      </c>
    </row>
    <row r="1534" spans="1:16" x14ac:dyDescent="0.2">
      <c r="A1534" s="10">
        <v>1529</v>
      </c>
      <c r="B1534" t="s">
        <v>2865</v>
      </c>
      <c r="C1534" t="s">
        <v>2866</v>
      </c>
      <c r="D1534" t="str">
        <f t="shared" si="161"/>
        <v>Local</v>
      </c>
      <c r="E1534" t="s">
        <v>70</v>
      </c>
      <c r="F1534" t="s">
        <v>83</v>
      </c>
      <c r="G1534" t="s">
        <v>126</v>
      </c>
      <c r="H1534" s="10">
        <v>3</v>
      </c>
      <c r="I1534" s="10">
        <f t="shared" si="162"/>
        <v>9</v>
      </c>
      <c r="J1534" s="11">
        <v>42811</v>
      </c>
      <c r="K1534" s="10">
        <f t="shared" si="163"/>
        <v>2020</v>
      </c>
      <c r="L1534" s="12">
        <f>INDEX([1]List!$I$3:$S$8,MATCH('[1]Student Data'!G1530,[1]List!$K$3:$K$8,0),MATCH('[1]Student Data'!D1530,[1]List!$I$2:$S$2,0))*H1534</f>
        <v>72000</v>
      </c>
      <c r="M1534" s="13">
        <f t="shared" si="164"/>
        <v>8000</v>
      </c>
      <c r="N1534" s="14">
        <f t="shared" si="165"/>
        <v>8.6666666666666661</v>
      </c>
      <c r="O1534" s="13">
        <f t="shared" si="166"/>
        <v>69333.333333333328</v>
      </c>
      <c r="P1534" s="13">
        <f t="shared" si="167"/>
        <v>2666.6666666666715</v>
      </c>
    </row>
    <row r="1535" spans="1:16" x14ac:dyDescent="0.2">
      <c r="A1535" s="10">
        <v>1530</v>
      </c>
      <c r="B1535" t="s">
        <v>2867</v>
      </c>
      <c r="C1535" t="s">
        <v>2868</v>
      </c>
      <c r="D1535" t="str">
        <f t="shared" si="161"/>
        <v>Local</v>
      </c>
      <c r="E1535" t="s">
        <v>70</v>
      </c>
      <c r="F1535" t="s">
        <v>129</v>
      </c>
      <c r="G1535" t="s">
        <v>130</v>
      </c>
      <c r="H1535" s="10">
        <v>3</v>
      </c>
      <c r="I1535" s="10">
        <f t="shared" si="162"/>
        <v>9</v>
      </c>
      <c r="J1535" s="11">
        <v>42904</v>
      </c>
      <c r="K1535" s="10">
        <f t="shared" si="163"/>
        <v>2020</v>
      </c>
      <c r="L1535" s="12">
        <f>INDEX([1]List!$I$3:$S$8,MATCH('[1]Student Data'!G1531,[1]List!$K$3:$K$8,0),MATCH('[1]Student Data'!D1531,[1]List!$I$2:$S$2,0))*H1535</f>
        <v>72000</v>
      </c>
      <c r="M1535" s="13">
        <f t="shared" si="164"/>
        <v>8000</v>
      </c>
      <c r="N1535" s="14">
        <f t="shared" si="165"/>
        <v>7.666666666666667</v>
      </c>
      <c r="O1535" s="13">
        <f t="shared" si="166"/>
        <v>61333.333333333336</v>
      </c>
      <c r="P1535" s="13">
        <f t="shared" si="167"/>
        <v>10666.666666666664</v>
      </c>
    </row>
    <row r="1536" spans="1:16" x14ac:dyDescent="0.2">
      <c r="A1536" s="10">
        <v>1531</v>
      </c>
      <c r="B1536" t="s">
        <v>2869</v>
      </c>
      <c r="C1536" t="s">
        <v>1577</v>
      </c>
      <c r="D1536" t="str">
        <f t="shared" si="161"/>
        <v>International</v>
      </c>
      <c r="E1536" t="s">
        <v>527</v>
      </c>
      <c r="F1536" t="s">
        <v>84</v>
      </c>
      <c r="G1536" t="s">
        <v>117</v>
      </c>
      <c r="H1536" s="10">
        <v>4</v>
      </c>
      <c r="I1536" s="10">
        <f t="shared" si="162"/>
        <v>12</v>
      </c>
      <c r="J1536" s="11">
        <v>43242</v>
      </c>
      <c r="K1536" s="10">
        <f t="shared" si="163"/>
        <v>2022</v>
      </c>
      <c r="L1536" s="12">
        <f>INDEX([1]List!$I$3:$S$8,MATCH('[1]Student Data'!G1532,[1]List!$K$3:$K$8,0),MATCH('[1]Student Data'!D1532,[1]List!$I$2:$S$2,0))*H1536</f>
        <v>92000</v>
      </c>
      <c r="M1536" s="13">
        <f t="shared" si="164"/>
        <v>7666.666666666667</v>
      </c>
      <c r="N1536" s="14">
        <f t="shared" si="165"/>
        <v>4</v>
      </c>
      <c r="O1536" s="13">
        <f t="shared" si="166"/>
        <v>30666.666666666668</v>
      </c>
      <c r="P1536" s="13">
        <f t="shared" si="167"/>
        <v>61333.333333333328</v>
      </c>
    </row>
    <row r="1537" spans="1:16" x14ac:dyDescent="0.2">
      <c r="A1537" s="10">
        <v>1532</v>
      </c>
      <c r="B1537" t="s">
        <v>2870</v>
      </c>
      <c r="C1537" t="s">
        <v>721</v>
      </c>
      <c r="D1537" t="str">
        <f t="shared" si="161"/>
        <v>International</v>
      </c>
      <c r="E1537" t="s">
        <v>22</v>
      </c>
      <c r="F1537" t="s">
        <v>129</v>
      </c>
      <c r="G1537" t="s">
        <v>130</v>
      </c>
      <c r="H1537" s="10">
        <v>3</v>
      </c>
      <c r="I1537" s="10">
        <f t="shared" si="162"/>
        <v>9</v>
      </c>
      <c r="J1537" s="11">
        <v>42871</v>
      </c>
      <c r="K1537" s="10">
        <f t="shared" si="163"/>
        <v>2020</v>
      </c>
      <c r="L1537" s="12">
        <f>INDEX([1]List!$I$3:$S$8,MATCH('[1]Student Data'!G1533,[1]List!$K$3:$K$8,0),MATCH('[1]Student Data'!D1533,[1]List!$I$2:$S$2,0))*H1537</f>
        <v>78000</v>
      </c>
      <c r="M1537" s="13">
        <f t="shared" si="164"/>
        <v>8666.6666666666661</v>
      </c>
      <c r="N1537" s="14">
        <f t="shared" si="165"/>
        <v>8</v>
      </c>
      <c r="O1537" s="13">
        <f t="shared" si="166"/>
        <v>69333.333333333328</v>
      </c>
      <c r="P1537" s="13">
        <f t="shared" si="167"/>
        <v>8666.6666666666715</v>
      </c>
    </row>
    <row r="1538" spans="1:16" x14ac:dyDescent="0.2">
      <c r="A1538" s="10">
        <v>1533</v>
      </c>
      <c r="B1538" t="s">
        <v>2871</v>
      </c>
      <c r="C1538" t="s">
        <v>2872</v>
      </c>
      <c r="D1538" t="str">
        <f t="shared" si="161"/>
        <v>International</v>
      </c>
      <c r="E1538" t="s">
        <v>60</v>
      </c>
      <c r="F1538" t="s">
        <v>84</v>
      </c>
      <c r="G1538" t="s">
        <v>117</v>
      </c>
      <c r="H1538" s="10">
        <v>4</v>
      </c>
      <c r="I1538" s="10">
        <f t="shared" si="162"/>
        <v>12</v>
      </c>
      <c r="J1538" s="11">
        <v>42845</v>
      </c>
      <c r="K1538" s="10">
        <f t="shared" si="163"/>
        <v>2021</v>
      </c>
      <c r="L1538" s="12">
        <f>INDEX([1]List!$I$3:$S$8,MATCH('[1]Student Data'!G1534,[1]List!$K$3:$K$8,0),MATCH('[1]Student Data'!D1534,[1]List!$I$2:$S$2,0))*H1538</f>
        <v>96000</v>
      </c>
      <c r="M1538" s="13">
        <f t="shared" si="164"/>
        <v>8000</v>
      </c>
      <c r="N1538" s="14">
        <f t="shared" si="165"/>
        <v>8.3333333333333339</v>
      </c>
      <c r="O1538" s="13">
        <f t="shared" si="166"/>
        <v>66666.666666666672</v>
      </c>
      <c r="P1538" s="13">
        <f t="shared" si="167"/>
        <v>29333.333333333328</v>
      </c>
    </row>
    <row r="1539" spans="1:16" x14ac:dyDescent="0.2">
      <c r="A1539" s="10">
        <v>1534</v>
      </c>
      <c r="B1539" t="s">
        <v>2873</v>
      </c>
      <c r="C1539" t="s">
        <v>2874</v>
      </c>
      <c r="D1539" t="str">
        <f t="shared" si="161"/>
        <v>Local</v>
      </c>
      <c r="E1539" t="s">
        <v>70</v>
      </c>
      <c r="F1539" t="s">
        <v>129</v>
      </c>
      <c r="G1539" t="s">
        <v>130</v>
      </c>
      <c r="H1539" s="10">
        <v>3</v>
      </c>
      <c r="I1539" s="10">
        <f t="shared" si="162"/>
        <v>9</v>
      </c>
      <c r="J1539" s="11">
        <v>42873</v>
      </c>
      <c r="K1539" s="10">
        <f t="shared" si="163"/>
        <v>2020</v>
      </c>
      <c r="L1539" s="12">
        <f>INDEX([1]List!$I$3:$S$8,MATCH('[1]Student Data'!G1535,[1]List!$K$3:$K$8,0),MATCH('[1]Student Data'!D1535,[1]List!$I$2:$S$2,0))*H1539</f>
        <v>78000</v>
      </c>
      <c r="M1539" s="13">
        <f t="shared" si="164"/>
        <v>8666.6666666666661</v>
      </c>
      <c r="N1539" s="14">
        <f t="shared" si="165"/>
        <v>8</v>
      </c>
      <c r="O1539" s="13">
        <f t="shared" si="166"/>
        <v>69333.333333333328</v>
      </c>
      <c r="P1539" s="13">
        <f t="shared" si="167"/>
        <v>8666.6666666666715</v>
      </c>
    </row>
    <row r="1540" spans="1:16" x14ac:dyDescent="0.2">
      <c r="A1540" s="10">
        <v>1535</v>
      </c>
      <c r="B1540" t="s">
        <v>2875</v>
      </c>
      <c r="C1540" t="s">
        <v>2876</v>
      </c>
      <c r="D1540" t="str">
        <f t="shared" si="161"/>
        <v>International</v>
      </c>
      <c r="E1540" t="s">
        <v>10</v>
      </c>
      <c r="F1540" t="s">
        <v>83</v>
      </c>
      <c r="G1540" t="s">
        <v>126</v>
      </c>
      <c r="H1540" s="10">
        <v>3</v>
      </c>
      <c r="I1540" s="10">
        <f t="shared" si="162"/>
        <v>9</v>
      </c>
      <c r="J1540" s="11">
        <v>42988</v>
      </c>
      <c r="K1540" s="10">
        <f t="shared" si="163"/>
        <v>2020</v>
      </c>
      <c r="L1540" s="12">
        <f>INDEX([1]List!$I$3:$S$8,MATCH('[1]Student Data'!G1536,[1]List!$K$3:$K$8,0),MATCH('[1]Student Data'!D1536,[1]List!$I$2:$S$2,0))*H1540</f>
        <v>69000</v>
      </c>
      <c r="M1540" s="13">
        <f t="shared" si="164"/>
        <v>7666.666666666667</v>
      </c>
      <c r="N1540" s="14">
        <f t="shared" si="165"/>
        <v>6.666666666666667</v>
      </c>
      <c r="O1540" s="13">
        <f t="shared" si="166"/>
        <v>51111.111111111117</v>
      </c>
      <c r="P1540" s="13">
        <f t="shared" si="167"/>
        <v>17888.888888888883</v>
      </c>
    </row>
    <row r="1541" spans="1:16" x14ac:dyDescent="0.2">
      <c r="A1541" s="10">
        <v>1536</v>
      </c>
      <c r="B1541" t="s">
        <v>2877</v>
      </c>
      <c r="C1541" t="s">
        <v>2878</v>
      </c>
      <c r="D1541" t="str">
        <f t="shared" si="161"/>
        <v>International</v>
      </c>
      <c r="E1541" t="s">
        <v>43</v>
      </c>
      <c r="F1541" t="s">
        <v>148</v>
      </c>
      <c r="G1541" t="s">
        <v>149</v>
      </c>
      <c r="H1541" s="10">
        <v>4</v>
      </c>
      <c r="I1541" s="10">
        <f t="shared" si="162"/>
        <v>12</v>
      </c>
      <c r="J1541" s="11">
        <v>43237</v>
      </c>
      <c r="K1541" s="10">
        <f t="shared" si="163"/>
        <v>2022</v>
      </c>
      <c r="L1541" s="12">
        <f>INDEX([1]List!$I$3:$S$8,MATCH('[1]Student Data'!G1537,[1]List!$K$3:$K$8,0),MATCH('[1]Student Data'!D1537,[1]List!$I$2:$S$2,0))*H1541</f>
        <v>100000</v>
      </c>
      <c r="M1541" s="13">
        <f t="shared" si="164"/>
        <v>8333.3333333333339</v>
      </c>
      <c r="N1541" s="14">
        <f t="shared" si="165"/>
        <v>4</v>
      </c>
      <c r="O1541" s="13">
        <f t="shared" si="166"/>
        <v>33333.333333333336</v>
      </c>
      <c r="P1541" s="13">
        <f t="shared" si="167"/>
        <v>66666.666666666657</v>
      </c>
    </row>
    <row r="1542" spans="1:16" x14ac:dyDescent="0.2">
      <c r="A1542" s="10">
        <v>1537</v>
      </c>
      <c r="B1542" t="s">
        <v>2879</v>
      </c>
      <c r="C1542" t="s">
        <v>2880</v>
      </c>
      <c r="D1542" t="str">
        <f t="shared" si="161"/>
        <v>Local</v>
      </c>
      <c r="E1542" t="s">
        <v>70</v>
      </c>
      <c r="F1542" t="s">
        <v>83</v>
      </c>
      <c r="G1542" t="s">
        <v>126</v>
      </c>
      <c r="H1542" s="10">
        <v>3</v>
      </c>
      <c r="I1542" s="10">
        <f t="shared" si="162"/>
        <v>9</v>
      </c>
      <c r="J1542" s="11">
        <v>43236</v>
      </c>
      <c r="K1542" s="10">
        <f t="shared" si="163"/>
        <v>2021</v>
      </c>
      <c r="L1542" s="12">
        <f>INDEX([1]List!$I$3:$S$8,MATCH('[1]Student Data'!G1538,[1]List!$K$3:$K$8,0),MATCH('[1]Student Data'!D1538,[1]List!$I$2:$S$2,0))*H1542</f>
        <v>78000</v>
      </c>
      <c r="M1542" s="13">
        <f t="shared" si="164"/>
        <v>8666.6666666666661</v>
      </c>
      <c r="N1542" s="14">
        <f t="shared" si="165"/>
        <v>4</v>
      </c>
      <c r="O1542" s="13">
        <f t="shared" si="166"/>
        <v>34666.666666666664</v>
      </c>
      <c r="P1542" s="13">
        <f t="shared" si="167"/>
        <v>43333.333333333336</v>
      </c>
    </row>
    <row r="1543" spans="1:16" x14ac:dyDescent="0.2">
      <c r="A1543" s="10">
        <v>1538</v>
      </c>
      <c r="B1543" t="s">
        <v>2881</v>
      </c>
      <c r="C1543" t="s">
        <v>2882</v>
      </c>
      <c r="D1543" t="str">
        <f t="shared" ref="D1543:D1584" si="168">IF(E1543="Malaysia","Local","International")</f>
        <v>Local</v>
      </c>
      <c r="E1543" t="s">
        <v>70</v>
      </c>
      <c r="F1543" t="s">
        <v>148</v>
      </c>
      <c r="G1543" t="s">
        <v>149</v>
      </c>
      <c r="H1543" s="10">
        <v>4</v>
      </c>
      <c r="I1543" s="10">
        <f t="shared" ref="I1543:I1584" si="169">H1543*3</f>
        <v>12</v>
      </c>
      <c r="J1543" s="11">
        <v>43237</v>
      </c>
      <c r="K1543" s="10">
        <f t="shared" ref="K1543:K1584" si="170">YEAR(J1543)+H1543</f>
        <v>2022</v>
      </c>
      <c r="L1543" s="12">
        <f>INDEX([1]List!$I$3:$S$8,MATCH('[1]Student Data'!G1539,[1]List!$K$3:$K$8,0),MATCH('[1]Student Data'!D1539,[1]List!$I$2:$S$2,0))*H1543</f>
        <v>96000</v>
      </c>
      <c r="M1543" s="13">
        <f t="shared" ref="M1543:M1584" si="171">L1543/(H1543*3)</f>
        <v>8000</v>
      </c>
      <c r="N1543" s="14">
        <f t="shared" ref="N1543:N1584" si="172">DATEDIF($J1543,"29/5/2019","M")/3</f>
        <v>4</v>
      </c>
      <c r="O1543" s="13">
        <f t="shared" ref="O1543:O1584" si="173">M1543*N1543</f>
        <v>32000</v>
      </c>
      <c r="P1543" s="13">
        <f t="shared" ref="P1543:P1584" si="174">L1543-O1543</f>
        <v>64000</v>
      </c>
    </row>
    <row r="1544" spans="1:16" x14ac:dyDescent="0.2">
      <c r="A1544" s="10">
        <v>1539</v>
      </c>
      <c r="B1544" t="s">
        <v>2883</v>
      </c>
      <c r="C1544" t="s">
        <v>2083</v>
      </c>
      <c r="D1544" t="str">
        <f t="shared" si="168"/>
        <v>Local</v>
      </c>
      <c r="E1544" t="s">
        <v>70</v>
      </c>
      <c r="F1544" t="s">
        <v>83</v>
      </c>
      <c r="G1544" t="s">
        <v>126</v>
      </c>
      <c r="H1544" s="10">
        <v>3</v>
      </c>
      <c r="I1544" s="10">
        <f t="shared" si="169"/>
        <v>9</v>
      </c>
      <c r="J1544" s="11">
        <v>42960</v>
      </c>
      <c r="K1544" s="10">
        <f t="shared" si="170"/>
        <v>2020</v>
      </c>
      <c r="L1544" s="12">
        <f>INDEX([1]List!$I$3:$S$8,MATCH('[1]Student Data'!G1540,[1]List!$K$3:$K$8,0),MATCH('[1]Student Data'!D1540,[1]List!$I$2:$S$2,0))*H1544</f>
        <v>75000</v>
      </c>
      <c r="M1544" s="13">
        <f t="shared" si="171"/>
        <v>8333.3333333333339</v>
      </c>
      <c r="N1544" s="14">
        <f t="shared" si="172"/>
        <v>7</v>
      </c>
      <c r="O1544" s="13">
        <f t="shared" si="173"/>
        <v>58333.333333333336</v>
      </c>
      <c r="P1544" s="13">
        <f t="shared" si="174"/>
        <v>16666.666666666664</v>
      </c>
    </row>
    <row r="1545" spans="1:16" x14ac:dyDescent="0.2">
      <c r="A1545" s="10">
        <v>1540</v>
      </c>
      <c r="B1545" t="s">
        <v>2884</v>
      </c>
      <c r="C1545" t="s">
        <v>2665</v>
      </c>
      <c r="D1545" t="str">
        <f t="shared" si="168"/>
        <v>Local</v>
      </c>
      <c r="E1545" t="s">
        <v>70</v>
      </c>
      <c r="F1545" t="s">
        <v>129</v>
      </c>
      <c r="G1545" t="s">
        <v>130</v>
      </c>
      <c r="H1545" s="10">
        <v>3</v>
      </c>
      <c r="I1545" s="10">
        <f t="shared" si="169"/>
        <v>9</v>
      </c>
      <c r="J1545" s="11">
        <v>42935</v>
      </c>
      <c r="K1545" s="10">
        <f t="shared" si="170"/>
        <v>2020</v>
      </c>
      <c r="L1545" s="12">
        <f>INDEX([1]List!$I$3:$S$8,MATCH('[1]Student Data'!G1541,[1]List!$K$3:$K$8,0),MATCH('[1]Student Data'!D1541,[1]List!$I$2:$S$2,0))*H1545</f>
        <v>72000</v>
      </c>
      <c r="M1545" s="13">
        <f t="shared" si="171"/>
        <v>8000</v>
      </c>
      <c r="N1545" s="14">
        <f t="shared" si="172"/>
        <v>7.333333333333333</v>
      </c>
      <c r="O1545" s="13">
        <f t="shared" si="173"/>
        <v>58666.666666666664</v>
      </c>
      <c r="P1545" s="13">
        <f t="shared" si="174"/>
        <v>13333.333333333336</v>
      </c>
    </row>
    <row r="1546" spans="1:16" x14ac:dyDescent="0.2">
      <c r="A1546" s="10">
        <v>1541</v>
      </c>
      <c r="B1546" t="s">
        <v>2885</v>
      </c>
      <c r="C1546" t="s">
        <v>1008</v>
      </c>
      <c r="D1546" t="str">
        <f t="shared" si="168"/>
        <v>Local</v>
      </c>
      <c r="E1546" t="s">
        <v>70</v>
      </c>
      <c r="F1546" t="s">
        <v>83</v>
      </c>
      <c r="G1546" t="s">
        <v>126</v>
      </c>
      <c r="H1546" s="10">
        <v>3</v>
      </c>
      <c r="I1546" s="10">
        <f t="shared" si="169"/>
        <v>9</v>
      </c>
      <c r="J1546" s="11">
        <v>42966</v>
      </c>
      <c r="K1546" s="10">
        <f t="shared" si="170"/>
        <v>2020</v>
      </c>
      <c r="L1546" s="12">
        <f>INDEX([1]List!$I$3:$S$8,MATCH('[1]Student Data'!G1542,[1]List!$K$3:$K$8,0),MATCH('[1]Student Data'!D1542,[1]List!$I$2:$S$2,0))*H1546</f>
        <v>69000</v>
      </c>
      <c r="M1546" s="13">
        <f t="shared" si="171"/>
        <v>7666.666666666667</v>
      </c>
      <c r="N1546" s="14">
        <f t="shared" si="172"/>
        <v>7</v>
      </c>
      <c r="O1546" s="13">
        <f t="shared" si="173"/>
        <v>53666.666666666672</v>
      </c>
      <c r="P1546" s="13">
        <f t="shared" si="174"/>
        <v>15333.333333333328</v>
      </c>
    </row>
    <row r="1547" spans="1:16" x14ac:dyDescent="0.2">
      <c r="A1547" s="10">
        <v>1542</v>
      </c>
      <c r="B1547" t="s">
        <v>2886</v>
      </c>
      <c r="C1547" t="s">
        <v>2887</v>
      </c>
      <c r="D1547" t="str">
        <f t="shared" si="168"/>
        <v>International</v>
      </c>
      <c r="E1547" t="s">
        <v>22</v>
      </c>
      <c r="F1547" t="s">
        <v>148</v>
      </c>
      <c r="G1547" t="s">
        <v>149</v>
      </c>
      <c r="H1547" s="10">
        <v>4</v>
      </c>
      <c r="I1547" s="10">
        <f t="shared" si="169"/>
        <v>12</v>
      </c>
      <c r="J1547" s="11">
        <v>43237</v>
      </c>
      <c r="K1547" s="10">
        <f t="shared" si="170"/>
        <v>2022</v>
      </c>
      <c r="L1547" s="12">
        <f>INDEX([1]List!$I$3:$S$8,MATCH('[1]Student Data'!G1543,[1]List!$K$3:$K$8,0),MATCH('[1]Student Data'!D1543,[1]List!$I$2:$S$2,0))*H1547</f>
        <v>96000</v>
      </c>
      <c r="M1547" s="13">
        <f t="shared" si="171"/>
        <v>8000</v>
      </c>
      <c r="N1547" s="14">
        <f t="shared" si="172"/>
        <v>4</v>
      </c>
      <c r="O1547" s="13">
        <f t="shared" si="173"/>
        <v>32000</v>
      </c>
      <c r="P1547" s="13">
        <f t="shared" si="174"/>
        <v>64000</v>
      </c>
    </row>
    <row r="1548" spans="1:16" x14ac:dyDescent="0.2">
      <c r="A1548" s="10">
        <v>1543</v>
      </c>
      <c r="B1548" t="s">
        <v>2888</v>
      </c>
      <c r="C1548" t="s">
        <v>435</v>
      </c>
      <c r="D1548" t="str">
        <f t="shared" si="168"/>
        <v>International</v>
      </c>
      <c r="E1548" t="s">
        <v>49</v>
      </c>
      <c r="F1548" t="s">
        <v>84</v>
      </c>
      <c r="G1548" t="s">
        <v>117</v>
      </c>
      <c r="H1548" s="10">
        <v>4</v>
      </c>
      <c r="I1548" s="10">
        <f t="shared" si="169"/>
        <v>12</v>
      </c>
      <c r="J1548" s="11">
        <v>43234</v>
      </c>
      <c r="K1548" s="10">
        <f t="shared" si="170"/>
        <v>2022</v>
      </c>
      <c r="L1548" s="12">
        <f>INDEX([1]List!$I$3:$S$8,MATCH('[1]Student Data'!G1544,[1]List!$K$3:$K$8,0),MATCH('[1]Student Data'!D1544,[1]List!$I$2:$S$2,0))*H1548</f>
        <v>104000</v>
      </c>
      <c r="M1548" s="13">
        <f t="shared" si="171"/>
        <v>8666.6666666666661</v>
      </c>
      <c r="N1548" s="14">
        <f t="shared" si="172"/>
        <v>4</v>
      </c>
      <c r="O1548" s="13">
        <f t="shared" si="173"/>
        <v>34666.666666666664</v>
      </c>
      <c r="P1548" s="13">
        <f t="shared" si="174"/>
        <v>69333.333333333343</v>
      </c>
    </row>
    <row r="1549" spans="1:16" x14ac:dyDescent="0.2">
      <c r="A1549" s="10">
        <v>1544</v>
      </c>
      <c r="B1549" t="s">
        <v>2889</v>
      </c>
      <c r="C1549" t="s">
        <v>2890</v>
      </c>
      <c r="D1549" t="str">
        <f t="shared" si="168"/>
        <v>Local</v>
      </c>
      <c r="E1549" t="s">
        <v>70</v>
      </c>
      <c r="F1549" t="s">
        <v>129</v>
      </c>
      <c r="G1549" t="s">
        <v>130</v>
      </c>
      <c r="H1549" s="10">
        <v>3</v>
      </c>
      <c r="I1549" s="10">
        <f t="shared" si="169"/>
        <v>9</v>
      </c>
      <c r="J1549" s="11">
        <v>43171</v>
      </c>
      <c r="K1549" s="10">
        <f t="shared" si="170"/>
        <v>2021</v>
      </c>
      <c r="L1549" s="12">
        <f>INDEX([1]List!$I$3:$S$8,MATCH('[1]Student Data'!G1545,[1]List!$K$3:$K$8,0),MATCH('[1]Student Data'!D1545,[1]List!$I$2:$S$2,0))*H1549</f>
        <v>78000</v>
      </c>
      <c r="M1549" s="13">
        <f t="shared" si="171"/>
        <v>8666.6666666666661</v>
      </c>
      <c r="N1549" s="14">
        <f t="shared" si="172"/>
        <v>4.666666666666667</v>
      </c>
      <c r="O1549" s="13">
        <f t="shared" si="173"/>
        <v>40444.444444444445</v>
      </c>
      <c r="P1549" s="13">
        <f t="shared" si="174"/>
        <v>37555.555555555555</v>
      </c>
    </row>
    <row r="1550" spans="1:16" x14ac:dyDescent="0.2">
      <c r="A1550" s="10">
        <v>1545</v>
      </c>
      <c r="B1550" t="s">
        <v>2891</v>
      </c>
      <c r="C1550" t="s">
        <v>2892</v>
      </c>
      <c r="D1550" t="str">
        <f t="shared" si="168"/>
        <v>International</v>
      </c>
      <c r="E1550" t="s">
        <v>7</v>
      </c>
      <c r="F1550" t="s">
        <v>148</v>
      </c>
      <c r="G1550" t="s">
        <v>149</v>
      </c>
      <c r="H1550" s="10">
        <v>4</v>
      </c>
      <c r="I1550" s="10">
        <f t="shared" si="169"/>
        <v>12</v>
      </c>
      <c r="J1550" s="11">
        <v>42906</v>
      </c>
      <c r="K1550" s="10">
        <f t="shared" si="170"/>
        <v>2021</v>
      </c>
      <c r="L1550" s="12">
        <f>INDEX([1]List!$I$3:$S$8,MATCH('[1]Student Data'!G1546,[1]List!$K$3:$K$8,0),MATCH('[1]Student Data'!D1546,[1]List!$I$2:$S$2,0))*H1550</f>
        <v>92000</v>
      </c>
      <c r="M1550" s="13">
        <f t="shared" si="171"/>
        <v>7666.666666666667</v>
      </c>
      <c r="N1550" s="14">
        <f t="shared" si="172"/>
        <v>7.666666666666667</v>
      </c>
      <c r="O1550" s="13">
        <f t="shared" si="173"/>
        <v>58777.777777777781</v>
      </c>
      <c r="P1550" s="13">
        <f t="shared" si="174"/>
        <v>33222.222222222219</v>
      </c>
    </row>
    <row r="1551" spans="1:16" x14ac:dyDescent="0.2">
      <c r="A1551" s="10">
        <v>1546</v>
      </c>
      <c r="B1551" t="s">
        <v>2893</v>
      </c>
      <c r="C1551" t="s">
        <v>2894</v>
      </c>
      <c r="D1551" t="str">
        <f t="shared" si="168"/>
        <v>International</v>
      </c>
      <c r="E1551" t="s">
        <v>58</v>
      </c>
      <c r="F1551" t="s">
        <v>85</v>
      </c>
      <c r="G1551" t="s">
        <v>135</v>
      </c>
      <c r="H1551" s="10">
        <v>3</v>
      </c>
      <c r="I1551" s="10">
        <f t="shared" si="169"/>
        <v>9</v>
      </c>
      <c r="J1551" s="11">
        <v>42958</v>
      </c>
      <c r="K1551" s="10">
        <f t="shared" si="170"/>
        <v>2020</v>
      </c>
      <c r="L1551" s="12">
        <f>INDEX([1]List!$I$3:$S$8,MATCH('[1]Student Data'!G1547,[1]List!$K$3:$K$8,0),MATCH('[1]Student Data'!D1547,[1]List!$I$2:$S$2,0))*H1551</f>
        <v>78000</v>
      </c>
      <c r="M1551" s="13">
        <f t="shared" si="171"/>
        <v>8666.6666666666661</v>
      </c>
      <c r="N1551" s="14">
        <f t="shared" si="172"/>
        <v>7</v>
      </c>
      <c r="O1551" s="13">
        <f t="shared" si="173"/>
        <v>60666.666666666664</v>
      </c>
      <c r="P1551" s="13">
        <f t="shared" si="174"/>
        <v>17333.333333333336</v>
      </c>
    </row>
    <row r="1552" spans="1:16" x14ac:dyDescent="0.2">
      <c r="A1552" s="10">
        <v>1547</v>
      </c>
      <c r="B1552" t="s">
        <v>2895</v>
      </c>
      <c r="C1552" t="s">
        <v>2896</v>
      </c>
      <c r="D1552" t="str">
        <f t="shared" si="168"/>
        <v>International</v>
      </c>
      <c r="E1552" t="s">
        <v>17</v>
      </c>
      <c r="F1552" t="s">
        <v>148</v>
      </c>
      <c r="G1552" t="s">
        <v>149</v>
      </c>
      <c r="H1552" s="10">
        <v>4</v>
      </c>
      <c r="I1552" s="10">
        <f t="shared" si="169"/>
        <v>12</v>
      </c>
      <c r="J1552" s="11">
        <v>43361</v>
      </c>
      <c r="K1552" s="10">
        <f t="shared" si="170"/>
        <v>2022</v>
      </c>
      <c r="L1552" s="12">
        <f>INDEX([1]List!$I$3:$S$8,MATCH('[1]Student Data'!G1548,[1]List!$K$3:$K$8,0),MATCH('[1]Student Data'!D1548,[1]List!$I$2:$S$2,0))*H1552</f>
        <v>96000</v>
      </c>
      <c r="M1552" s="13">
        <f t="shared" si="171"/>
        <v>8000</v>
      </c>
      <c r="N1552" s="14">
        <f t="shared" si="172"/>
        <v>2.6666666666666665</v>
      </c>
      <c r="O1552" s="13">
        <f t="shared" si="173"/>
        <v>21333.333333333332</v>
      </c>
      <c r="P1552" s="13">
        <f t="shared" si="174"/>
        <v>74666.666666666672</v>
      </c>
    </row>
    <row r="1553" spans="1:16" x14ac:dyDescent="0.2">
      <c r="A1553" s="10">
        <v>1548</v>
      </c>
      <c r="B1553" t="s">
        <v>2897</v>
      </c>
      <c r="C1553" t="s">
        <v>2898</v>
      </c>
      <c r="D1553" t="str">
        <f t="shared" si="168"/>
        <v>International</v>
      </c>
      <c r="E1553" t="s">
        <v>7</v>
      </c>
      <c r="F1553" t="s">
        <v>83</v>
      </c>
      <c r="G1553" t="s">
        <v>126</v>
      </c>
      <c r="H1553" s="10">
        <v>3</v>
      </c>
      <c r="I1553" s="10">
        <f t="shared" si="169"/>
        <v>9</v>
      </c>
      <c r="J1553" s="11">
        <v>43169</v>
      </c>
      <c r="K1553" s="10">
        <f t="shared" si="170"/>
        <v>2021</v>
      </c>
      <c r="L1553" s="12">
        <f>INDEX([1]List!$I$3:$S$8,MATCH('[1]Student Data'!G1549,[1]List!$K$3:$K$8,0),MATCH('[1]Student Data'!D1549,[1]List!$I$2:$S$2,0))*H1553</f>
        <v>78000</v>
      </c>
      <c r="M1553" s="13">
        <f t="shared" si="171"/>
        <v>8666.6666666666661</v>
      </c>
      <c r="N1553" s="14">
        <f t="shared" si="172"/>
        <v>4.666666666666667</v>
      </c>
      <c r="O1553" s="13">
        <f t="shared" si="173"/>
        <v>40444.444444444445</v>
      </c>
      <c r="P1553" s="13">
        <f t="shared" si="174"/>
        <v>37555.555555555555</v>
      </c>
    </row>
    <row r="1554" spans="1:16" x14ac:dyDescent="0.2">
      <c r="A1554" s="10">
        <v>1549</v>
      </c>
      <c r="B1554" t="s">
        <v>2899</v>
      </c>
      <c r="C1554" t="s">
        <v>486</v>
      </c>
      <c r="D1554" t="str">
        <f t="shared" si="168"/>
        <v>International</v>
      </c>
      <c r="E1554" t="s">
        <v>82</v>
      </c>
      <c r="F1554" t="s">
        <v>148</v>
      </c>
      <c r="G1554" t="s">
        <v>149</v>
      </c>
      <c r="H1554" s="10">
        <v>4</v>
      </c>
      <c r="I1554" s="10">
        <f t="shared" si="169"/>
        <v>12</v>
      </c>
      <c r="J1554" s="11">
        <v>42874</v>
      </c>
      <c r="K1554" s="10">
        <f t="shared" si="170"/>
        <v>2021</v>
      </c>
      <c r="L1554" s="12">
        <f>INDEX([1]List!$I$3:$S$8,MATCH('[1]Student Data'!G1550,[1]List!$K$3:$K$8,0),MATCH('[1]Student Data'!D1550,[1]List!$I$2:$S$2,0))*H1554</f>
        <v>100000</v>
      </c>
      <c r="M1554" s="13">
        <f t="shared" si="171"/>
        <v>8333.3333333333339</v>
      </c>
      <c r="N1554" s="14">
        <f t="shared" si="172"/>
        <v>8</v>
      </c>
      <c r="O1554" s="13">
        <f t="shared" si="173"/>
        <v>66666.666666666672</v>
      </c>
      <c r="P1554" s="13">
        <f t="shared" si="174"/>
        <v>33333.333333333328</v>
      </c>
    </row>
    <row r="1555" spans="1:16" x14ac:dyDescent="0.2">
      <c r="A1555" s="10">
        <v>1550</v>
      </c>
      <c r="B1555" t="s">
        <v>2900</v>
      </c>
      <c r="C1555" t="s">
        <v>2901</v>
      </c>
      <c r="D1555" t="str">
        <f t="shared" si="168"/>
        <v>Local</v>
      </c>
      <c r="E1555" t="s">
        <v>70</v>
      </c>
      <c r="F1555" t="s">
        <v>83</v>
      </c>
      <c r="G1555" t="s">
        <v>126</v>
      </c>
      <c r="H1555" s="10">
        <v>3</v>
      </c>
      <c r="I1555" s="10">
        <f t="shared" si="169"/>
        <v>9</v>
      </c>
      <c r="J1555" s="11">
        <v>43242</v>
      </c>
      <c r="K1555" s="10">
        <f t="shared" si="170"/>
        <v>2021</v>
      </c>
      <c r="L1555" s="12">
        <f>INDEX([1]List!$I$3:$S$8,MATCH('[1]Student Data'!G1551,[1]List!$K$3:$K$8,0),MATCH('[1]Student Data'!D1551,[1]List!$I$2:$S$2,0))*H1555</f>
        <v>78000</v>
      </c>
      <c r="M1555" s="13">
        <f t="shared" si="171"/>
        <v>8666.6666666666661</v>
      </c>
      <c r="N1555" s="14">
        <f t="shared" si="172"/>
        <v>4</v>
      </c>
      <c r="O1555" s="13">
        <f t="shared" si="173"/>
        <v>34666.666666666664</v>
      </c>
      <c r="P1555" s="13">
        <f t="shared" si="174"/>
        <v>43333.333333333336</v>
      </c>
    </row>
    <row r="1556" spans="1:16" x14ac:dyDescent="0.2">
      <c r="A1556" s="10">
        <v>1551</v>
      </c>
      <c r="B1556" t="s">
        <v>2902</v>
      </c>
      <c r="C1556" t="s">
        <v>2903</v>
      </c>
      <c r="D1556" t="str">
        <f t="shared" si="168"/>
        <v>Local</v>
      </c>
      <c r="E1556" t="s">
        <v>70</v>
      </c>
      <c r="F1556" t="s">
        <v>148</v>
      </c>
      <c r="G1556" t="s">
        <v>149</v>
      </c>
      <c r="H1556" s="10">
        <v>4</v>
      </c>
      <c r="I1556" s="10">
        <f t="shared" si="169"/>
        <v>12</v>
      </c>
      <c r="J1556" s="11">
        <v>43232</v>
      </c>
      <c r="K1556" s="10">
        <f t="shared" si="170"/>
        <v>2022</v>
      </c>
      <c r="L1556" s="12">
        <f>INDEX([1]List!$I$3:$S$8,MATCH('[1]Student Data'!G1552,[1]List!$K$3:$K$8,0),MATCH('[1]Student Data'!D1552,[1]List!$I$2:$S$2,0))*H1556</f>
        <v>96000</v>
      </c>
      <c r="M1556" s="13">
        <f t="shared" si="171"/>
        <v>8000</v>
      </c>
      <c r="N1556" s="14">
        <f t="shared" si="172"/>
        <v>4</v>
      </c>
      <c r="O1556" s="13">
        <f t="shared" si="173"/>
        <v>32000</v>
      </c>
      <c r="P1556" s="13">
        <f t="shared" si="174"/>
        <v>64000</v>
      </c>
    </row>
    <row r="1557" spans="1:16" x14ac:dyDescent="0.2">
      <c r="A1557" s="10">
        <v>1552</v>
      </c>
      <c r="B1557" t="s">
        <v>2904</v>
      </c>
      <c r="C1557" t="s">
        <v>2905</v>
      </c>
      <c r="D1557" t="str">
        <f t="shared" si="168"/>
        <v>International</v>
      </c>
      <c r="E1557" t="s">
        <v>36</v>
      </c>
      <c r="F1557" t="s">
        <v>148</v>
      </c>
      <c r="G1557" t="s">
        <v>149</v>
      </c>
      <c r="H1557" s="10">
        <v>4</v>
      </c>
      <c r="I1557" s="10">
        <f t="shared" si="169"/>
        <v>12</v>
      </c>
      <c r="J1557" s="11">
        <v>42847</v>
      </c>
      <c r="K1557" s="10">
        <f t="shared" si="170"/>
        <v>2021</v>
      </c>
      <c r="L1557" s="12">
        <f>INDEX([1]List!$I$3:$S$8,MATCH('[1]Student Data'!G1553,[1]List!$K$3:$K$8,0),MATCH('[1]Student Data'!D1553,[1]List!$I$2:$S$2,0))*H1557</f>
        <v>100000</v>
      </c>
      <c r="M1557" s="13">
        <f t="shared" si="171"/>
        <v>8333.3333333333339</v>
      </c>
      <c r="N1557" s="14">
        <f t="shared" si="172"/>
        <v>8.3333333333333339</v>
      </c>
      <c r="O1557" s="13">
        <f t="shared" si="173"/>
        <v>69444.444444444453</v>
      </c>
      <c r="P1557" s="13">
        <f t="shared" si="174"/>
        <v>30555.555555555547</v>
      </c>
    </row>
    <row r="1558" spans="1:16" x14ac:dyDescent="0.2">
      <c r="A1558" s="10">
        <v>1553</v>
      </c>
      <c r="B1558" t="s">
        <v>2906</v>
      </c>
      <c r="C1558" t="s">
        <v>2907</v>
      </c>
      <c r="D1558" t="str">
        <f t="shared" si="168"/>
        <v>International</v>
      </c>
      <c r="E1558" t="s">
        <v>44</v>
      </c>
      <c r="F1558" t="s">
        <v>148</v>
      </c>
      <c r="G1558" t="s">
        <v>149</v>
      </c>
      <c r="H1558" s="10">
        <v>4</v>
      </c>
      <c r="I1558" s="10">
        <f t="shared" si="169"/>
        <v>12</v>
      </c>
      <c r="J1558" s="11">
        <v>43176</v>
      </c>
      <c r="K1558" s="10">
        <f t="shared" si="170"/>
        <v>2022</v>
      </c>
      <c r="L1558" s="12">
        <f>INDEX([1]List!$I$3:$S$8,MATCH('[1]Student Data'!G1554,[1]List!$K$3:$K$8,0),MATCH('[1]Student Data'!D1554,[1]List!$I$2:$S$2,0))*H1558</f>
        <v>104000</v>
      </c>
      <c r="M1558" s="13">
        <f t="shared" si="171"/>
        <v>8666.6666666666661</v>
      </c>
      <c r="N1558" s="14">
        <f t="shared" si="172"/>
        <v>4.666666666666667</v>
      </c>
      <c r="O1558" s="13">
        <f t="shared" si="173"/>
        <v>40444.444444444445</v>
      </c>
      <c r="P1558" s="13">
        <f t="shared" si="174"/>
        <v>63555.555555555555</v>
      </c>
    </row>
    <row r="1559" spans="1:16" x14ac:dyDescent="0.2">
      <c r="A1559" s="10">
        <v>1554</v>
      </c>
      <c r="B1559" t="s">
        <v>2908</v>
      </c>
      <c r="C1559" t="s">
        <v>145</v>
      </c>
      <c r="D1559" t="str">
        <f t="shared" si="168"/>
        <v>International</v>
      </c>
      <c r="E1559" t="s">
        <v>35</v>
      </c>
      <c r="F1559" t="s">
        <v>85</v>
      </c>
      <c r="G1559" t="s">
        <v>135</v>
      </c>
      <c r="H1559" s="10">
        <v>3</v>
      </c>
      <c r="I1559" s="10">
        <f t="shared" si="169"/>
        <v>9</v>
      </c>
      <c r="J1559" s="11">
        <v>43324</v>
      </c>
      <c r="K1559" s="10">
        <f t="shared" si="170"/>
        <v>2021</v>
      </c>
      <c r="L1559" s="12">
        <f>INDEX([1]List!$I$3:$S$8,MATCH('[1]Student Data'!G1555,[1]List!$K$3:$K$8,0),MATCH('[1]Student Data'!D1555,[1]List!$I$2:$S$2,0))*H1559</f>
        <v>78000</v>
      </c>
      <c r="M1559" s="13">
        <f t="shared" si="171"/>
        <v>8666.6666666666661</v>
      </c>
      <c r="N1559" s="14">
        <f t="shared" si="172"/>
        <v>3</v>
      </c>
      <c r="O1559" s="13">
        <f t="shared" si="173"/>
        <v>26000</v>
      </c>
      <c r="P1559" s="13">
        <f t="shared" si="174"/>
        <v>52000</v>
      </c>
    </row>
    <row r="1560" spans="1:16" x14ac:dyDescent="0.2">
      <c r="A1560" s="10">
        <v>1555</v>
      </c>
      <c r="B1560" t="s">
        <v>2909</v>
      </c>
      <c r="C1560" t="s">
        <v>2543</v>
      </c>
      <c r="D1560" t="str">
        <f t="shared" si="168"/>
        <v>International</v>
      </c>
      <c r="E1560" t="s">
        <v>39</v>
      </c>
      <c r="F1560" t="s">
        <v>84</v>
      </c>
      <c r="G1560" t="s">
        <v>117</v>
      </c>
      <c r="H1560" s="10">
        <v>4</v>
      </c>
      <c r="I1560" s="10">
        <f t="shared" si="169"/>
        <v>12</v>
      </c>
      <c r="J1560" s="11">
        <v>43171</v>
      </c>
      <c r="K1560" s="10">
        <f t="shared" si="170"/>
        <v>2022</v>
      </c>
      <c r="L1560" s="12">
        <f>INDEX([1]List!$I$3:$S$8,MATCH('[1]Student Data'!G1556,[1]List!$K$3:$K$8,0),MATCH('[1]Student Data'!D1556,[1]List!$I$2:$S$2,0))*H1560</f>
        <v>96000</v>
      </c>
      <c r="M1560" s="13">
        <f t="shared" si="171"/>
        <v>8000</v>
      </c>
      <c r="N1560" s="14">
        <f t="shared" si="172"/>
        <v>4.666666666666667</v>
      </c>
      <c r="O1560" s="13">
        <f t="shared" si="173"/>
        <v>37333.333333333336</v>
      </c>
      <c r="P1560" s="13">
        <f t="shared" si="174"/>
        <v>58666.666666666664</v>
      </c>
    </row>
    <row r="1561" spans="1:16" x14ac:dyDescent="0.2">
      <c r="A1561" s="10">
        <v>1556</v>
      </c>
      <c r="B1561" t="s">
        <v>2910</v>
      </c>
      <c r="C1561" t="s">
        <v>2911</v>
      </c>
      <c r="D1561" t="str">
        <f t="shared" si="168"/>
        <v>International</v>
      </c>
      <c r="E1561" t="s">
        <v>64</v>
      </c>
      <c r="F1561" t="s">
        <v>120</v>
      </c>
      <c r="G1561" t="s">
        <v>121</v>
      </c>
      <c r="H1561" s="10">
        <v>4</v>
      </c>
      <c r="I1561" s="10">
        <f t="shared" si="169"/>
        <v>12</v>
      </c>
      <c r="J1561" s="11">
        <v>43300</v>
      </c>
      <c r="K1561" s="10">
        <f t="shared" si="170"/>
        <v>2022</v>
      </c>
      <c r="L1561" s="12">
        <f>INDEX([1]List!$I$3:$S$8,MATCH('[1]Student Data'!G1557,[1]List!$K$3:$K$8,0),MATCH('[1]Student Data'!D1557,[1]List!$I$2:$S$2,0))*H1561</f>
        <v>104000</v>
      </c>
      <c r="M1561" s="13">
        <f t="shared" si="171"/>
        <v>8666.6666666666661</v>
      </c>
      <c r="N1561" s="14">
        <f t="shared" si="172"/>
        <v>3.3333333333333335</v>
      </c>
      <c r="O1561" s="13">
        <f t="shared" si="173"/>
        <v>28888.888888888887</v>
      </c>
      <c r="P1561" s="13">
        <f t="shared" si="174"/>
        <v>75111.111111111109</v>
      </c>
    </row>
    <row r="1562" spans="1:16" x14ac:dyDescent="0.2">
      <c r="A1562" s="10">
        <v>1557</v>
      </c>
      <c r="B1562" t="s">
        <v>2912</v>
      </c>
      <c r="C1562" t="s">
        <v>1571</v>
      </c>
      <c r="D1562" t="str">
        <f t="shared" si="168"/>
        <v>International</v>
      </c>
      <c r="E1562" t="s">
        <v>23</v>
      </c>
      <c r="F1562" t="s">
        <v>120</v>
      </c>
      <c r="G1562" t="s">
        <v>121</v>
      </c>
      <c r="H1562" s="10">
        <v>4</v>
      </c>
      <c r="I1562" s="10">
        <f t="shared" si="169"/>
        <v>12</v>
      </c>
      <c r="J1562" s="11">
        <v>42840</v>
      </c>
      <c r="K1562" s="10">
        <f t="shared" si="170"/>
        <v>2021</v>
      </c>
      <c r="L1562" s="12">
        <f>INDEX([1]List!$I$3:$S$8,MATCH('[1]Student Data'!G1558,[1]List!$K$3:$K$8,0),MATCH('[1]Student Data'!D1558,[1]List!$I$2:$S$2,0))*H1562</f>
        <v>104000</v>
      </c>
      <c r="M1562" s="13">
        <f t="shared" si="171"/>
        <v>8666.6666666666661</v>
      </c>
      <c r="N1562" s="14">
        <f t="shared" si="172"/>
        <v>8.3333333333333339</v>
      </c>
      <c r="O1562" s="13">
        <f t="shared" si="173"/>
        <v>72222.222222222219</v>
      </c>
      <c r="P1562" s="13">
        <f t="shared" si="174"/>
        <v>31777.777777777781</v>
      </c>
    </row>
    <row r="1563" spans="1:16" x14ac:dyDescent="0.2">
      <c r="A1563" s="10">
        <v>1558</v>
      </c>
      <c r="B1563" t="s">
        <v>2913</v>
      </c>
      <c r="C1563" t="s">
        <v>2914</v>
      </c>
      <c r="D1563" t="str">
        <f t="shared" si="168"/>
        <v>Local</v>
      </c>
      <c r="E1563" t="s">
        <v>70</v>
      </c>
      <c r="F1563" t="s">
        <v>129</v>
      </c>
      <c r="G1563" t="s">
        <v>130</v>
      </c>
      <c r="H1563" s="10">
        <v>3</v>
      </c>
      <c r="I1563" s="10">
        <f t="shared" si="169"/>
        <v>9</v>
      </c>
      <c r="J1563" s="11">
        <v>43333</v>
      </c>
      <c r="K1563" s="10">
        <f t="shared" si="170"/>
        <v>2021</v>
      </c>
      <c r="L1563" s="12">
        <f>INDEX([1]List!$I$3:$S$8,MATCH('[1]Student Data'!G1559,[1]List!$K$3:$K$8,0),MATCH('[1]Student Data'!D1559,[1]List!$I$2:$S$2,0))*H1563</f>
        <v>78000</v>
      </c>
      <c r="M1563" s="13">
        <f t="shared" si="171"/>
        <v>8666.6666666666661</v>
      </c>
      <c r="N1563" s="14">
        <f t="shared" si="172"/>
        <v>3</v>
      </c>
      <c r="O1563" s="13">
        <f t="shared" si="173"/>
        <v>26000</v>
      </c>
      <c r="P1563" s="13">
        <f t="shared" si="174"/>
        <v>52000</v>
      </c>
    </row>
    <row r="1564" spans="1:16" x14ac:dyDescent="0.2">
      <c r="A1564" s="10">
        <v>1559</v>
      </c>
      <c r="B1564" t="s">
        <v>2915</v>
      </c>
      <c r="C1564" t="s">
        <v>2916</v>
      </c>
      <c r="D1564" t="str">
        <f t="shared" si="168"/>
        <v>Local</v>
      </c>
      <c r="E1564" t="s">
        <v>70</v>
      </c>
      <c r="F1564" t="s">
        <v>84</v>
      </c>
      <c r="G1564" t="s">
        <v>117</v>
      </c>
      <c r="H1564" s="10">
        <v>4</v>
      </c>
      <c r="I1564" s="10">
        <f t="shared" si="169"/>
        <v>12</v>
      </c>
      <c r="J1564" s="11">
        <v>42865</v>
      </c>
      <c r="K1564" s="10">
        <f t="shared" si="170"/>
        <v>2021</v>
      </c>
      <c r="L1564" s="12">
        <f>INDEX([1]List!$I$3:$S$8,MATCH('[1]Student Data'!G1560,[1]List!$K$3:$K$8,0),MATCH('[1]Student Data'!D1560,[1]List!$I$2:$S$2,0))*H1564</f>
        <v>92000</v>
      </c>
      <c r="M1564" s="13">
        <f t="shared" si="171"/>
        <v>7666.666666666667</v>
      </c>
      <c r="N1564" s="14">
        <f t="shared" si="172"/>
        <v>8</v>
      </c>
      <c r="O1564" s="13">
        <f t="shared" si="173"/>
        <v>61333.333333333336</v>
      </c>
      <c r="P1564" s="13">
        <f t="shared" si="174"/>
        <v>30666.666666666664</v>
      </c>
    </row>
    <row r="1565" spans="1:16" x14ac:dyDescent="0.2">
      <c r="A1565" s="10">
        <v>1560</v>
      </c>
      <c r="B1565" t="s">
        <v>2917</v>
      </c>
      <c r="C1565" t="s">
        <v>1643</v>
      </c>
      <c r="D1565" t="str">
        <f t="shared" si="168"/>
        <v>Local</v>
      </c>
      <c r="E1565" t="s">
        <v>70</v>
      </c>
      <c r="F1565" t="s">
        <v>129</v>
      </c>
      <c r="G1565" t="s">
        <v>130</v>
      </c>
      <c r="H1565" s="10">
        <v>3</v>
      </c>
      <c r="I1565" s="10">
        <f t="shared" si="169"/>
        <v>9</v>
      </c>
      <c r="J1565" s="11">
        <v>43231</v>
      </c>
      <c r="K1565" s="10">
        <f t="shared" si="170"/>
        <v>2021</v>
      </c>
      <c r="L1565" s="12">
        <f>INDEX([1]List!$I$3:$S$8,MATCH('[1]Student Data'!G1561,[1]List!$K$3:$K$8,0),MATCH('[1]Student Data'!D1561,[1]List!$I$2:$S$2,0))*H1565</f>
        <v>75000</v>
      </c>
      <c r="M1565" s="13">
        <f t="shared" si="171"/>
        <v>8333.3333333333339</v>
      </c>
      <c r="N1565" s="14">
        <f t="shared" si="172"/>
        <v>4</v>
      </c>
      <c r="O1565" s="13">
        <f t="shared" si="173"/>
        <v>33333.333333333336</v>
      </c>
      <c r="P1565" s="13">
        <f t="shared" si="174"/>
        <v>41666.666666666664</v>
      </c>
    </row>
    <row r="1566" spans="1:16" x14ac:dyDescent="0.2">
      <c r="A1566" s="10">
        <v>1561</v>
      </c>
      <c r="B1566" t="s">
        <v>2918</v>
      </c>
      <c r="C1566" t="s">
        <v>344</v>
      </c>
      <c r="D1566" t="str">
        <f t="shared" si="168"/>
        <v>Local</v>
      </c>
      <c r="E1566" t="s">
        <v>70</v>
      </c>
      <c r="F1566" t="s">
        <v>85</v>
      </c>
      <c r="G1566" t="s">
        <v>135</v>
      </c>
      <c r="H1566" s="10">
        <v>3</v>
      </c>
      <c r="I1566" s="10">
        <f t="shared" si="169"/>
        <v>9</v>
      </c>
      <c r="J1566" s="11">
        <v>43334</v>
      </c>
      <c r="K1566" s="10">
        <f t="shared" si="170"/>
        <v>2021</v>
      </c>
      <c r="L1566" s="12">
        <f>INDEX([1]List!$I$3:$S$8,MATCH('[1]Student Data'!G1562,[1]List!$K$3:$K$8,0),MATCH('[1]Student Data'!D1562,[1]List!$I$2:$S$2,0))*H1566</f>
        <v>69000</v>
      </c>
      <c r="M1566" s="13">
        <f t="shared" si="171"/>
        <v>7666.666666666667</v>
      </c>
      <c r="N1566" s="14">
        <f t="shared" si="172"/>
        <v>3</v>
      </c>
      <c r="O1566" s="13">
        <f t="shared" si="173"/>
        <v>23000</v>
      </c>
      <c r="P1566" s="13">
        <f t="shared" si="174"/>
        <v>46000</v>
      </c>
    </row>
    <row r="1567" spans="1:16" x14ac:dyDescent="0.2">
      <c r="A1567" s="10">
        <v>1562</v>
      </c>
      <c r="B1567" t="s">
        <v>2919</v>
      </c>
      <c r="C1567" t="s">
        <v>2920</v>
      </c>
      <c r="D1567" t="str">
        <f t="shared" si="168"/>
        <v>Local</v>
      </c>
      <c r="E1567" t="s">
        <v>70</v>
      </c>
      <c r="F1567" t="s">
        <v>148</v>
      </c>
      <c r="G1567" t="s">
        <v>149</v>
      </c>
      <c r="H1567" s="10">
        <v>4</v>
      </c>
      <c r="I1567" s="10">
        <f t="shared" si="169"/>
        <v>12</v>
      </c>
      <c r="J1567" s="11">
        <v>43000</v>
      </c>
      <c r="K1567" s="10">
        <f t="shared" si="170"/>
        <v>2021</v>
      </c>
      <c r="L1567" s="12">
        <f>INDEX([1]List!$I$3:$S$8,MATCH('[1]Student Data'!G1563,[1]List!$K$3:$K$8,0),MATCH('[1]Student Data'!D1563,[1]List!$I$2:$S$2,0))*H1567</f>
        <v>92000</v>
      </c>
      <c r="M1567" s="13">
        <f t="shared" si="171"/>
        <v>7666.666666666667</v>
      </c>
      <c r="N1567" s="14">
        <f t="shared" si="172"/>
        <v>6.666666666666667</v>
      </c>
      <c r="O1567" s="13">
        <f t="shared" si="173"/>
        <v>51111.111111111117</v>
      </c>
      <c r="P1567" s="13">
        <f t="shared" si="174"/>
        <v>40888.888888888883</v>
      </c>
    </row>
    <row r="1568" spans="1:16" x14ac:dyDescent="0.2">
      <c r="A1568" s="10">
        <v>1563</v>
      </c>
      <c r="B1568" t="s">
        <v>2921</v>
      </c>
      <c r="C1568" t="s">
        <v>2922</v>
      </c>
      <c r="D1568" t="str">
        <f t="shared" si="168"/>
        <v>International</v>
      </c>
      <c r="E1568" t="s">
        <v>31</v>
      </c>
      <c r="F1568" t="s">
        <v>85</v>
      </c>
      <c r="G1568" t="s">
        <v>135</v>
      </c>
      <c r="H1568" s="10">
        <v>3</v>
      </c>
      <c r="I1568" s="10">
        <f t="shared" si="169"/>
        <v>9</v>
      </c>
      <c r="J1568" s="11">
        <v>42964</v>
      </c>
      <c r="K1568" s="10">
        <f t="shared" si="170"/>
        <v>2020</v>
      </c>
      <c r="L1568" s="12">
        <f>INDEX([1]List!$I$3:$S$8,MATCH('[1]Student Data'!G1564,[1]List!$K$3:$K$8,0),MATCH('[1]Student Data'!D1564,[1]List!$I$2:$S$2,0))*H1568</f>
        <v>75000</v>
      </c>
      <c r="M1568" s="13">
        <f t="shared" si="171"/>
        <v>8333.3333333333339</v>
      </c>
      <c r="N1568" s="14">
        <f t="shared" si="172"/>
        <v>7</v>
      </c>
      <c r="O1568" s="13">
        <f t="shared" si="173"/>
        <v>58333.333333333336</v>
      </c>
      <c r="P1568" s="13">
        <f t="shared" si="174"/>
        <v>16666.666666666664</v>
      </c>
    </row>
    <row r="1569" spans="1:16" x14ac:dyDescent="0.2">
      <c r="A1569" s="10">
        <v>1564</v>
      </c>
      <c r="B1569" t="s">
        <v>2923</v>
      </c>
      <c r="C1569" t="s">
        <v>2640</v>
      </c>
      <c r="D1569" t="str">
        <f t="shared" si="168"/>
        <v>International</v>
      </c>
      <c r="E1569" t="s">
        <v>67</v>
      </c>
      <c r="F1569" t="s">
        <v>129</v>
      </c>
      <c r="G1569" t="s">
        <v>130</v>
      </c>
      <c r="H1569" s="10">
        <v>3</v>
      </c>
      <c r="I1569" s="10">
        <f t="shared" si="169"/>
        <v>9</v>
      </c>
      <c r="J1569" s="11">
        <v>43333</v>
      </c>
      <c r="K1569" s="10">
        <f t="shared" si="170"/>
        <v>2021</v>
      </c>
      <c r="L1569" s="12">
        <f>INDEX([1]List!$I$3:$S$8,MATCH('[1]Student Data'!G1565,[1]List!$K$3:$K$8,0),MATCH('[1]Student Data'!D1565,[1]List!$I$2:$S$2,0))*H1569</f>
        <v>72000</v>
      </c>
      <c r="M1569" s="13">
        <f t="shared" si="171"/>
        <v>8000</v>
      </c>
      <c r="N1569" s="14">
        <f t="shared" si="172"/>
        <v>3</v>
      </c>
      <c r="O1569" s="13">
        <f t="shared" si="173"/>
        <v>24000</v>
      </c>
      <c r="P1569" s="13">
        <f t="shared" si="174"/>
        <v>48000</v>
      </c>
    </row>
    <row r="1570" spans="1:16" x14ac:dyDescent="0.2">
      <c r="A1570" s="10">
        <v>1565</v>
      </c>
      <c r="B1570" t="s">
        <v>2924</v>
      </c>
      <c r="C1570" t="s">
        <v>2925</v>
      </c>
      <c r="D1570" t="str">
        <f t="shared" si="168"/>
        <v>Local</v>
      </c>
      <c r="E1570" t="s">
        <v>70</v>
      </c>
      <c r="F1570" t="s">
        <v>120</v>
      </c>
      <c r="G1570" t="s">
        <v>121</v>
      </c>
      <c r="H1570" s="10">
        <v>4</v>
      </c>
      <c r="I1570" s="10">
        <f t="shared" si="169"/>
        <v>12</v>
      </c>
      <c r="J1570" s="11">
        <v>42961</v>
      </c>
      <c r="K1570" s="10">
        <f t="shared" si="170"/>
        <v>2021</v>
      </c>
      <c r="L1570" s="12">
        <f>INDEX([1]List!$I$3:$S$8,MATCH('[1]Student Data'!G1566,[1]List!$K$3:$K$8,0),MATCH('[1]Student Data'!D1566,[1]List!$I$2:$S$2,0))*H1570</f>
        <v>96000</v>
      </c>
      <c r="M1570" s="13">
        <f t="shared" si="171"/>
        <v>8000</v>
      </c>
      <c r="N1570" s="14">
        <f t="shared" si="172"/>
        <v>7</v>
      </c>
      <c r="O1570" s="13">
        <f t="shared" si="173"/>
        <v>56000</v>
      </c>
      <c r="P1570" s="13">
        <f t="shared" si="174"/>
        <v>40000</v>
      </c>
    </row>
    <row r="1571" spans="1:16" x14ac:dyDescent="0.2">
      <c r="A1571" s="10">
        <v>1566</v>
      </c>
      <c r="B1571" t="s">
        <v>2926</v>
      </c>
      <c r="C1571" t="s">
        <v>2588</v>
      </c>
      <c r="D1571" t="str">
        <f t="shared" si="168"/>
        <v>International</v>
      </c>
      <c r="E1571" t="s">
        <v>54</v>
      </c>
      <c r="F1571" t="s">
        <v>85</v>
      </c>
      <c r="G1571" t="s">
        <v>135</v>
      </c>
      <c r="H1571" s="10">
        <v>3</v>
      </c>
      <c r="I1571" s="10">
        <f t="shared" si="169"/>
        <v>9</v>
      </c>
      <c r="J1571" s="11">
        <v>42908</v>
      </c>
      <c r="K1571" s="10">
        <f t="shared" si="170"/>
        <v>2020</v>
      </c>
      <c r="L1571" s="12">
        <f>INDEX([1]List!$I$3:$S$8,MATCH('[1]Student Data'!G1567,[1]List!$K$3:$K$8,0),MATCH('[1]Student Data'!D1567,[1]List!$I$2:$S$2,0))*H1571</f>
        <v>75000</v>
      </c>
      <c r="M1571" s="13">
        <f t="shared" si="171"/>
        <v>8333.3333333333339</v>
      </c>
      <c r="N1571" s="14">
        <f t="shared" si="172"/>
        <v>7.666666666666667</v>
      </c>
      <c r="O1571" s="13">
        <f t="shared" si="173"/>
        <v>63888.888888888898</v>
      </c>
      <c r="P1571" s="13">
        <f t="shared" si="174"/>
        <v>11111.111111111102</v>
      </c>
    </row>
    <row r="1572" spans="1:16" x14ac:dyDescent="0.2">
      <c r="A1572" s="10">
        <v>1567</v>
      </c>
      <c r="B1572" t="s">
        <v>2927</v>
      </c>
      <c r="C1572" t="s">
        <v>2928</v>
      </c>
      <c r="D1572" t="str">
        <f t="shared" si="168"/>
        <v>International</v>
      </c>
      <c r="E1572" t="s">
        <v>4</v>
      </c>
      <c r="F1572" t="s">
        <v>85</v>
      </c>
      <c r="G1572" t="s">
        <v>135</v>
      </c>
      <c r="H1572" s="10">
        <v>3</v>
      </c>
      <c r="I1572" s="10">
        <f t="shared" si="169"/>
        <v>9</v>
      </c>
      <c r="J1572" s="11">
        <v>43231</v>
      </c>
      <c r="K1572" s="10">
        <f t="shared" si="170"/>
        <v>2021</v>
      </c>
      <c r="L1572" s="12">
        <f>INDEX([1]List!$I$3:$S$8,MATCH('[1]Student Data'!G1568,[1]List!$K$3:$K$8,0),MATCH('[1]Student Data'!D1568,[1]List!$I$2:$S$2,0))*H1572</f>
        <v>72000</v>
      </c>
      <c r="M1572" s="13">
        <f t="shared" si="171"/>
        <v>8000</v>
      </c>
      <c r="N1572" s="14">
        <f t="shared" si="172"/>
        <v>4</v>
      </c>
      <c r="O1572" s="13">
        <f t="shared" si="173"/>
        <v>32000</v>
      </c>
      <c r="P1572" s="13">
        <f t="shared" si="174"/>
        <v>40000</v>
      </c>
    </row>
    <row r="1573" spans="1:16" x14ac:dyDescent="0.2">
      <c r="A1573" s="10">
        <v>1568</v>
      </c>
      <c r="B1573" t="s">
        <v>2929</v>
      </c>
      <c r="C1573" t="s">
        <v>2930</v>
      </c>
      <c r="D1573" t="str">
        <f t="shared" si="168"/>
        <v>International</v>
      </c>
      <c r="E1573" t="s">
        <v>9</v>
      </c>
      <c r="F1573" t="s">
        <v>85</v>
      </c>
      <c r="G1573" t="s">
        <v>135</v>
      </c>
      <c r="H1573" s="10">
        <v>3</v>
      </c>
      <c r="I1573" s="10">
        <f t="shared" si="169"/>
        <v>9</v>
      </c>
      <c r="J1573" s="11">
        <v>42926</v>
      </c>
      <c r="K1573" s="10">
        <f t="shared" si="170"/>
        <v>2020</v>
      </c>
      <c r="L1573" s="12">
        <f>INDEX([1]List!$I$3:$S$8,MATCH('[1]Student Data'!G1569,[1]List!$K$3:$K$8,0),MATCH('[1]Student Data'!D1569,[1]List!$I$2:$S$2,0))*H1573</f>
        <v>72000</v>
      </c>
      <c r="M1573" s="13">
        <f t="shared" si="171"/>
        <v>8000</v>
      </c>
      <c r="N1573" s="14">
        <f t="shared" si="172"/>
        <v>7.333333333333333</v>
      </c>
      <c r="O1573" s="13">
        <f t="shared" si="173"/>
        <v>58666.666666666664</v>
      </c>
      <c r="P1573" s="13">
        <f t="shared" si="174"/>
        <v>13333.333333333336</v>
      </c>
    </row>
    <row r="1574" spans="1:16" x14ac:dyDescent="0.2">
      <c r="A1574" s="10">
        <v>1569</v>
      </c>
      <c r="B1574" t="s">
        <v>2931</v>
      </c>
      <c r="C1574" t="s">
        <v>2932</v>
      </c>
      <c r="D1574" t="str">
        <f t="shared" si="168"/>
        <v>International</v>
      </c>
      <c r="E1574" t="s">
        <v>42</v>
      </c>
      <c r="F1574" t="s">
        <v>83</v>
      </c>
      <c r="G1574" t="s">
        <v>126</v>
      </c>
      <c r="H1574" s="10">
        <v>3</v>
      </c>
      <c r="I1574" s="10">
        <f t="shared" si="169"/>
        <v>9</v>
      </c>
      <c r="J1574" s="11">
        <v>42993</v>
      </c>
      <c r="K1574" s="10">
        <f t="shared" si="170"/>
        <v>2020</v>
      </c>
      <c r="L1574" s="12">
        <f>INDEX([1]List!$I$3:$S$8,MATCH('[1]Student Data'!G1570,[1]List!$K$3:$K$8,0),MATCH('[1]Student Data'!D1570,[1]List!$I$2:$S$2,0))*H1574</f>
        <v>72000</v>
      </c>
      <c r="M1574" s="13">
        <f t="shared" si="171"/>
        <v>8000</v>
      </c>
      <c r="N1574" s="14">
        <f t="shared" si="172"/>
        <v>6.666666666666667</v>
      </c>
      <c r="O1574" s="13">
        <f t="shared" si="173"/>
        <v>53333.333333333336</v>
      </c>
      <c r="P1574" s="13">
        <f t="shared" si="174"/>
        <v>18666.666666666664</v>
      </c>
    </row>
    <row r="1575" spans="1:16" x14ac:dyDescent="0.2">
      <c r="A1575" s="10">
        <v>1570</v>
      </c>
      <c r="B1575" t="s">
        <v>2933</v>
      </c>
      <c r="C1575" t="s">
        <v>1275</v>
      </c>
      <c r="D1575" t="str">
        <f t="shared" si="168"/>
        <v>Local</v>
      </c>
      <c r="E1575" t="s">
        <v>70</v>
      </c>
      <c r="F1575" t="s">
        <v>129</v>
      </c>
      <c r="G1575" t="s">
        <v>130</v>
      </c>
      <c r="H1575" s="10">
        <v>3</v>
      </c>
      <c r="I1575" s="10">
        <f t="shared" si="169"/>
        <v>9</v>
      </c>
      <c r="J1575" s="11">
        <v>43332</v>
      </c>
      <c r="K1575" s="10">
        <f t="shared" si="170"/>
        <v>2021</v>
      </c>
      <c r="L1575" s="12">
        <f>INDEX([1]List!$I$3:$S$8,MATCH('[1]Student Data'!G1571,[1]List!$K$3:$K$8,0),MATCH('[1]Student Data'!D1571,[1]List!$I$2:$S$2,0))*H1575</f>
        <v>75000</v>
      </c>
      <c r="M1575" s="13">
        <f t="shared" si="171"/>
        <v>8333.3333333333339</v>
      </c>
      <c r="N1575" s="14">
        <f t="shared" si="172"/>
        <v>3</v>
      </c>
      <c r="O1575" s="13">
        <f t="shared" si="173"/>
        <v>25000</v>
      </c>
      <c r="P1575" s="13">
        <f t="shared" si="174"/>
        <v>50000</v>
      </c>
    </row>
    <row r="1576" spans="1:16" x14ac:dyDescent="0.2">
      <c r="A1576" s="10">
        <v>1571</v>
      </c>
      <c r="B1576" t="s">
        <v>2934</v>
      </c>
      <c r="C1576" t="s">
        <v>1441</v>
      </c>
      <c r="D1576" t="str">
        <f t="shared" si="168"/>
        <v>International</v>
      </c>
      <c r="E1576" t="s">
        <v>35</v>
      </c>
      <c r="F1576" t="s">
        <v>129</v>
      </c>
      <c r="G1576" t="s">
        <v>130</v>
      </c>
      <c r="H1576" s="10">
        <v>3</v>
      </c>
      <c r="I1576" s="10">
        <f t="shared" si="169"/>
        <v>9</v>
      </c>
      <c r="J1576" s="11">
        <v>43325</v>
      </c>
      <c r="K1576" s="10">
        <f t="shared" si="170"/>
        <v>2021</v>
      </c>
      <c r="L1576" s="12">
        <f>INDEX([1]List!$I$3:$S$8,MATCH('[1]Student Data'!G1572,[1]List!$K$3:$K$8,0),MATCH('[1]Student Data'!D1572,[1]List!$I$2:$S$2,0))*H1576</f>
        <v>69000</v>
      </c>
      <c r="M1576" s="13">
        <f t="shared" si="171"/>
        <v>7666.666666666667</v>
      </c>
      <c r="N1576" s="14">
        <f t="shared" si="172"/>
        <v>3</v>
      </c>
      <c r="O1576" s="13">
        <f t="shared" si="173"/>
        <v>23000</v>
      </c>
      <c r="P1576" s="13">
        <f t="shared" si="174"/>
        <v>46000</v>
      </c>
    </row>
    <row r="1577" spans="1:16" x14ac:dyDescent="0.2">
      <c r="A1577" s="10">
        <v>1572</v>
      </c>
      <c r="B1577" t="s">
        <v>2935</v>
      </c>
      <c r="C1577" t="s">
        <v>2936</v>
      </c>
      <c r="D1577" t="str">
        <f t="shared" si="168"/>
        <v>International</v>
      </c>
      <c r="E1577" t="s">
        <v>3</v>
      </c>
      <c r="F1577" t="s">
        <v>84</v>
      </c>
      <c r="G1577" t="s">
        <v>117</v>
      </c>
      <c r="H1577" s="10">
        <v>4</v>
      </c>
      <c r="I1577" s="10">
        <f t="shared" si="169"/>
        <v>12</v>
      </c>
      <c r="J1577" s="11">
        <v>43200</v>
      </c>
      <c r="K1577" s="10">
        <f t="shared" si="170"/>
        <v>2022</v>
      </c>
      <c r="L1577" s="12">
        <f>INDEX([1]List!$I$3:$S$8,MATCH('[1]Student Data'!G1573,[1]List!$K$3:$K$8,0),MATCH('[1]Student Data'!D1573,[1]List!$I$2:$S$2,0))*H1577</f>
        <v>96000</v>
      </c>
      <c r="M1577" s="13">
        <f t="shared" si="171"/>
        <v>8000</v>
      </c>
      <c r="N1577" s="14">
        <f t="shared" si="172"/>
        <v>4.333333333333333</v>
      </c>
      <c r="O1577" s="13">
        <f t="shared" si="173"/>
        <v>34666.666666666664</v>
      </c>
      <c r="P1577" s="13">
        <f t="shared" si="174"/>
        <v>61333.333333333336</v>
      </c>
    </row>
    <row r="1578" spans="1:16" x14ac:dyDescent="0.2">
      <c r="A1578" s="10">
        <v>1573</v>
      </c>
      <c r="B1578" t="s">
        <v>2937</v>
      </c>
      <c r="C1578" t="s">
        <v>2761</v>
      </c>
      <c r="D1578" t="str">
        <f t="shared" si="168"/>
        <v>Local</v>
      </c>
      <c r="E1578" t="s">
        <v>70</v>
      </c>
      <c r="F1578" t="s">
        <v>129</v>
      </c>
      <c r="G1578" t="s">
        <v>130</v>
      </c>
      <c r="H1578" s="10">
        <v>3</v>
      </c>
      <c r="I1578" s="10">
        <f t="shared" si="169"/>
        <v>9</v>
      </c>
      <c r="J1578" s="11">
        <v>43262</v>
      </c>
      <c r="K1578" s="10">
        <f t="shared" si="170"/>
        <v>2021</v>
      </c>
      <c r="L1578" s="12">
        <f>INDEX([1]List!$I$3:$S$8,MATCH('[1]Student Data'!G1574,[1]List!$K$3:$K$8,0),MATCH('[1]Student Data'!D1574,[1]List!$I$2:$S$2,0))*H1578</f>
        <v>78000</v>
      </c>
      <c r="M1578" s="13">
        <f t="shared" si="171"/>
        <v>8666.6666666666661</v>
      </c>
      <c r="N1578" s="14">
        <f t="shared" si="172"/>
        <v>3.6666666666666665</v>
      </c>
      <c r="O1578" s="13">
        <f t="shared" si="173"/>
        <v>31777.777777777774</v>
      </c>
      <c r="P1578" s="13">
        <f t="shared" si="174"/>
        <v>46222.222222222226</v>
      </c>
    </row>
    <row r="1579" spans="1:16" x14ac:dyDescent="0.2">
      <c r="A1579" s="10">
        <v>1574</v>
      </c>
      <c r="B1579" t="s">
        <v>2938</v>
      </c>
      <c r="C1579" t="s">
        <v>2806</v>
      </c>
      <c r="D1579" t="str">
        <f t="shared" si="168"/>
        <v>Local</v>
      </c>
      <c r="E1579" t="s">
        <v>70</v>
      </c>
      <c r="F1579" t="s">
        <v>85</v>
      </c>
      <c r="G1579" t="s">
        <v>135</v>
      </c>
      <c r="H1579" s="10">
        <v>3</v>
      </c>
      <c r="I1579" s="10">
        <f t="shared" si="169"/>
        <v>9</v>
      </c>
      <c r="J1579" s="11">
        <v>42896</v>
      </c>
      <c r="K1579" s="10">
        <f t="shared" si="170"/>
        <v>2020</v>
      </c>
      <c r="L1579" s="12">
        <f>INDEX([1]List!$I$3:$S$8,MATCH('[1]Student Data'!G1575,[1]List!$K$3:$K$8,0),MATCH('[1]Student Data'!D1575,[1]List!$I$2:$S$2,0))*H1579</f>
        <v>69000</v>
      </c>
      <c r="M1579" s="13">
        <f t="shared" si="171"/>
        <v>7666.666666666667</v>
      </c>
      <c r="N1579" s="14">
        <f t="shared" si="172"/>
        <v>7.666666666666667</v>
      </c>
      <c r="O1579" s="13">
        <f t="shared" si="173"/>
        <v>58777.777777777781</v>
      </c>
      <c r="P1579" s="13">
        <f t="shared" si="174"/>
        <v>10222.222222222219</v>
      </c>
    </row>
    <row r="1580" spans="1:16" x14ac:dyDescent="0.2">
      <c r="A1580" s="10">
        <v>1575</v>
      </c>
      <c r="B1580" t="s">
        <v>2939</v>
      </c>
      <c r="C1580" t="s">
        <v>854</v>
      </c>
      <c r="D1580" t="str">
        <f t="shared" si="168"/>
        <v>Local</v>
      </c>
      <c r="E1580" t="s">
        <v>70</v>
      </c>
      <c r="F1580" t="s">
        <v>129</v>
      </c>
      <c r="G1580" t="s">
        <v>130</v>
      </c>
      <c r="H1580" s="10">
        <v>3</v>
      </c>
      <c r="I1580" s="10">
        <f t="shared" si="169"/>
        <v>9</v>
      </c>
      <c r="J1580" s="11">
        <v>43236</v>
      </c>
      <c r="K1580" s="10">
        <f t="shared" si="170"/>
        <v>2021</v>
      </c>
      <c r="L1580" s="12">
        <f>INDEX([1]List!$I$3:$S$8,MATCH('[1]Student Data'!G1576,[1]List!$K$3:$K$8,0),MATCH('[1]Student Data'!D1576,[1]List!$I$2:$S$2,0))*H1580</f>
        <v>69000</v>
      </c>
      <c r="M1580" s="13">
        <f t="shared" si="171"/>
        <v>7666.666666666667</v>
      </c>
      <c r="N1580" s="14">
        <f t="shared" si="172"/>
        <v>4</v>
      </c>
      <c r="O1580" s="13">
        <f t="shared" si="173"/>
        <v>30666.666666666668</v>
      </c>
      <c r="P1580" s="13">
        <f t="shared" si="174"/>
        <v>38333.333333333328</v>
      </c>
    </row>
    <row r="1581" spans="1:16" x14ac:dyDescent="0.2">
      <c r="A1581" s="10">
        <v>1576</v>
      </c>
      <c r="B1581" t="s">
        <v>2940</v>
      </c>
      <c r="C1581" t="s">
        <v>2941</v>
      </c>
      <c r="D1581" t="str">
        <f t="shared" si="168"/>
        <v>International</v>
      </c>
      <c r="E1581" t="s">
        <v>28</v>
      </c>
      <c r="F1581" t="s">
        <v>83</v>
      </c>
      <c r="G1581" t="s">
        <v>126</v>
      </c>
      <c r="H1581" s="10">
        <v>3</v>
      </c>
      <c r="I1581" s="10">
        <f t="shared" si="169"/>
        <v>9</v>
      </c>
      <c r="J1581" s="11">
        <v>43236</v>
      </c>
      <c r="K1581" s="10">
        <f t="shared" si="170"/>
        <v>2021</v>
      </c>
      <c r="L1581" s="12">
        <f>INDEX([1]List!$I$3:$S$8,MATCH('[1]Student Data'!G1577,[1]List!$K$3:$K$8,0),MATCH('[1]Student Data'!D1577,[1]List!$I$2:$S$2,0))*H1581</f>
        <v>69000</v>
      </c>
      <c r="M1581" s="13">
        <f t="shared" si="171"/>
        <v>7666.666666666667</v>
      </c>
      <c r="N1581" s="14">
        <f t="shared" si="172"/>
        <v>4</v>
      </c>
      <c r="O1581" s="13">
        <f t="shared" si="173"/>
        <v>30666.666666666668</v>
      </c>
      <c r="P1581" s="13">
        <f t="shared" si="174"/>
        <v>38333.333333333328</v>
      </c>
    </row>
    <row r="1582" spans="1:16" x14ac:dyDescent="0.2">
      <c r="A1582" s="10">
        <v>1577</v>
      </c>
      <c r="B1582" t="s">
        <v>2942</v>
      </c>
      <c r="C1582" t="s">
        <v>1895</v>
      </c>
      <c r="D1582" t="str">
        <f t="shared" si="168"/>
        <v>International</v>
      </c>
      <c r="E1582" t="s">
        <v>18</v>
      </c>
      <c r="F1582" t="s">
        <v>148</v>
      </c>
      <c r="G1582" t="s">
        <v>149</v>
      </c>
      <c r="H1582" s="10">
        <v>4</v>
      </c>
      <c r="I1582" s="10">
        <f t="shared" si="169"/>
        <v>12</v>
      </c>
      <c r="J1582" s="11">
        <v>42968</v>
      </c>
      <c r="K1582" s="10">
        <f t="shared" si="170"/>
        <v>2021</v>
      </c>
      <c r="L1582" s="12">
        <f>INDEX([1]List!$I$3:$S$8,MATCH('[1]Student Data'!G1578,[1]List!$K$3:$K$8,0),MATCH('[1]Student Data'!D1578,[1]List!$I$2:$S$2,0))*H1582</f>
        <v>100000</v>
      </c>
      <c r="M1582" s="13">
        <f t="shared" si="171"/>
        <v>8333.3333333333339</v>
      </c>
      <c r="N1582" s="14">
        <f t="shared" si="172"/>
        <v>7</v>
      </c>
      <c r="O1582" s="13">
        <f t="shared" si="173"/>
        <v>58333.333333333336</v>
      </c>
      <c r="P1582" s="13">
        <f t="shared" si="174"/>
        <v>41666.666666666664</v>
      </c>
    </row>
    <row r="1583" spans="1:16" x14ac:dyDescent="0.2">
      <c r="A1583" s="10">
        <v>1578</v>
      </c>
      <c r="B1583" t="s">
        <v>2943</v>
      </c>
      <c r="C1583" t="s">
        <v>2944</v>
      </c>
      <c r="D1583" t="str">
        <f t="shared" si="168"/>
        <v>International</v>
      </c>
      <c r="E1583" t="s">
        <v>14</v>
      </c>
      <c r="F1583" t="s">
        <v>84</v>
      </c>
      <c r="G1583" t="s">
        <v>117</v>
      </c>
      <c r="H1583" s="10">
        <v>4</v>
      </c>
      <c r="I1583" s="10">
        <f t="shared" si="169"/>
        <v>12</v>
      </c>
      <c r="J1583" s="11">
        <v>43203</v>
      </c>
      <c r="K1583" s="10">
        <f t="shared" si="170"/>
        <v>2022</v>
      </c>
      <c r="L1583" s="12">
        <f>INDEX([1]List!$I$3:$S$8,MATCH('[1]Student Data'!G1579,[1]List!$K$3:$K$8,0),MATCH('[1]Student Data'!D1579,[1]List!$I$2:$S$2,0))*H1583</f>
        <v>104000</v>
      </c>
      <c r="M1583" s="13">
        <f t="shared" si="171"/>
        <v>8666.6666666666661</v>
      </c>
      <c r="N1583" s="14">
        <f t="shared" si="172"/>
        <v>4.333333333333333</v>
      </c>
      <c r="O1583" s="13">
        <f t="shared" si="173"/>
        <v>37555.555555555547</v>
      </c>
      <c r="P1583" s="13">
        <f t="shared" si="174"/>
        <v>66444.444444444453</v>
      </c>
    </row>
    <row r="1584" spans="1:16" x14ac:dyDescent="0.2">
      <c r="A1584" s="10">
        <v>1579</v>
      </c>
      <c r="B1584" t="s">
        <v>2945</v>
      </c>
      <c r="C1584" t="s">
        <v>2826</v>
      </c>
      <c r="D1584" t="str">
        <f t="shared" si="168"/>
        <v>International</v>
      </c>
      <c r="E1584" t="s">
        <v>14</v>
      </c>
      <c r="F1584" t="s">
        <v>84</v>
      </c>
      <c r="G1584" t="s">
        <v>117</v>
      </c>
      <c r="H1584" s="10">
        <v>4</v>
      </c>
      <c r="I1584" s="10">
        <f t="shared" si="169"/>
        <v>12</v>
      </c>
      <c r="J1584" s="11">
        <v>42993</v>
      </c>
      <c r="K1584" s="10">
        <f t="shared" si="170"/>
        <v>2021</v>
      </c>
      <c r="L1584" s="12">
        <f>INDEX([1]List!$I$3:$S$8,MATCH('[1]Student Data'!G1580,[1]List!$K$3:$K$8,0),MATCH('[1]Student Data'!D1580,[1]List!$I$2:$S$2,0))*H1584</f>
        <v>104000</v>
      </c>
      <c r="M1584" s="13">
        <f t="shared" si="171"/>
        <v>8666.6666666666661</v>
      </c>
      <c r="N1584" s="14">
        <f t="shared" si="172"/>
        <v>6.666666666666667</v>
      </c>
      <c r="O1584" s="13">
        <f t="shared" si="173"/>
        <v>57777.777777777774</v>
      </c>
      <c r="P1584" s="13">
        <f t="shared" si="174"/>
        <v>46222.222222222226</v>
      </c>
    </row>
  </sheetData>
  <pageMargins left="0.7" right="0.7" top="0.75" bottom="0.75" header="0.3" footer="0.3"/>
  <pageSetup paperSize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 Print Area</vt:lpstr>
      <vt:lpstr>Large data Set</vt:lpstr>
    </vt:vector>
  </TitlesOfParts>
  <Company>Technology &amp;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Kelvin Ng</cp:lastModifiedBy>
  <cp:lastPrinted>2019-06-04T06:15:01Z</cp:lastPrinted>
  <dcterms:created xsi:type="dcterms:W3CDTF">2001-02-06T10:31:30Z</dcterms:created>
  <dcterms:modified xsi:type="dcterms:W3CDTF">2019-06-04T06:15:40Z</dcterms:modified>
</cp:coreProperties>
</file>