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arning\excel\ExcelLessons\ExcelLessons\"/>
    </mc:Choice>
  </mc:AlternateContent>
  <xr:revisionPtr revIDLastSave="0" documentId="13_ncr:1_{7F009727-B03A-4F1E-8E94-18EFB8439C7D}" xr6:coauthVersionLast="47" xr6:coauthVersionMax="47" xr10:uidLastSave="{00000000-0000-0000-0000-000000000000}"/>
  <bookViews>
    <workbookView xWindow="28680" yWindow="-120" windowWidth="24240" windowHeight="13020" activeTab="1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5" sheetId="18" r:id="rId15"/>
    <sheet name="Sheet16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15" i="5"/>
  <c r="K16" i="5"/>
  <c r="K17" i="5"/>
  <c r="J6" i="5"/>
  <c r="J7" i="5"/>
  <c r="J8" i="5"/>
  <c r="J9" i="5"/>
  <c r="J10" i="5"/>
  <c r="J11" i="5"/>
  <c r="J12" i="5"/>
  <c r="J13" i="5"/>
  <c r="J14" i="5"/>
  <c r="J15" i="5"/>
  <c r="J16" i="5"/>
  <c r="J17" i="5"/>
  <c r="E16" i="5"/>
  <c r="I7" i="5"/>
  <c r="I8" i="5"/>
  <c r="I9" i="5"/>
  <c r="I10" i="5"/>
  <c r="I11" i="5"/>
  <c r="I12" i="5"/>
  <c r="I13" i="5"/>
  <c r="I14" i="5"/>
  <c r="I15" i="5"/>
  <c r="I16" i="5"/>
  <c r="I17" i="5"/>
  <c r="I6" i="5"/>
  <c r="E8" i="5"/>
  <c r="E13" i="5" s="1"/>
  <c r="I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</calcChain>
</file>

<file path=xl/sharedStrings.xml><?xml version="1.0" encoding="utf-8"?>
<sst xmlns="http://schemas.openxmlformats.org/spreadsheetml/2006/main" count="144" uniqueCount="78">
  <si>
    <t>Branch</t>
  </si>
  <si>
    <t>Department</t>
  </si>
  <si>
    <t>Position</t>
  </si>
  <si>
    <t>Admin</t>
  </si>
  <si>
    <t>Marketing</t>
  </si>
  <si>
    <t>Personnel</t>
  </si>
  <si>
    <t>Executive</t>
  </si>
  <si>
    <t>Manager</t>
  </si>
  <si>
    <t>Secretary</t>
  </si>
  <si>
    <t>Last Name</t>
  </si>
  <si>
    <t>First Name</t>
  </si>
  <si>
    <t>Start Date</t>
  </si>
  <si>
    <t>Salary</t>
  </si>
  <si>
    <t>YTD AL</t>
  </si>
  <si>
    <t>Redzuan</t>
  </si>
  <si>
    <t>Sharon</t>
  </si>
  <si>
    <t>Melaka</t>
  </si>
  <si>
    <t>Jones</t>
  </si>
  <si>
    <t>Elaine</t>
  </si>
  <si>
    <t>PG</t>
  </si>
  <si>
    <t>Miller</t>
  </si>
  <si>
    <t>Jackie</t>
  </si>
  <si>
    <t>Kuala Lumpur</t>
  </si>
  <si>
    <t>Johnson</t>
  </si>
  <si>
    <t>John</t>
  </si>
  <si>
    <t>White</t>
  </si>
  <si>
    <t>Connie</t>
  </si>
  <si>
    <t>JB</t>
  </si>
  <si>
    <t>Leigh</t>
  </si>
  <si>
    <t>Diane</t>
  </si>
  <si>
    <t>McDonald</t>
  </si>
  <si>
    <t>Logan</t>
  </si>
  <si>
    <t>Kuantan</t>
  </si>
  <si>
    <t>Wilson</t>
  </si>
  <si>
    <t>Lisa</t>
  </si>
  <si>
    <t>Tyler</t>
  </si>
  <si>
    <t>Courtney</t>
  </si>
  <si>
    <t>Ford</t>
  </si>
  <si>
    <t>Hunter</t>
  </si>
  <si>
    <t>Edward</t>
  </si>
  <si>
    <t>Andrews</t>
  </si>
  <si>
    <t>Frances</t>
  </si>
  <si>
    <t>Jennifer</t>
  </si>
  <si>
    <t>Edwards</t>
  </si>
  <si>
    <t>Alexander</t>
  </si>
  <si>
    <t>Lim</t>
  </si>
  <si>
    <t>Alice</t>
  </si>
  <si>
    <t>Tan</t>
  </si>
  <si>
    <t>June</t>
  </si>
  <si>
    <t>Matthews</t>
  </si>
  <si>
    <t>Anne</t>
  </si>
  <si>
    <t>Lee</t>
  </si>
  <si>
    <t>Abrams</t>
  </si>
  <si>
    <t>Christine</t>
  </si>
  <si>
    <t>Abdul</t>
  </si>
  <si>
    <t>Paula</t>
  </si>
  <si>
    <t>Sarah</t>
  </si>
  <si>
    <t>Hicks</t>
  </si>
  <si>
    <t>Catherine</t>
  </si>
  <si>
    <t>Taylor</t>
  </si>
  <si>
    <t>Marie</t>
  </si>
  <si>
    <t>Reece</t>
  </si>
  <si>
    <t>Jasmine</t>
  </si>
  <si>
    <t>Services (Days)</t>
  </si>
  <si>
    <t>Services(Year)</t>
  </si>
  <si>
    <t>Rate</t>
  </si>
  <si>
    <t>Value</t>
  </si>
  <si>
    <t>Deposit</t>
  </si>
  <si>
    <t>Loan</t>
  </si>
  <si>
    <t>Duration (nper)</t>
  </si>
  <si>
    <t>years</t>
  </si>
  <si>
    <t>How much do I need to pay monthly?</t>
  </si>
  <si>
    <t>Installment</t>
  </si>
  <si>
    <t>No</t>
  </si>
  <si>
    <t>Earn</t>
  </si>
  <si>
    <t>Bank Earn</t>
  </si>
  <si>
    <t>Balance</t>
  </si>
  <si>
    <t>($I$6-$E$8/(12*$E$9))*H6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</si>
</sst>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1" formatCode="&quot;$&quot;#,##0.00"/>
  </numFmts>
  <fonts count="4" x14ac:knownFonts="1">
    <font>
      <sz val="10"/>
      <name val="Arial"/>
    </font>
    <font>
      <b/>
      <sz val="12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10" fontId="0" fillId="0" borderId="0" xfId="0" applyNumberFormat="1"/>
    <xf numFmtId="171" fontId="0" fillId="0" borderId="0" xfId="0" applyNumberFormat="1"/>
    <xf numFmtId="8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"/>
  <sheetViews>
    <sheetView workbookViewId="0">
      <selection activeCell="I27" sqref="I27"/>
    </sheetView>
  </sheetViews>
  <sheetFormatPr defaultRowHeight="12.75" x14ac:dyDescent="0.2"/>
  <cols>
    <col min="1" max="1" width="13.5703125" customWidth="1"/>
    <col min="2" max="2" width="13.7109375" customWidth="1"/>
    <col min="3" max="3" width="10.28515625" customWidth="1"/>
    <col min="4" max="5" width="14" customWidth="1"/>
    <col min="6" max="6" width="12.7109375" customWidth="1"/>
    <col min="7" max="7" width="18.5703125" style="4" bestFit="1" customWidth="1"/>
    <col min="8" max="8" width="17.140625" style="4" bestFit="1" customWidth="1"/>
    <col min="9" max="9" width="14.85546875" customWidth="1"/>
    <col min="10" max="10" width="9.42578125" style="2" customWidth="1"/>
  </cols>
  <sheetData>
    <row r="1" spans="1:10" ht="15.75" x14ac:dyDescent="0.25">
      <c r="A1" s="3" t="s">
        <v>9</v>
      </c>
      <c r="B1" s="3" t="s">
        <v>10</v>
      </c>
      <c r="C1" s="3" t="s">
        <v>2</v>
      </c>
      <c r="D1" s="3" t="s">
        <v>1</v>
      </c>
      <c r="E1" s="3" t="s">
        <v>0</v>
      </c>
      <c r="F1" s="3" t="s">
        <v>11</v>
      </c>
      <c r="G1" s="5" t="s">
        <v>63</v>
      </c>
      <c r="H1" s="5" t="s">
        <v>64</v>
      </c>
      <c r="I1" s="3" t="s">
        <v>12</v>
      </c>
      <c r="J1" s="3" t="s">
        <v>13</v>
      </c>
    </row>
    <row r="2" spans="1:10" x14ac:dyDescent="0.2">
      <c r="A2" t="s">
        <v>20</v>
      </c>
      <c r="B2" t="s">
        <v>21</v>
      </c>
      <c r="C2" t="s">
        <v>8</v>
      </c>
      <c r="D2" t="s">
        <v>4</v>
      </c>
      <c r="E2" t="s">
        <v>22</v>
      </c>
      <c r="F2" s="1">
        <v>32736</v>
      </c>
      <c r="G2" s="4">
        <f ca="1">TODAY()-F2</f>
        <v>12229</v>
      </c>
      <c r="H2" s="4">
        <f ca="1">YEAR(TODAY())-YEAR(F2)</f>
        <v>34</v>
      </c>
      <c r="I2">
        <v>21550</v>
      </c>
      <c r="J2" s="2">
        <v>14</v>
      </c>
    </row>
    <row r="3" spans="1:10" x14ac:dyDescent="0.2">
      <c r="A3" t="s">
        <v>23</v>
      </c>
      <c r="B3" t="s">
        <v>24</v>
      </c>
      <c r="C3" t="s">
        <v>7</v>
      </c>
      <c r="D3" t="s">
        <v>5</v>
      </c>
      <c r="E3" t="s">
        <v>19</v>
      </c>
      <c r="F3" s="1">
        <v>32206</v>
      </c>
      <c r="G3" s="4">
        <f t="shared" ref="G3:G25" ca="1" si="0">TODAY()-F3</f>
        <v>12759</v>
      </c>
      <c r="H3" s="4">
        <f t="shared" ref="H3:H25" ca="1" si="1">YEAR(TODAY())-YEAR(F3)</f>
        <v>35</v>
      </c>
      <c r="I3">
        <v>77750</v>
      </c>
      <c r="J3" s="2">
        <v>13</v>
      </c>
    </row>
    <row r="4" spans="1:10" x14ac:dyDescent="0.2">
      <c r="A4" t="s">
        <v>25</v>
      </c>
      <c r="B4" t="s">
        <v>26</v>
      </c>
      <c r="C4" t="s">
        <v>6</v>
      </c>
      <c r="D4" t="s">
        <v>4</v>
      </c>
      <c r="E4" t="s">
        <v>27</v>
      </c>
      <c r="F4" s="1">
        <v>32826</v>
      </c>
      <c r="G4" s="4">
        <f t="shared" ca="1" si="0"/>
        <v>12139</v>
      </c>
      <c r="H4" s="4">
        <f t="shared" ca="1" si="1"/>
        <v>34</v>
      </c>
      <c r="I4">
        <v>38975</v>
      </c>
      <c r="J4" s="2">
        <v>20</v>
      </c>
    </row>
    <row r="5" spans="1:10" x14ac:dyDescent="0.2">
      <c r="A5" t="s">
        <v>28</v>
      </c>
      <c r="B5" t="s">
        <v>29</v>
      </c>
      <c r="C5" t="s">
        <v>8</v>
      </c>
      <c r="D5" t="s">
        <v>5</v>
      </c>
      <c r="E5" t="s">
        <v>16</v>
      </c>
      <c r="F5" s="1">
        <v>32565</v>
      </c>
      <c r="G5" s="4">
        <f t="shared" ca="1" si="0"/>
        <v>12400</v>
      </c>
      <c r="H5" s="4">
        <f t="shared" ca="1" si="1"/>
        <v>34</v>
      </c>
      <c r="I5">
        <v>26800</v>
      </c>
      <c r="J5" s="2">
        <v>11</v>
      </c>
    </row>
    <row r="6" spans="1:10" x14ac:dyDescent="0.2">
      <c r="A6" t="s">
        <v>30</v>
      </c>
      <c r="B6" t="s">
        <v>31</v>
      </c>
      <c r="C6" t="s">
        <v>6</v>
      </c>
      <c r="D6" t="s">
        <v>3</v>
      </c>
      <c r="E6" t="s">
        <v>32</v>
      </c>
      <c r="F6" s="1">
        <v>31811</v>
      </c>
      <c r="G6" s="4">
        <f t="shared" ca="1" si="0"/>
        <v>13154</v>
      </c>
      <c r="H6" s="4">
        <f t="shared" ca="1" si="1"/>
        <v>36</v>
      </c>
      <c r="I6">
        <v>39050</v>
      </c>
      <c r="J6" s="2">
        <v>13</v>
      </c>
    </row>
    <row r="7" spans="1:10" x14ac:dyDescent="0.2">
      <c r="A7" t="s">
        <v>33</v>
      </c>
      <c r="B7" t="s">
        <v>34</v>
      </c>
      <c r="C7" t="s">
        <v>8</v>
      </c>
      <c r="D7" t="s">
        <v>5</v>
      </c>
      <c r="E7" t="s">
        <v>22</v>
      </c>
      <c r="F7" s="1">
        <v>31851</v>
      </c>
      <c r="G7" s="4">
        <f t="shared" ca="1" si="0"/>
        <v>13114</v>
      </c>
      <c r="H7" s="4">
        <f t="shared" ca="1" si="1"/>
        <v>36</v>
      </c>
      <c r="I7">
        <v>27500</v>
      </c>
      <c r="J7" s="2">
        <v>3</v>
      </c>
    </row>
    <row r="8" spans="1:10" x14ac:dyDescent="0.2">
      <c r="A8" t="s">
        <v>35</v>
      </c>
      <c r="B8" t="s">
        <v>36</v>
      </c>
      <c r="C8" t="s">
        <v>7</v>
      </c>
      <c r="D8" t="s">
        <v>4</v>
      </c>
      <c r="E8" t="s">
        <v>19</v>
      </c>
      <c r="F8" s="1">
        <v>32978</v>
      </c>
      <c r="G8" s="4">
        <f t="shared" ca="1" si="0"/>
        <v>11987</v>
      </c>
      <c r="H8" s="4">
        <f t="shared" ca="1" si="1"/>
        <v>33</v>
      </c>
      <c r="I8">
        <v>71000</v>
      </c>
      <c r="J8" s="2">
        <v>4</v>
      </c>
    </row>
    <row r="9" spans="1:10" x14ac:dyDescent="0.2">
      <c r="A9" t="s">
        <v>37</v>
      </c>
      <c r="B9" t="s">
        <v>38</v>
      </c>
      <c r="C9" t="s">
        <v>6</v>
      </c>
      <c r="D9" t="s">
        <v>5</v>
      </c>
      <c r="E9" t="s">
        <v>27</v>
      </c>
      <c r="F9" s="1">
        <v>32205</v>
      </c>
      <c r="G9" s="4">
        <f t="shared" ca="1" si="0"/>
        <v>12760</v>
      </c>
      <c r="H9" s="4">
        <f t="shared" ca="1" si="1"/>
        <v>35</v>
      </c>
      <c r="I9">
        <v>55425</v>
      </c>
      <c r="J9" s="2">
        <v>13</v>
      </c>
    </row>
    <row r="10" spans="1:10" x14ac:dyDescent="0.2">
      <c r="A10" t="s">
        <v>38</v>
      </c>
      <c r="B10" t="s">
        <v>39</v>
      </c>
      <c r="C10" t="s">
        <v>6</v>
      </c>
      <c r="D10" t="s">
        <v>3</v>
      </c>
      <c r="E10" t="s">
        <v>16</v>
      </c>
      <c r="F10" s="1">
        <v>31916</v>
      </c>
      <c r="G10" s="4">
        <f t="shared" ca="1" si="0"/>
        <v>13049</v>
      </c>
      <c r="H10" s="4">
        <f t="shared" ca="1" si="1"/>
        <v>36</v>
      </c>
      <c r="I10">
        <v>32500</v>
      </c>
      <c r="J10" s="2">
        <v>11</v>
      </c>
    </row>
    <row r="11" spans="1:10" x14ac:dyDescent="0.2">
      <c r="A11" t="s">
        <v>40</v>
      </c>
      <c r="B11" t="s">
        <v>41</v>
      </c>
      <c r="C11" t="s">
        <v>6</v>
      </c>
      <c r="D11" t="s">
        <v>3</v>
      </c>
      <c r="E11" t="s">
        <v>32</v>
      </c>
      <c r="F11" s="1">
        <v>33158</v>
      </c>
      <c r="G11" s="4">
        <f t="shared" ca="1" si="0"/>
        <v>11807</v>
      </c>
      <c r="H11" s="4">
        <f t="shared" ca="1" si="1"/>
        <v>33</v>
      </c>
      <c r="I11">
        <v>40775</v>
      </c>
      <c r="J11" s="2">
        <v>6</v>
      </c>
    </row>
    <row r="12" spans="1:10" x14ac:dyDescent="0.2">
      <c r="A12" t="s">
        <v>17</v>
      </c>
      <c r="B12" t="s">
        <v>42</v>
      </c>
      <c r="C12" t="s">
        <v>8</v>
      </c>
      <c r="D12" t="s">
        <v>4</v>
      </c>
      <c r="E12" t="s">
        <v>22</v>
      </c>
      <c r="F12" s="1">
        <v>32947</v>
      </c>
      <c r="G12" s="4">
        <f t="shared" ca="1" si="0"/>
        <v>12018</v>
      </c>
      <c r="H12" s="4">
        <f t="shared" ca="1" si="1"/>
        <v>33</v>
      </c>
      <c r="I12">
        <v>39500</v>
      </c>
      <c r="J12" s="2">
        <v>7</v>
      </c>
    </row>
    <row r="13" spans="1:10" x14ac:dyDescent="0.2">
      <c r="A13" t="s">
        <v>43</v>
      </c>
      <c r="B13" t="s">
        <v>44</v>
      </c>
      <c r="C13" t="s">
        <v>6</v>
      </c>
      <c r="D13" t="s">
        <v>3</v>
      </c>
      <c r="E13" t="s">
        <v>19</v>
      </c>
      <c r="F13" s="1">
        <v>32874</v>
      </c>
      <c r="G13" s="4">
        <f t="shared" ca="1" si="0"/>
        <v>12091</v>
      </c>
      <c r="H13" s="4">
        <f t="shared" ca="1" si="1"/>
        <v>33</v>
      </c>
      <c r="I13">
        <v>35300</v>
      </c>
      <c r="J13" s="2">
        <v>9</v>
      </c>
    </row>
    <row r="14" spans="1:10" x14ac:dyDescent="0.2">
      <c r="A14" t="s">
        <v>45</v>
      </c>
      <c r="B14" t="s">
        <v>46</v>
      </c>
      <c r="C14" t="s">
        <v>7</v>
      </c>
      <c r="D14" t="s">
        <v>4</v>
      </c>
      <c r="E14" t="s">
        <v>27</v>
      </c>
      <c r="F14" s="1">
        <v>32582</v>
      </c>
      <c r="G14" s="4">
        <f t="shared" ca="1" si="0"/>
        <v>12383</v>
      </c>
      <c r="H14" s="4">
        <f t="shared" ca="1" si="1"/>
        <v>34</v>
      </c>
      <c r="I14">
        <v>65000</v>
      </c>
      <c r="J14" s="2">
        <v>8</v>
      </c>
    </row>
    <row r="15" spans="1:10" x14ac:dyDescent="0.2">
      <c r="A15" t="s">
        <v>47</v>
      </c>
      <c r="B15" t="s">
        <v>48</v>
      </c>
      <c r="C15" t="s">
        <v>6</v>
      </c>
      <c r="D15" t="s">
        <v>3</v>
      </c>
      <c r="E15" t="s">
        <v>16</v>
      </c>
      <c r="F15" s="1">
        <v>32660</v>
      </c>
      <c r="G15" s="4">
        <f t="shared" ca="1" si="0"/>
        <v>12305</v>
      </c>
      <c r="H15" s="4">
        <f t="shared" ca="1" si="1"/>
        <v>34</v>
      </c>
      <c r="I15">
        <v>34000</v>
      </c>
      <c r="J15" s="2">
        <v>11</v>
      </c>
    </row>
    <row r="16" spans="1:10" x14ac:dyDescent="0.2">
      <c r="A16" t="s">
        <v>49</v>
      </c>
      <c r="B16" t="s">
        <v>50</v>
      </c>
      <c r="C16" t="s">
        <v>8</v>
      </c>
      <c r="D16" t="s">
        <v>5</v>
      </c>
      <c r="E16" t="s">
        <v>32</v>
      </c>
      <c r="F16" s="1">
        <v>32157</v>
      </c>
      <c r="G16" s="4">
        <f t="shared" ca="1" si="0"/>
        <v>12808</v>
      </c>
      <c r="H16" s="4">
        <f t="shared" ca="1" si="1"/>
        <v>35</v>
      </c>
      <c r="I16">
        <v>28700</v>
      </c>
      <c r="J16" s="2">
        <v>13</v>
      </c>
    </row>
    <row r="17" spans="1:10" x14ac:dyDescent="0.2">
      <c r="A17" t="s">
        <v>51</v>
      </c>
      <c r="B17" t="s">
        <v>42</v>
      </c>
      <c r="C17" t="s">
        <v>6</v>
      </c>
      <c r="D17" t="s">
        <v>5</v>
      </c>
      <c r="E17" t="s">
        <v>22</v>
      </c>
      <c r="F17" s="1">
        <v>32123</v>
      </c>
      <c r="G17" s="4">
        <f t="shared" ca="1" si="0"/>
        <v>12842</v>
      </c>
      <c r="H17" s="4">
        <f t="shared" ca="1" si="1"/>
        <v>36</v>
      </c>
      <c r="I17">
        <v>35400</v>
      </c>
      <c r="J17" s="2">
        <v>14</v>
      </c>
    </row>
    <row r="18" spans="1:10" x14ac:dyDescent="0.2">
      <c r="A18" t="s">
        <v>17</v>
      </c>
      <c r="B18" t="s">
        <v>18</v>
      </c>
      <c r="C18" t="s">
        <v>7</v>
      </c>
      <c r="D18" t="s">
        <v>3</v>
      </c>
      <c r="E18" t="s">
        <v>19</v>
      </c>
      <c r="F18" s="1">
        <v>32267</v>
      </c>
      <c r="G18" s="4">
        <f t="shared" ca="1" si="0"/>
        <v>12698</v>
      </c>
      <c r="H18" s="4">
        <f t="shared" ca="1" si="1"/>
        <v>35</v>
      </c>
      <c r="I18">
        <v>54322</v>
      </c>
      <c r="J18" s="2">
        <v>11</v>
      </c>
    </row>
    <row r="19" spans="1:10" x14ac:dyDescent="0.2">
      <c r="A19" t="s">
        <v>52</v>
      </c>
      <c r="B19" t="s">
        <v>53</v>
      </c>
      <c r="C19" t="s">
        <v>8</v>
      </c>
      <c r="D19" t="s">
        <v>4</v>
      </c>
      <c r="E19" t="s">
        <v>27</v>
      </c>
      <c r="F19" s="1">
        <v>32946</v>
      </c>
      <c r="G19" s="4">
        <f t="shared" ca="1" si="0"/>
        <v>12019</v>
      </c>
      <c r="H19" s="4">
        <f t="shared" ca="1" si="1"/>
        <v>33</v>
      </c>
      <c r="I19">
        <v>26750</v>
      </c>
      <c r="J19" s="2">
        <v>11</v>
      </c>
    </row>
    <row r="20" spans="1:10" x14ac:dyDescent="0.2">
      <c r="A20" t="s">
        <v>54</v>
      </c>
      <c r="B20" t="s">
        <v>55</v>
      </c>
      <c r="C20" t="s">
        <v>6</v>
      </c>
      <c r="D20" t="s">
        <v>4</v>
      </c>
      <c r="E20" t="s">
        <v>16</v>
      </c>
      <c r="F20" s="1">
        <v>32874</v>
      </c>
      <c r="G20" s="4">
        <f t="shared" ca="1" si="0"/>
        <v>12091</v>
      </c>
      <c r="H20" s="4">
        <f t="shared" ca="1" si="1"/>
        <v>33</v>
      </c>
      <c r="I20">
        <v>35690</v>
      </c>
      <c r="J20" s="2">
        <v>9</v>
      </c>
    </row>
    <row r="21" spans="1:10" x14ac:dyDescent="0.2">
      <c r="A21" t="s">
        <v>51</v>
      </c>
      <c r="B21" t="s">
        <v>56</v>
      </c>
      <c r="C21" t="s">
        <v>7</v>
      </c>
      <c r="D21" t="s">
        <v>5</v>
      </c>
      <c r="E21" t="s">
        <v>32</v>
      </c>
      <c r="F21" s="1">
        <v>32690</v>
      </c>
      <c r="G21" s="4">
        <f t="shared" ca="1" si="0"/>
        <v>12275</v>
      </c>
      <c r="H21" s="4">
        <f t="shared" ca="1" si="1"/>
        <v>34</v>
      </c>
      <c r="I21">
        <v>62310</v>
      </c>
      <c r="J21" s="2">
        <v>4</v>
      </c>
    </row>
    <row r="22" spans="1:10" x14ac:dyDescent="0.2">
      <c r="A22" t="s">
        <v>57</v>
      </c>
      <c r="B22" t="s">
        <v>58</v>
      </c>
      <c r="C22" t="s">
        <v>6</v>
      </c>
      <c r="D22" t="s">
        <v>3</v>
      </c>
      <c r="E22" t="s">
        <v>22</v>
      </c>
      <c r="F22" s="1">
        <v>32641</v>
      </c>
      <c r="G22" s="4">
        <f t="shared" ca="1" si="0"/>
        <v>12324</v>
      </c>
      <c r="H22" s="4">
        <f t="shared" ca="1" si="1"/>
        <v>34</v>
      </c>
      <c r="I22">
        <v>43500</v>
      </c>
      <c r="J22" s="2">
        <v>0</v>
      </c>
    </row>
    <row r="23" spans="1:10" x14ac:dyDescent="0.2">
      <c r="A23" t="s">
        <v>59</v>
      </c>
      <c r="B23" t="s">
        <v>60</v>
      </c>
      <c r="C23" t="s">
        <v>8</v>
      </c>
      <c r="D23" t="s">
        <v>4</v>
      </c>
      <c r="E23" t="s">
        <v>19</v>
      </c>
      <c r="F23" s="1">
        <v>32106</v>
      </c>
      <c r="G23" s="4">
        <f t="shared" ca="1" si="0"/>
        <v>12859</v>
      </c>
      <c r="H23" s="4">
        <f t="shared" ca="1" si="1"/>
        <v>36</v>
      </c>
      <c r="I23">
        <v>24500</v>
      </c>
      <c r="J23" s="2">
        <v>3</v>
      </c>
    </row>
    <row r="24" spans="1:10" x14ac:dyDescent="0.2">
      <c r="A24" t="s">
        <v>61</v>
      </c>
      <c r="B24" t="s">
        <v>62</v>
      </c>
      <c r="C24" t="s">
        <v>6</v>
      </c>
      <c r="D24" t="s">
        <v>5</v>
      </c>
      <c r="E24" t="s">
        <v>27</v>
      </c>
      <c r="F24" s="1">
        <v>33219</v>
      </c>
      <c r="G24" s="4">
        <f t="shared" ca="1" si="0"/>
        <v>11746</v>
      </c>
      <c r="H24" s="4">
        <f t="shared" ca="1" si="1"/>
        <v>33</v>
      </c>
      <c r="I24">
        <v>24800</v>
      </c>
      <c r="J24" s="2">
        <v>8</v>
      </c>
    </row>
    <row r="25" spans="1:10" x14ac:dyDescent="0.2">
      <c r="A25" t="s">
        <v>14</v>
      </c>
      <c r="B25" t="s">
        <v>15</v>
      </c>
      <c r="C25" t="s">
        <v>7</v>
      </c>
      <c r="D25" t="s">
        <v>3</v>
      </c>
      <c r="E25" t="s">
        <v>16</v>
      </c>
      <c r="F25" s="1">
        <v>32599</v>
      </c>
      <c r="G25" s="4">
        <f t="shared" ca="1" si="0"/>
        <v>12366</v>
      </c>
      <c r="H25" s="4">
        <f t="shared" ca="1" si="1"/>
        <v>34</v>
      </c>
      <c r="I25">
        <v>52100</v>
      </c>
      <c r="J25" s="2">
        <v>19</v>
      </c>
    </row>
    <row r="26" spans="1:10" x14ac:dyDescent="0.2">
      <c r="I26">
        <f>SUM(I2:I25)</f>
        <v>993197</v>
      </c>
    </row>
  </sheetData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3:K17"/>
  <sheetViews>
    <sheetView tabSelected="1" zoomScale="160" zoomScaleNormal="160" workbookViewId="0">
      <selection activeCell="K8" sqref="K8"/>
    </sheetView>
  </sheetViews>
  <sheetFormatPr defaultRowHeight="12.75" x14ac:dyDescent="0.2"/>
  <cols>
    <col min="4" max="4" width="13.42578125" bestFit="1" customWidth="1"/>
    <col min="5" max="5" width="10.5703125" bestFit="1" customWidth="1"/>
    <col min="9" max="9" width="13.28515625" customWidth="1"/>
    <col min="10" max="10" width="16.42578125" customWidth="1"/>
    <col min="11" max="11" width="10" bestFit="1" customWidth="1"/>
  </cols>
  <sheetData>
    <row r="3" spans="4:11" ht="15" x14ac:dyDescent="0.2">
      <c r="K3" s="10" t="s">
        <v>77</v>
      </c>
    </row>
    <row r="5" spans="4:11" x14ac:dyDescent="0.2">
      <c r="D5" s="6" t="s">
        <v>65</v>
      </c>
      <c r="E5" s="7">
        <v>3.4000000000000002E-2</v>
      </c>
      <c r="H5" s="6" t="s">
        <v>73</v>
      </c>
      <c r="I5" s="6" t="s">
        <v>72</v>
      </c>
      <c r="J5" s="6" t="s">
        <v>76</v>
      </c>
      <c r="K5" s="6" t="s">
        <v>74</v>
      </c>
    </row>
    <row r="6" spans="4:11" x14ac:dyDescent="0.2">
      <c r="D6" s="6" t="s">
        <v>66</v>
      </c>
      <c r="E6" s="8">
        <v>45000</v>
      </c>
      <c r="H6">
        <v>1</v>
      </c>
      <c r="I6" s="9">
        <f>$E$13*H6</f>
        <v>2970.6605655458889</v>
      </c>
      <c r="J6" s="9">
        <f>$E$13*($E$9*12)-I6</f>
        <v>32677.266221004782</v>
      </c>
      <c r="K6" s="8">
        <f>($I$6-$E$8/(12*$E$9))*H6</f>
        <v>53.993898879222343</v>
      </c>
    </row>
    <row r="7" spans="4:11" x14ac:dyDescent="0.2">
      <c r="D7" s="6" t="s">
        <v>67</v>
      </c>
      <c r="E7">
        <v>10000</v>
      </c>
      <c r="H7">
        <v>2</v>
      </c>
      <c r="I7" s="9">
        <f t="shared" ref="I7:I17" si="0">$E$13*H7</f>
        <v>5941.3211310917777</v>
      </c>
      <c r="J7" s="9">
        <f t="shared" ref="J7:J17" si="1">$E$13*($E$9*12)-I7</f>
        <v>29706.605655458894</v>
      </c>
      <c r="K7" s="8">
        <f t="shared" ref="K7:K17" si="2">($I$6-$E$8/(12*$E$9))*H7</f>
        <v>107.98779775844469</v>
      </c>
    </row>
    <row r="8" spans="4:11" x14ac:dyDescent="0.2">
      <c r="D8" s="6" t="s">
        <v>68</v>
      </c>
      <c r="E8" s="8">
        <f>E6-E7</f>
        <v>35000</v>
      </c>
      <c r="H8">
        <v>3</v>
      </c>
      <c r="I8" s="9">
        <f t="shared" si="0"/>
        <v>8911.9816966376675</v>
      </c>
      <c r="J8" s="9">
        <f t="shared" si="1"/>
        <v>26735.945089913002</v>
      </c>
      <c r="K8" s="8">
        <f t="shared" si="2"/>
        <v>161.98169663766703</v>
      </c>
    </row>
    <row r="9" spans="4:11" x14ac:dyDescent="0.2">
      <c r="D9" s="6" t="s">
        <v>69</v>
      </c>
      <c r="E9" s="6">
        <v>1</v>
      </c>
      <c r="F9" s="6" t="s">
        <v>70</v>
      </c>
      <c r="H9">
        <v>4</v>
      </c>
      <c r="I9" s="9">
        <f t="shared" si="0"/>
        <v>11882.642262183555</v>
      </c>
      <c r="J9" s="9">
        <f t="shared" si="1"/>
        <v>23765.284524367114</v>
      </c>
      <c r="K9" s="8">
        <f t="shared" si="2"/>
        <v>215.97559551688937</v>
      </c>
    </row>
    <row r="10" spans="4:11" x14ac:dyDescent="0.2">
      <c r="H10">
        <v>5</v>
      </c>
      <c r="I10" s="9">
        <f t="shared" si="0"/>
        <v>14853.302827729443</v>
      </c>
      <c r="J10" s="9">
        <f t="shared" si="1"/>
        <v>20794.623958821227</v>
      </c>
      <c r="K10" s="8">
        <f t="shared" si="2"/>
        <v>269.96949439611171</v>
      </c>
    </row>
    <row r="11" spans="4:11" x14ac:dyDescent="0.2">
      <c r="D11" s="6" t="s">
        <v>71</v>
      </c>
      <c r="H11">
        <v>6</v>
      </c>
      <c r="I11" s="9">
        <f t="shared" si="0"/>
        <v>17823.963393275335</v>
      </c>
      <c r="J11" s="9">
        <f t="shared" si="1"/>
        <v>17823.963393275335</v>
      </c>
      <c r="K11" s="8">
        <f t="shared" si="2"/>
        <v>323.96339327533406</v>
      </c>
    </row>
    <row r="12" spans="4:11" x14ac:dyDescent="0.2">
      <c r="H12">
        <v>7</v>
      </c>
      <c r="I12" s="9">
        <f t="shared" si="0"/>
        <v>20794.623958821223</v>
      </c>
      <c r="J12" s="9">
        <f t="shared" si="1"/>
        <v>14853.302827729447</v>
      </c>
      <c r="K12" s="8">
        <f t="shared" si="2"/>
        <v>377.9572921545564</v>
      </c>
    </row>
    <row r="13" spans="4:11" x14ac:dyDescent="0.2">
      <c r="D13" s="6" t="s">
        <v>72</v>
      </c>
      <c r="E13" s="9">
        <f>PMT(E5/12,E9*12,-E8)</f>
        <v>2970.6605655458889</v>
      </c>
      <c r="H13">
        <v>8</v>
      </c>
      <c r="I13" s="9">
        <f t="shared" si="0"/>
        <v>23765.284524367111</v>
      </c>
      <c r="J13" s="9">
        <f t="shared" si="1"/>
        <v>11882.642262183559</v>
      </c>
      <c r="K13" s="8">
        <f t="shared" si="2"/>
        <v>431.95119103377874</v>
      </c>
    </row>
    <row r="14" spans="4:11" x14ac:dyDescent="0.2">
      <c r="H14">
        <v>9</v>
      </c>
      <c r="I14" s="9">
        <f t="shared" si="0"/>
        <v>26735.945089912999</v>
      </c>
      <c r="J14" s="9">
        <f t="shared" si="1"/>
        <v>8911.9816966376711</v>
      </c>
      <c r="K14" s="8">
        <f t="shared" si="2"/>
        <v>485.94508991300108</v>
      </c>
    </row>
    <row r="15" spans="4:11" x14ac:dyDescent="0.2">
      <c r="H15">
        <v>10</v>
      </c>
      <c r="I15" s="9">
        <f t="shared" si="0"/>
        <v>29706.605655458887</v>
      </c>
      <c r="J15" s="9">
        <f t="shared" si="1"/>
        <v>5941.3211310917832</v>
      </c>
      <c r="K15" s="8">
        <f t="shared" si="2"/>
        <v>539.93898879222343</v>
      </c>
    </row>
    <row r="16" spans="4:11" x14ac:dyDescent="0.2">
      <c r="D16" s="6" t="s">
        <v>75</v>
      </c>
      <c r="E16" s="9">
        <f>I17-E8</f>
        <v>647.92678655066993</v>
      </c>
      <c r="H16">
        <v>11</v>
      </c>
      <c r="I16" s="9">
        <f t="shared" si="0"/>
        <v>32677.266221004778</v>
      </c>
      <c r="J16" s="9">
        <f t="shared" si="1"/>
        <v>2970.6605655458916</v>
      </c>
      <c r="K16" s="8">
        <f t="shared" si="2"/>
        <v>593.93288767144577</v>
      </c>
    </row>
    <row r="17" spans="8:11" x14ac:dyDescent="0.2">
      <c r="H17">
        <v>12</v>
      </c>
      <c r="I17" s="9">
        <f t="shared" si="0"/>
        <v>35647.92678655067</v>
      </c>
      <c r="J17" s="9">
        <f t="shared" si="1"/>
        <v>0</v>
      </c>
      <c r="K17" s="8">
        <f t="shared" si="2"/>
        <v>647.92678655066811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MCSB TRAINING CENTRE</dc:creator>
  <cp:lastModifiedBy>Administrator</cp:lastModifiedBy>
  <dcterms:created xsi:type="dcterms:W3CDTF">2011-01-11T02:22:44Z</dcterms:created>
  <dcterms:modified xsi:type="dcterms:W3CDTF">2023-02-08T06:17:43Z</dcterms:modified>
</cp:coreProperties>
</file>