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24240" windowHeight="12870" activeTab="2"/>
  </bookViews>
  <sheets>
    <sheet name="ICPraw_all" sheetId="1" r:id="rId1"/>
    <sheet name="ICPraw_all_edits" sheetId="4" r:id="rId2"/>
    <sheet name="final" sheetId="5" r:id="rId3"/>
  </sheets>
  <calcPr calcId="145621"/>
</workbook>
</file>

<file path=xl/calcChain.xml><?xml version="1.0" encoding="utf-8"?>
<calcChain xmlns="http://schemas.openxmlformats.org/spreadsheetml/2006/main">
  <c r="O9" i="4" l="1"/>
  <c r="R14" i="4"/>
  <c r="O8" i="4" s="1"/>
  <c r="R13" i="4"/>
  <c r="N8" i="4" s="1"/>
  <c r="N9" i="4" l="1"/>
  <c r="R12" i="4"/>
  <c r="M9" i="4" s="1"/>
  <c r="R11" i="4"/>
  <c r="M8" i="4" l="1"/>
  <c r="K4" i="4"/>
  <c r="L4" i="4"/>
  <c r="K5" i="4"/>
  <c r="L5" i="4"/>
  <c r="K6" i="4"/>
  <c r="L6" i="4"/>
  <c r="K7" i="4"/>
  <c r="L7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40" i="4"/>
  <c r="L40" i="4"/>
  <c r="K41" i="4"/>
  <c r="L41" i="4"/>
  <c r="K42" i="4"/>
  <c r="L42" i="4"/>
  <c r="K43" i="4"/>
  <c r="L43" i="4"/>
  <c r="K44" i="4"/>
  <c r="L44" i="4"/>
  <c r="K45" i="4"/>
  <c r="L45" i="4"/>
  <c r="K46" i="4"/>
  <c r="L46" i="4"/>
  <c r="K47" i="4"/>
  <c r="L47" i="4"/>
  <c r="K48" i="4"/>
  <c r="L48" i="4"/>
  <c r="K49" i="4"/>
  <c r="L49" i="4"/>
  <c r="K50" i="4"/>
  <c r="L50" i="4"/>
  <c r="K51" i="4"/>
  <c r="L51" i="4"/>
  <c r="K52" i="4"/>
  <c r="L52" i="4"/>
  <c r="K53" i="4"/>
  <c r="L53" i="4"/>
  <c r="K54" i="4"/>
  <c r="L54" i="4"/>
  <c r="K55" i="4"/>
  <c r="L55" i="4"/>
  <c r="K56" i="4"/>
  <c r="L56" i="4"/>
  <c r="K57" i="4"/>
  <c r="L57" i="4"/>
  <c r="K58" i="4"/>
  <c r="L58" i="4"/>
  <c r="K59" i="4"/>
  <c r="L59" i="4"/>
  <c r="L3" i="4"/>
  <c r="K3" i="4"/>
  <c r="H9" i="4"/>
  <c r="L9" i="4" s="1"/>
  <c r="H8" i="4"/>
  <c r="L8" i="4" s="1"/>
  <c r="R10" i="4"/>
  <c r="G9" i="4" s="1"/>
  <c r="K9" i="4" s="1"/>
  <c r="I4" i="4"/>
  <c r="G8" i="4" l="1"/>
  <c r="K8" i="4" s="1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10" i="4"/>
  <c r="J4" i="4"/>
  <c r="J5" i="4"/>
  <c r="J6" i="4"/>
  <c r="J7" i="4"/>
  <c r="J3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10" i="4"/>
  <c r="I5" i="4"/>
  <c r="I6" i="4"/>
  <c r="I7" i="4"/>
  <c r="I3" i="4"/>
  <c r="J9" i="4"/>
  <c r="J8" i="4"/>
  <c r="R8" i="4" l="1"/>
  <c r="I9" i="4" s="1"/>
  <c r="I8" i="4" l="1"/>
</calcChain>
</file>

<file path=xl/sharedStrings.xml><?xml version="1.0" encoding="utf-8"?>
<sst xmlns="http://schemas.openxmlformats.org/spreadsheetml/2006/main" count="354" uniqueCount="135">
  <si>
    <t>Mean</t>
  </si>
  <si>
    <t>Al1670</t>
  </si>
  <si>
    <t>Al3961</t>
  </si>
  <si>
    <t>As1890</t>
  </si>
  <si>
    <t>B_2497</t>
  </si>
  <si>
    <t>Ba4554</t>
  </si>
  <si>
    <t>Ca3179</t>
  </si>
  <si>
    <t>Ca4226</t>
  </si>
  <si>
    <t>Cd2265</t>
  </si>
  <si>
    <t>Cd2288</t>
  </si>
  <si>
    <t>Co2286</t>
  </si>
  <si>
    <t>Cr2677</t>
  </si>
  <si>
    <t>Cr2835</t>
  </si>
  <si>
    <t>Cu2247</t>
  </si>
  <si>
    <t>Cu3247</t>
  </si>
  <si>
    <t>Fe2599</t>
  </si>
  <si>
    <t>Fe2714</t>
  </si>
  <si>
    <t>K_4047</t>
  </si>
  <si>
    <t>K_7664</t>
  </si>
  <si>
    <t>Mg2790</t>
  </si>
  <si>
    <t>Mn2576</t>
  </si>
  <si>
    <t>Mo2020</t>
  </si>
  <si>
    <t>Na5889</t>
  </si>
  <si>
    <t>Ni2216</t>
  </si>
  <si>
    <t>Ni2316</t>
  </si>
  <si>
    <t>P_1774</t>
  </si>
  <si>
    <t>P_2149</t>
  </si>
  <si>
    <t>Pb2203</t>
  </si>
  <si>
    <t>S_1807</t>
  </si>
  <si>
    <t>Se1960</t>
  </si>
  <si>
    <t>Si2516</t>
  </si>
  <si>
    <t>Si2881</t>
  </si>
  <si>
    <t>Sr4215</t>
  </si>
  <si>
    <t>Ti3349</t>
  </si>
  <si>
    <t>V_3093</t>
  </si>
  <si>
    <t>Y_2243</t>
  </si>
  <si>
    <t>Y_3710</t>
  </si>
  <si>
    <t>Zn2062</t>
  </si>
  <si>
    <t>Zn2138</t>
  </si>
  <si>
    <t>Sample-21( Sheila 1)</t>
  </si>
  <si>
    <t>Sample-22</t>
  </si>
  <si>
    <t>Sample-23</t>
  </si>
  <si>
    <t>Sample-24</t>
  </si>
  <si>
    <t>Sample-25</t>
  </si>
  <si>
    <t>Sample-26</t>
  </si>
  <si>
    <t>Sample-27</t>
  </si>
  <si>
    <t>Sample-30</t>
  </si>
  <si>
    <t>QC-1</t>
  </si>
  <si>
    <t>Sample-31</t>
  </si>
  <si>
    <t>Sample-34</t>
  </si>
  <si>
    <t>Sample-35</t>
  </si>
  <si>
    <t>Sample-38</t>
  </si>
  <si>
    <t>Sample-39</t>
  </si>
  <si>
    <t>Sample-42</t>
  </si>
  <si>
    <t>Sample-43</t>
  </si>
  <si>
    <t>Sample-46</t>
  </si>
  <si>
    <t>Sample-47</t>
  </si>
  <si>
    <t>Sample-50</t>
  </si>
  <si>
    <t>Sample-51</t>
  </si>
  <si>
    <t>Sample-54</t>
  </si>
  <si>
    <t>Sample-55</t>
  </si>
  <si>
    <t>Sample-58</t>
  </si>
  <si>
    <t>Sample-59</t>
  </si>
  <si>
    <t>Sample-62</t>
  </si>
  <si>
    <t>Sample-63</t>
  </si>
  <si>
    <t>Sample-66</t>
  </si>
  <si>
    <t>Sample-67</t>
  </si>
  <si>
    <t>Sample-70</t>
  </si>
  <si>
    <t>Sample-71</t>
  </si>
  <si>
    <t>Sample-74</t>
  </si>
  <si>
    <t>Sample-75</t>
  </si>
  <si>
    <t>Sample-78</t>
  </si>
  <si>
    <t>Sample-79</t>
  </si>
  <si>
    <t>Sample-82</t>
  </si>
  <si>
    <t>Sample-83</t>
  </si>
  <si>
    <t>Sample-86</t>
  </si>
  <si>
    <t>Sample-87</t>
  </si>
  <si>
    <t>Sample-90</t>
  </si>
  <si>
    <t>Sample-91</t>
  </si>
  <si>
    <t>Sample-94</t>
  </si>
  <si>
    <t>Sample-95</t>
  </si>
  <si>
    <t>Sample-98</t>
  </si>
  <si>
    <t>Sample-99</t>
  </si>
  <si>
    <t>Sample-2</t>
  </si>
  <si>
    <t>Sample-3</t>
  </si>
  <si>
    <t>Sample-6</t>
  </si>
  <si>
    <t>Sample-7</t>
  </si>
  <si>
    <t>Sample-10</t>
  </si>
  <si>
    <t>Sample-11</t>
  </si>
  <si>
    <t>Sample-14</t>
  </si>
  <si>
    <t>Sample-15</t>
  </si>
  <si>
    <t>Sample-18</t>
  </si>
  <si>
    <t>Sample-19</t>
  </si>
  <si>
    <t>Sample-21</t>
  </si>
  <si>
    <t>di</t>
  </si>
  <si>
    <t>dif</t>
  </si>
  <si>
    <t>stream1</t>
  </si>
  <si>
    <t>stream2</t>
  </si>
  <si>
    <t>stream3</t>
  </si>
  <si>
    <t>T1</t>
  </si>
  <si>
    <t>T2</t>
  </si>
  <si>
    <t>Num</t>
  </si>
  <si>
    <t>Replicate</t>
  </si>
  <si>
    <t>Treatment</t>
  </si>
  <si>
    <t>TotalFe Fix</t>
  </si>
  <si>
    <t>TotalP Fix</t>
  </si>
  <si>
    <t>avg TotalP start =</t>
  </si>
  <si>
    <t>avg TotalFe start =</t>
  </si>
  <si>
    <t>NA</t>
  </si>
  <si>
    <t>Rep</t>
  </si>
  <si>
    <t>NA means that results was below 0.01 ppm detection limit</t>
  </si>
  <si>
    <t>avg TotalCa start=</t>
  </si>
  <si>
    <t>avg TotalS start=</t>
  </si>
  <si>
    <t>TotalCa</t>
  </si>
  <si>
    <t>TotalS</t>
  </si>
  <si>
    <t>TotalK</t>
  </si>
  <si>
    <t>TotalMg</t>
  </si>
  <si>
    <t>avg TotalK start=</t>
  </si>
  <si>
    <t>avg TotalMg start=</t>
  </si>
  <si>
    <t>TotalMn</t>
  </si>
  <si>
    <t>SheilaSampleNumber</t>
  </si>
  <si>
    <t>avgTotalMn start=</t>
  </si>
  <si>
    <t>TotalFe_Fe2599</t>
  </si>
  <si>
    <t>TotalP_P1774</t>
  </si>
  <si>
    <t>TotalCa_Ca4226</t>
  </si>
  <si>
    <t>TotalS_1807</t>
  </si>
  <si>
    <t>all in ppm</t>
  </si>
  <si>
    <t>detection limit = 10 ppb = 0.01 ppm</t>
  </si>
  <si>
    <t>TotalFeppm</t>
  </si>
  <si>
    <t>TotalPppm</t>
  </si>
  <si>
    <t>TotalCappm</t>
  </si>
  <si>
    <t>TotalSppm</t>
  </si>
  <si>
    <t>TotalKppm</t>
  </si>
  <si>
    <t>TotalMgppm</t>
  </si>
  <si>
    <t>TotalMnppm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</si>
</sst>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.000"/>
    <numFmt numFmtId="165" formatCode="#,##0.00000"/>
    <numFmt numFmtId="166" formatCode="0.00000"/>
    <numFmt numFmtId="167" formatCode="0.000"/>
    <numFmt numFmtId="168" formatCode="0.000000"/>
    <numFmt numFmtId="169" formatCode="#,##0.000000"/>
  </numFmts>
  <fonts count="5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4" fillId="0" borderId="0" xfId="0" applyNumberFormat="1" applyFont="1" applyAlignment="1">
      <alignment horizontal="left" vertical="top"/>
    </xf>
    <xf numFmtId="0" fontId="2" fillId="0" borderId="0" xfId="1" applyFont="1" applyAlignment="1">
      <alignment horizontal="left"/>
    </xf>
    <xf numFmtId="164" fontId="4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/>
    </xf>
    <xf numFmtId="0" fontId="0" fillId="0" borderId="0" xfId="0" applyAlignment="1">
      <alignment horizontal="right"/>
    </xf>
    <xf numFmtId="165" fontId="4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0" applyNumberFormat="1" applyFont="1" applyAlignment="1">
      <alignment horizontal="left"/>
    </xf>
    <xf numFmtId="164" fontId="4" fillId="2" borderId="0" xfId="0" applyNumberFormat="1" applyFont="1" applyFill="1" applyAlignment="1">
      <alignment horizontal="left" vertical="top"/>
    </xf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left" vertical="top"/>
    </xf>
    <xf numFmtId="166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168" fontId="0" fillId="0" borderId="0" xfId="0" applyNumberFormat="1" applyAlignment="1">
      <alignment horizontal="left" vertical="top"/>
    </xf>
    <xf numFmtId="164" fontId="2" fillId="0" borderId="0" xfId="1" applyNumberFormat="1" applyFont="1" applyAlignment="1">
      <alignment horizontal="left" vertical="top"/>
    </xf>
    <xf numFmtId="0" fontId="0" fillId="0" borderId="0" xfId="0" applyFont="1"/>
    <xf numFmtId="0" fontId="2" fillId="0" borderId="0" xfId="0" applyFont="1"/>
    <xf numFmtId="0" fontId="3" fillId="0" borderId="0" xfId="0" applyFont="1"/>
    <xf numFmtId="0" fontId="2" fillId="0" borderId="0" xfId="1" applyFont="1"/>
    <xf numFmtId="0" fontId="3" fillId="0" borderId="0" xfId="1" applyFont="1"/>
    <xf numFmtId="169" fontId="0" fillId="0" borderId="0" xfId="0" applyNumberFormat="1" applyFont="1" applyAlignment="1">
      <alignment horizontal="left"/>
    </xf>
    <xf numFmtId="169" fontId="4" fillId="0" borderId="0" xfId="0" applyNumberFormat="1" applyFont="1" applyAlignment="1">
      <alignment horizontal="left" vertical="top"/>
    </xf>
    <xf numFmtId="169" fontId="4" fillId="0" borderId="0" xfId="1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164" fontId="2" fillId="0" borderId="0" xfId="0" applyNumberFormat="1" applyFont="1" applyAlignment="1">
      <alignment horizontal="left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7"/>
  <sheetViews>
    <sheetView topLeftCell="A40" zoomScaleNormal="100" workbookViewId="0">
      <selection activeCell="A3" sqref="A3"/>
    </sheetView>
  </sheetViews>
  <sheetFormatPr defaultRowHeight="15" x14ac:dyDescent="0.25"/>
  <cols>
    <col min="1" max="1" width="19.28515625" bestFit="1" customWidth="1"/>
    <col min="2" max="2" width="20.5703125" bestFit="1" customWidth="1"/>
    <col min="30" max="30" width="13" customWidth="1"/>
  </cols>
  <sheetData>
    <row r="1" spans="1:40" x14ac:dyDescent="0.25">
      <c r="A1" s="3" t="s">
        <v>0</v>
      </c>
      <c r="B1" s="3" t="s">
        <v>120</v>
      </c>
      <c r="C1" s="4" t="s">
        <v>1</v>
      </c>
      <c r="D1" s="29" t="s">
        <v>2</v>
      </c>
      <c r="E1" s="4" t="s">
        <v>3</v>
      </c>
      <c r="F1" s="4" t="s">
        <v>4</v>
      </c>
      <c r="G1" s="4" t="s">
        <v>5</v>
      </c>
      <c r="H1" s="29" t="s">
        <v>6</v>
      </c>
      <c r="I1" s="4" t="s">
        <v>7</v>
      </c>
      <c r="J1" s="4" t="s">
        <v>8</v>
      </c>
      <c r="K1" s="29" t="s">
        <v>9</v>
      </c>
      <c r="L1" s="4" t="s">
        <v>10</v>
      </c>
      <c r="M1" s="4" t="s">
        <v>11</v>
      </c>
      <c r="N1" s="29" t="s">
        <v>12</v>
      </c>
      <c r="O1" s="4" t="s">
        <v>13</v>
      </c>
      <c r="P1" s="29" t="s">
        <v>14</v>
      </c>
      <c r="Q1" s="4" t="s">
        <v>15</v>
      </c>
      <c r="R1" s="29" t="s">
        <v>16</v>
      </c>
      <c r="S1" s="29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30" t="s">
        <v>22</v>
      </c>
      <c r="Y1" s="4" t="s">
        <v>23</v>
      </c>
      <c r="Z1" s="29" t="s">
        <v>24</v>
      </c>
      <c r="AA1" s="4" t="s">
        <v>25</v>
      </c>
      <c r="AB1" s="29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29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29" t="s">
        <v>36</v>
      </c>
      <c r="AM1" s="29" t="s">
        <v>37</v>
      </c>
      <c r="AN1" s="4" t="s">
        <v>38</v>
      </c>
    </row>
    <row r="2" spans="1:40" x14ac:dyDescent="0.25">
      <c r="A2" s="5" t="s">
        <v>93</v>
      </c>
      <c r="B2" s="5">
        <v>1</v>
      </c>
      <c r="C2" s="6">
        <v>-1.5434632796241187E-3</v>
      </c>
      <c r="D2" s="6">
        <v>-5.3679526615828244E-4</v>
      </c>
      <c r="E2" s="6">
        <v>1.7438044039509498E-3</v>
      </c>
      <c r="F2" s="6">
        <v>2.3203398241334922E-3</v>
      </c>
      <c r="G2" s="6">
        <v>-1.0313005732133971E-3</v>
      </c>
      <c r="H2" s="6">
        <v>1.585012761342186E-2</v>
      </c>
      <c r="I2" s="6">
        <v>1.4864904825646334E-2</v>
      </c>
      <c r="J2" s="6">
        <v>1.682015424170376E-6</v>
      </c>
      <c r="K2" s="6">
        <v>8.7112806162414726E-5</v>
      </c>
      <c r="L2" s="6">
        <v>-2.5200376595873301E-4</v>
      </c>
      <c r="M2" s="6">
        <v>-7.1266705734850816E-4</v>
      </c>
      <c r="N2" s="6">
        <v>-8.8939370781678602E-4</v>
      </c>
      <c r="O2" s="6">
        <v>-7.2678283150096421E-3</v>
      </c>
      <c r="P2" s="6">
        <v>-1.6175336422749684E-2</v>
      </c>
      <c r="Q2" s="6">
        <v>-1.3489707570692447E-3</v>
      </c>
      <c r="R2" s="6">
        <v>-9.2400306272600683E-3</v>
      </c>
      <c r="S2" s="6">
        <v>1.0073924982871878</v>
      </c>
      <c r="T2" s="6">
        <v>-1.8381178233326328E-2</v>
      </c>
      <c r="U2" s="6">
        <v>1.3058227728248539E-3</v>
      </c>
      <c r="V2" s="6">
        <v>2.9718545255014514E-4</v>
      </c>
      <c r="W2" s="6">
        <v>-1.720855292402316E-4</v>
      </c>
      <c r="X2" s="6">
        <v>-2.7948372066946576E-3</v>
      </c>
      <c r="Y2" s="6">
        <v>-1.4947724746249469E-4</v>
      </c>
      <c r="Z2" s="6">
        <v>-2.6160369013114831E-4</v>
      </c>
      <c r="AA2" s="6">
        <v>4.8949317465844609E-3</v>
      </c>
      <c r="AB2" s="6">
        <v>2.4821790934515006E-3</v>
      </c>
      <c r="AC2" s="6">
        <v>-8.092725837491072E-4</v>
      </c>
      <c r="AD2" s="6">
        <v>1.1562049703708954E-2</v>
      </c>
      <c r="AE2" s="6">
        <v>6.5523764526641411E-4</v>
      </c>
      <c r="AF2" s="6">
        <v>-7.7840914987417874E-3</v>
      </c>
      <c r="AG2" s="6">
        <v>-1.5428398974017851E-3</v>
      </c>
      <c r="AH2" s="6">
        <v>1.9534253219294796E-5</v>
      </c>
      <c r="AI2" s="6">
        <v>-1.1607895862335124E-3</v>
      </c>
      <c r="AJ2" s="6">
        <v>3.9618134776250381E-4</v>
      </c>
      <c r="AK2" s="6">
        <v>-4.1872078000286257E-4</v>
      </c>
      <c r="AL2" s="6">
        <v>-1.3691495728642433E-3</v>
      </c>
      <c r="AM2" s="6">
        <v>-1.1507057919598537E-3</v>
      </c>
      <c r="AN2" s="6">
        <v>-1.1884190114298467E-3</v>
      </c>
    </row>
    <row r="3" spans="1:40" x14ac:dyDescent="0.25">
      <c r="A3" s="3" t="s">
        <v>40</v>
      </c>
      <c r="B3" s="3">
        <v>2</v>
      </c>
      <c r="C3" s="6">
        <v>3.4087715028600311E-3</v>
      </c>
      <c r="D3" s="6">
        <v>2.5442105146006432E-3</v>
      </c>
      <c r="E3" s="6">
        <v>1.1312417981627818E-3</v>
      </c>
      <c r="F3" s="6">
        <v>-4.1456927170867479E-3</v>
      </c>
      <c r="G3" s="6">
        <v>-6.2343630224698677E-4</v>
      </c>
      <c r="H3" s="6">
        <v>0.11086587242470003</v>
      </c>
      <c r="I3" s="6">
        <v>9.9530249728143574E-2</v>
      </c>
      <c r="J3" s="6">
        <v>8.0837650342246173E-5</v>
      </c>
      <c r="K3" s="6">
        <v>-1.4176361026202157E-4</v>
      </c>
      <c r="L3" s="6">
        <v>4.4929101393730688E-5</v>
      </c>
      <c r="M3" s="6">
        <v>-7.6524312099214131E-4</v>
      </c>
      <c r="N3" s="6">
        <v>-9.3290188507292985E-4</v>
      </c>
      <c r="O3" s="6">
        <v>-4.9948074798394282E-3</v>
      </c>
      <c r="P3" s="6">
        <v>-1.2364066374420137E-2</v>
      </c>
      <c r="Q3" s="6">
        <v>3.3470920611369512E-2</v>
      </c>
      <c r="R3" s="6">
        <v>1.9461114168215651E-2</v>
      </c>
      <c r="S3" s="6">
        <v>1.640716263078827</v>
      </c>
      <c r="T3" s="6">
        <v>-1.0714937380150663E-2</v>
      </c>
      <c r="U3" s="6">
        <v>2.7409492762660265E-3</v>
      </c>
      <c r="V3" s="6">
        <v>9.6391495238788065E-4</v>
      </c>
      <c r="W3" s="6">
        <v>-5.7104253577948611E-4</v>
      </c>
      <c r="X3" s="6">
        <v>6.9868319346965812E-3</v>
      </c>
      <c r="Y3" s="6">
        <v>-4.2335564467037783E-4</v>
      </c>
      <c r="Z3" s="6">
        <v>2.6646022080297767E-4</v>
      </c>
      <c r="AA3" s="6">
        <v>-7.8282539287824141E-3</v>
      </c>
      <c r="AB3" s="6">
        <v>-4.7139571614876006E-3</v>
      </c>
      <c r="AC3" s="6">
        <v>2.3147863909278523E-4</v>
      </c>
      <c r="AD3" s="6">
        <v>155.78294919491702</v>
      </c>
      <c r="AE3" s="6">
        <v>5.0663756689021608E-4</v>
      </c>
      <c r="AF3" s="6">
        <v>-2.6148915702964862E-2</v>
      </c>
      <c r="AG3" s="6">
        <v>-1.7727096151117609E-2</v>
      </c>
      <c r="AH3" s="6">
        <v>-5.2436116093757536E-5</v>
      </c>
      <c r="AI3" s="6">
        <v>-1.3653700767445624E-3</v>
      </c>
      <c r="AJ3" s="6">
        <v>-8.4062523332617417E-5</v>
      </c>
      <c r="AK3" s="6">
        <v>-2.5431018700291028E-4</v>
      </c>
      <c r="AL3" s="6">
        <v>-7.2356818072622734E-4</v>
      </c>
      <c r="AM3" s="6">
        <v>-2.4909930341639305E-4</v>
      </c>
      <c r="AN3" s="6">
        <v>-1.6488844601374994E-4</v>
      </c>
    </row>
    <row r="4" spans="1:40" x14ac:dyDescent="0.25">
      <c r="A4" s="3" t="s">
        <v>41</v>
      </c>
      <c r="B4" s="3">
        <v>3</v>
      </c>
      <c r="C4" s="6">
        <v>8.5776196410985268E-4</v>
      </c>
      <c r="D4" s="6">
        <v>2.2761861102311878E-3</v>
      </c>
      <c r="E4" s="6">
        <v>2.6213595722196009E-3</v>
      </c>
      <c r="F4" s="6">
        <v>1.5437145465978604E-2</v>
      </c>
      <c r="G4" s="6">
        <v>3.28882699040218E-2</v>
      </c>
      <c r="H4" s="6">
        <v>54.185255720043862</v>
      </c>
      <c r="I4" s="6">
        <v>38.929702152763952</v>
      </c>
      <c r="J4" s="6">
        <v>1.3501549796803758E-5</v>
      </c>
      <c r="K4" s="6">
        <v>-8.6837390375785661E-5</v>
      </c>
      <c r="L4" s="6">
        <v>-2.4166077957382741E-4</v>
      </c>
      <c r="M4" s="6">
        <v>-7.5388984919354122E-4</v>
      </c>
      <c r="N4" s="6">
        <v>-7.1871088974051001E-4</v>
      </c>
      <c r="O4" s="6">
        <v>-6.5261471697874249E-3</v>
      </c>
      <c r="P4" s="6">
        <v>-1.523393346297572E-2</v>
      </c>
      <c r="Q4" s="6">
        <v>4.5221003761279299E-2</v>
      </c>
      <c r="R4" s="6">
        <v>3.0046647266740931E-2</v>
      </c>
      <c r="S4" s="6">
        <v>2.1003118001336838</v>
      </c>
      <c r="T4" s="6">
        <v>2.8637018023874092</v>
      </c>
      <c r="U4" s="6">
        <v>11.109981536506059</v>
      </c>
      <c r="V4" s="6">
        <v>1.3447598686521581E-2</v>
      </c>
      <c r="W4" s="6">
        <v>-7.9302867066447685E-4</v>
      </c>
      <c r="X4" s="6">
        <v>0</v>
      </c>
      <c r="Y4" s="6">
        <v>7.7027372210324496E-4</v>
      </c>
      <c r="Z4" s="6">
        <v>3.5531613261942483E-4</v>
      </c>
      <c r="AA4" s="6">
        <v>4.0626278331373838E-3</v>
      </c>
      <c r="AB4" s="6">
        <v>1.8187478719409275E-2</v>
      </c>
      <c r="AC4" s="6">
        <v>-1.5646170931200142E-3</v>
      </c>
      <c r="AD4" s="6">
        <v>181.43942248761306</v>
      </c>
      <c r="AE4" s="6">
        <v>7.5618804963265376E-5</v>
      </c>
      <c r="AF4" s="6">
        <v>1.54590328360245</v>
      </c>
      <c r="AG4" s="6">
        <v>1.6882250585165992</v>
      </c>
      <c r="AH4" s="6">
        <v>0.12575479704190792</v>
      </c>
      <c r="AI4" s="6">
        <v>5.1693955206958305E-5</v>
      </c>
      <c r="AJ4" s="6">
        <v>2.2739170598065694E-2</v>
      </c>
      <c r="AK4" s="6">
        <v>-3.4597040289706757E-4</v>
      </c>
      <c r="AL4" s="6">
        <v>-1.5571996223413694E-3</v>
      </c>
      <c r="AM4" s="6">
        <v>1.4002186391472594E-3</v>
      </c>
      <c r="AN4" s="6">
        <v>1.4439920822669938E-3</v>
      </c>
    </row>
    <row r="5" spans="1:40" x14ac:dyDescent="0.25">
      <c r="A5" s="3" t="s">
        <v>42</v>
      </c>
      <c r="B5" s="3">
        <v>4</v>
      </c>
      <c r="C5" s="6">
        <v>4.2707275584395246E-5</v>
      </c>
      <c r="D5" s="6">
        <v>1.5313900448905805E-3</v>
      </c>
      <c r="E5" s="6">
        <v>2.5908747944551475E-3</v>
      </c>
      <c r="F5" s="6">
        <v>1.5780891575525178E-2</v>
      </c>
      <c r="G5" s="6">
        <v>3.3095537306071274E-2</v>
      </c>
      <c r="H5" s="6">
        <v>54.954398119925102</v>
      </c>
      <c r="I5" s="6">
        <v>39.34231828977412</v>
      </c>
      <c r="J5" s="6">
        <v>4.2381888865214559E-5</v>
      </c>
      <c r="K5" s="6">
        <v>9.5091975699377739E-5</v>
      </c>
      <c r="L5" s="6">
        <v>3.9343015319771546E-5</v>
      </c>
      <c r="M5" s="6">
        <v>-6.1442532199832507E-4</v>
      </c>
      <c r="N5" s="6">
        <v>-1.0532139054031497E-3</v>
      </c>
      <c r="O5" s="6">
        <v>-6.3848343480514581E-3</v>
      </c>
      <c r="P5" s="6">
        <v>-1.5796312181787602E-2</v>
      </c>
      <c r="Q5" s="6">
        <v>4.164631965450942E-2</v>
      </c>
      <c r="R5" s="6">
        <v>2.831981749538022E-2</v>
      </c>
      <c r="S5" s="6">
        <v>1.9806355401347759</v>
      </c>
      <c r="T5" s="6">
        <v>2.9082608503630332</v>
      </c>
      <c r="U5" s="6">
        <v>11.25913971500642</v>
      </c>
      <c r="V5" s="6">
        <v>1.3399154244798796E-2</v>
      </c>
      <c r="W5" s="6">
        <v>-1.1298598097625465E-3</v>
      </c>
      <c r="X5" s="6">
        <v>0</v>
      </c>
      <c r="Y5" s="6">
        <v>9.2924051707744012E-4</v>
      </c>
      <c r="Z5" s="6">
        <v>6.1377407769207194E-4</v>
      </c>
      <c r="AA5" s="6">
        <v>4.0418326587537672E-3</v>
      </c>
      <c r="AB5" s="6">
        <v>1.7972670564911183E-2</v>
      </c>
      <c r="AC5" s="6">
        <v>-6.6274121999701648E-4</v>
      </c>
      <c r="AD5" s="6">
        <v>174.53089334269825</v>
      </c>
      <c r="AE5" s="6">
        <v>-6.754105977490731E-4</v>
      </c>
      <c r="AF5" s="6">
        <v>1.5664248049648006</v>
      </c>
      <c r="AG5" s="6">
        <v>1.7059354926877486</v>
      </c>
      <c r="AH5" s="6">
        <v>0.12744060684027528</v>
      </c>
      <c r="AI5" s="6">
        <v>3.6615274272472939E-5</v>
      </c>
      <c r="AJ5" s="6">
        <v>2.2860465640636617E-2</v>
      </c>
      <c r="AK5" s="6">
        <v>-4.2972256186131838E-4</v>
      </c>
      <c r="AL5" s="6">
        <v>-1.5384787639007103E-3</v>
      </c>
      <c r="AM5" s="6">
        <v>7.347550211613804E-4</v>
      </c>
      <c r="AN5" s="6">
        <v>8.2048101601905172E-4</v>
      </c>
    </row>
    <row r="6" spans="1:40" x14ac:dyDescent="0.25">
      <c r="A6" s="3" t="s">
        <v>43</v>
      </c>
      <c r="B6" s="3">
        <v>5</v>
      </c>
      <c r="C6" s="6">
        <v>4.8339306341168816E-4</v>
      </c>
      <c r="D6" s="6">
        <v>2.0245264101308859E-3</v>
      </c>
      <c r="E6" s="6">
        <v>3.3236719500861732E-3</v>
      </c>
      <c r="F6" s="6">
        <v>1.556725217431169E-2</v>
      </c>
      <c r="G6" s="6">
        <v>3.3840991322569194E-2</v>
      </c>
      <c r="H6" s="6">
        <v>55.259268642598975</v>
      </c>
      <c r="I6" s="6">
        <v>39.656716649353299</v>
      </c>
      <c r="J6" s="6">
        <v>1.0618589064497629E-5</v>
      </c>
      <c r="K6" s="6">
        <v>-2.4841118116066538E-4</v>
      </c>
      <c r="L6" s="6">
        <v>-9.6007097226319908E-5</v>
      </c>
      <c r="M6" s="6">
        <v>-9.0894570536275527E-4</v>
      </c>
      <c r="N6" s="6">
        <v>-9.4359071312479642E-4</v>
      </c>
      <c r="O6" s="6">
        <v>-6.0220126223297869E-3</v>
      </c>
      <c r="P6" s="6">
        <v>-1.5350097935951809E-2</v>
      </c>
      <c r="Q6" s="6">
        <v>4.1651872900969347E-2</v>
      </c>
      <c r="R6" s="6">
        <v>2.9106478499815312E-2</v>
      </c>
      <c r="S6" s="6">
        <v>2.7656741904402988</v>
      </c>
      <c r="T6" s="6">
        <v>2.9346143307318231</v>
      </c>
      <c r="U6" s="6">
        <v>11.375168530782448</v>
      </c>
      <c r="V6" s="6">
        <v>1.3657491855616443E-2</v>
      </c>
      <c r="W6" s="6">
        <v>-1.3799917403406409E-3</v>
      </c>
      <c r="X6" s="6">
        <v>0</v>
      </c>
      <c r="Y6" s="6">
        <v>7.7597487523317253E-4</v>
      </c>
      <c r="Z6" s="6">
        <v>1.0458537100374123E-4</v>
      </c>
      <c r="AA6" s="6">
        <v>6.6473790164722716E-3</v>
      </c>
      <c r="AB6" s="6">
        <v>1.5871391531944862E-2</v>
      </c>
      <c r="AC6" s="6">
        <v>-5.850436728787056E-4</v>
      </c>
      <c r="AD6" s="6">
        <v>175.0180311338095</v>
      </c>
      <c r="AE6" s="6">
        <v>-3.570794648528596E-4</v>
      </c>
      <c r="AF6" s="6">
        <v>1.5883620413232973</v>
      </c>
      <c r="AG6" s="6">
        <v>1.7278489462097864</v>
      </c>
      <c r="AH6" s="6">
        <v>0.12874198739390885</v>
      </c>
      <c r="AI6" s="6">
        <v>-4.6710255312355098E-5</v>
      </c>
      <c r="AJ6" s="6">
        <v>2.3542208655944061E-2</v>
      </c>
      <c r="AK6" s="6">
        <v>-2.5937904715003096E-4</v>
      </c>
      <c r="AL6" s="6">
        <v>-1.5633774124149894E-3</v>
      </c>
      <c r="AM6" s="6">
        <v>1.4096701596264549E-3</v>
      </c>
      <c r="AN6" s="6">
        <v>1.6912111266427872E-3</v>
      </c>
    </row>
    <row r="7" spans="1:40" x14ac:dyDescent="0.25">
      <c r="A7" s="3" t="s">
        <v>44</v>
      </c>
      <c r="B7" s="3">
        <v>6</v>
      </c>
      <c r="C7" s="6">
        <v>8.476824265498087E-4</v>
      </c>
      <c r="D7" s="6">
        <v>2.1416762805936407E-3</v>
      </c>
      <c r="E7" s="6">
        <v>3.1563306531220219E-3</v>
      </c>
      <c r="F7" s="6">
        <v>1.5181227633560264E-2</v>
      </c>
      <c r="G7" s="6">
        <v>3.1228119518555683E-2</v>
      </c>
      <c r="H7" s="6">
        <v>52.238462596758424</v>
      </c>
      <c r="I7" s="6">
        <v>37.789741523826031</v>
      </c>
      <c r="J7" s="6">
        <v>-2.2246944185886184E-6</v>
      </c>
      <c r="K7" s="6">
        <v>-3.6787333707676635E-4</v>
      </c>
      <c r="L7" s="6">
        <v>-6.7199651914655469E-5</v>
      </c>
      <c r="M7" s="6">
        <v>-6.828443175907993E-4</v>
      </c>
      <c r="N7" s="6">
        <v>-9.0937452942320808E-4</v>
      </c>
      <c r="O7" s="6">
        <v>-4.9910888102392397E-3</v>
      </c>
      <c r="P7" s="6">
        <v>-1.3818401364228987E-2</v>
      </c>
      <c r="Q7" s="6">
        <v>3.072633310746975E-2</v>
      </c>
      <c r="R7" s="6">
        <v>1.8884611248258597E-2</v>
      </c>
      <c r="S7" s="6">
        <v>2.6672367929791467</v>
      </c>
      <c r="T7" s="6">
        <v>3.3269472460234049</v>
      </c>
      <c r="U7" s="6">
        <v>10.890014429509836</v>
      </c>
      <c r="V7" s="6">
        <v>1.417593232405884E-3</v>
      </c>
      <c r="W7" s="6">
        <v>-1.1074990932770882E-3</v>
      </c>
      <c r="X7" s="6">
        <v>0</v>
      </c>
      <c r="Y7" s="6">
        <v>8.3660465024364551E-4</v>
      </c>
      <c r="Z7" s="6">
        <v>7.3219578424550116E-4</v>
      </c>
      <c r="AA7" s="6">
        <v>4.5345432957464432E-3</v>
      </c>
      <c r="AB7" s="6">
        <v>2.0621551088962294E-2</v>
      </c>
      <c r="AC7" s="6">
        <v>-4.5143759693264606E-4</v>
      </c>
      <c r="AD7" s="6">
        <v>216.31099399709836</v>
      </c>
      <c r="AE7" s="6">
        <v>-4.0017000370699933E-3</v>
      </c>
      <c r="AF7" s="6">
        <v>1.1996579456083765</v>
      </c>
      <c r="AG7" s="6">
        <v>1.30781986874915</v>
      </c>
      <c r="AH7" s="6">
        <v>0.12254505495224687</v>
      </c>
      <c r="AI7" s="6">
        <v>1.27281747164377E-4</v>
      </c>
      <c r="AJ7" s="6">
        <v>2.2968044138635867E-2</v>
      </c>
      <c r="AK7" s="6">
        <v>-2.0640999196842088E-4</v>
      </c>
      <c r="AL7" s="6">
        <v>-1.6469832755044453E-3</v>
      </c>
      <c r="AM7" s="6">
        <v>4.4899045118751407E-3</v>
      </c>
      <c r="AN7" s="6">
        <v>4.9328654312148727E-3</v>
      </c>
    </row>
    <row r="8" spans="1:40" x14ac:dyDescent="0.25">
      <c r="A8" s="3" t="s">
        <v>45</v>
      </c>
      <c r="B8" s="3">
        <v>7</v>
      </c>
      <c r="C8" s="6">
        <v>1.3573904829943667E-3</v>
      </c>
      <c r="D8" s="6">
        <v>2.8804662331756311E-3</v>
      </c>
      <c r="E8" s="6">
        <v>3.0604599447316503E-3</v>
      </c>
      <c r="F8" s="6">
        <v>1.6207642780167876E-2</v>
      </c>
      <c r="G8" s="6">
        <v>3.1489742272961641E-2</v>
      </c>
      <c r="H8" s="6">
        <v>53.475131911343667</v>
      </c>
      <c r="I8" s="6">
        <v>38.651732452031098</v>
      </c>
      <c r="J8" s="6">
        <v>-2.5896277280996104E-5</v>
      </c>
      <c r="K8" s="6">
        <v>-3.320794323609341E-4</v>
      </c>
      <c r="L8" s="6">
        <v>1.2863478757212777E-4</v>
      </c>
      <c r="M8" s="6">
        <v>-4.3894228821860881E-4</v>
      </c>
      <c r="N8" s="6">
        <v>-1.0060425337232836E-3</v>
      </c>
      <c r="O8" s="6">
        <v>-5.4093926371179598E-3</v>
      </c>
      <c r="P8" s="6">
        <v>-1.4550955868297128E-2</v>
      </c>
      <c r="Q8" s="6">
        <v>3.0206033792201544E-2</v>
      </c>
      <c r="R8" s="6">
        <v>2.7931394759287843E-2</v>
      </c>
      <c r="S8" s="6">
        <v>2.7620180184591363</v>
      </c>
      <c r="T8" s="6">
        <v>3.205914486669327</v>
      </c>
      <c r="U8" s="6">
        <v>11.120820492720121</v>
      </c>
      <c r="V8" s="6">
        <v>1.8268594845764592E-3</v>
      </c>
      <c r="W8" s="6">
        <v>-1.286841914496547E-3</v>
      </c>
      <c r="X8" s="6">
        <v>0</v>
      </c>
      <c r="Y8" s="6">
        <v>7.4761312341019976E-4</v>
      </c>
      <c r="Z8" s="6">
        <v>1.2101217525873689E-3</v>
      </c>
      <c r="AA8" s="6">
        <v>5.9535181820241125E-3</v>
      </c>
      <c r="AB8" s="6">
        <v>1.8994225223346421E-2</v>
      </c>
      <c r="AC8" s="6">
        <v>-1.1216593199888947E-3</v>
      </c>
      <c r="AD8" s="6">
        <v>193.52455951115289</v>
      </c>
      <c r="AE8" s="6">
        <v>-2.4969028902964833E-3</v>
      </c>
      <c r="AF8" s="6">
        <v>1.199856508623673</v>
      </c>
      <c r="AG8" s="6">
        <v>1.3037148398256264</v>
      </c>
      <c r="AH8" s="6">
        <v>0.12502268965517738</v>
      </c>
      <c r="AI8" s="6">
        <v>-3.9977792672674563E-5</v>
      </c>
      <c r="AJ8" s="6">
        <v>2.2954694635580954E-2</v>
      </c>
      <c r="AK8" s="6">
        <v>-1.8694890437574431E-4</v>
      </c>
      <c r="AL8" s="6">
        <v>-1.4884244076093938E-3</v>
      </c>
      <c r="AM8" s="6">
        <v>2.4466898498329611E-3</v>
      </c>
      <c r="AN8" s="6">
        <v>2.7191213766212504E-3</v>
      </c>
    </row>
    <row r="9" spans="1:40" x14ac:dyDescent="0.25">
      <c r="A9" s="3" t="s">
        <v>46</v>
      </c>
      <c r="B9" s="3">
        <v>8</v>
      </c>
      <c r="C9" s="6">
        <v>6.3554463323288232E-3</v>
      </c>
      <c r="D9" s="6">
        <v>7.2844304457806222E-3</v>
      </c>
      <c r="E9" s="6">
        <v>2.4838010358370103E-3</v>
      </c>
      <c r="F9" s="6">
        <v>1.5497152542210053E-2</v>
      </c>
      <c r="G9" s="6">
        <v>3.3421483940434593E-2</v>
      </c>
      <c r="H9" s="6">
        <v>53.404595347786518</v>
      </c>
      <c r="I9" s="6">
        <v>38.879945922015253</v>
      </c>
      <c r="J9" s="6">
        <v>7.9200814403944172E-5</v>
      </c>
      <c r="K9" s="6">
        <v>-1.5911119334435214E-4</v>
      </c>
      <c r="L9" s="6">
        <v>2.3302907031838184E-4</v>
      </c>
      <c r="M9" s="6">
        <v>-7.6685710004725793E-4</v>
      </c>
      <c r="N9" s="6">
        <v>-9.1522735318321099E-4</v>
      </c>
      <c r="O9" s="6">
        <v>-5.2366600380514758E-3</v>
      </c>
      <c r="P9" s="6">
        <v>-1.4049590122176946E-2</v>
      </c>
      <c r="Q9" s="6">
        <v>3.3667898010953122E-2</v>
      </c>
      <c r="R9" s="6">
        <v>2.3397650793375212E-2</v>
      </c>
      <c r="S9" s="6">
        <v>2.6446218801082386</v>
      </c>
      <c r="T9" s="6">
        <v>3.4890605406421558</v>
      </c>
      <c r="U9" s="6">
        <v>11.23300174975139</v>
      </c>
      <c r="V9" s="6">
        <v>3.0396521742811311E-3</v>
      </c>
      <c r="W9" s="6">
        <v>-5.8801792941612482E-4</v>
      </c>
      <c r="X9" s="6">
        <v>0</v>
      </c>
      <c r="Y9" s="6">
        <v>1.098711496677624E-3</v>
      </c>
      <c r="Z9" s="6">
        <v>3.7362198542186491E-4</v>
      </c>
      <c r="AA9" s="6">
        <v>1.1965025298736474E-2</v>
      </c>
      <c r="AB9" s="6">
        <v>1.8332947186221638E-2</v>
      </c>
      <c r="AC9" s="6">
        <v>-2.406366913936542E-3</v>
      </c>
      <c r="AD9" s="6">
        <v>131.31926380109161</v>
      </c>
      <c r="AE9" s="6">
        <v>5.1747399906774613E-4</v>
      </c>
      <c r="AF9" s="6">
        <v>1.2266044620416259</v>
      </c>
      <c r="AG9" s="6">
        <v>1.3289245424157763</v>
      </c>
      <c r="AH9" s="6">
        <v>0.12783789362674369</v>
      </c>
      <c r="AI9" s="6">
        <v>-2.3233027865599489E-5</v>
      </c>
      <c r="AJ9" s="6">
        <v>2.3352238720008557E-2</v>
      </c>
      <c r="AK9" s="6">
        <v>1.6285018173303741E-5</v>
      </c>
      <c r="AL9" s="6">
        <v>-1.6264013670651111E-3</v>
      </c>
      <c r="AM9" s="6">
        <v>3.1327104304558055E-3</v>
      </c>
      <c r="AN9" s="6">
        <v>3.4930532724131349E-3</v>
      </c>
    </row>
    <row r="10" spans="1:40" x14ac:dyDescent="0.25">
      <c r="A10" s="5" t="s">
        <v>47</v>
      </c>
      <c r="B10" s="5"/>
      <c r="C10" s="31">
        <v>0.96517806172362153</v>
      </c>
      <c r="D10" s="31">
        <v>0.96146073530753151</v>
      </c>
      <c r="E10" s="31">
        <v>0.98505837452088385</v>
      </c>
      <c r="F10" s="31">
        <v>0.9857692861307692</v>
      </c>
      <c r="G10" s="31">
        <v>1.0804015910657165</v>
      </c>
      <c r="H10" s="31">
        <v>1.0896849231322248</v>
      </c>
      <c r="I10" s="31">
        <v>1.0099427366647944</v>
      </c>
      <c r="J10" s="31">
        <v>0.99437587660987381</v>
      </c>
      <c r="K10" s="31">
        <v>0.98892498743789436</v>
      </c>
      <c r="L10" s="31">
        <v>0.98885026273141752</v>
      </c>
      <c r="M10" s="31">
        <v>1.0030236160979358</v>
      </c>
      <c r="N10" s="31">
        <v>0.91042592373998721</v>
      </c>
      <c r="O10" s="31">
        <v>0.98196176798450585</v>
      </c>
      <c r="P10" s="31">
        <v>0.97767600384882958</v>
      </c>
      <c r="Q10" s="31">
        <v>1.0147489126085507</v>
      </c>
      <c r="R10" s="31">
        <v>1.0628982575671431</v>
      </c>
      <c r="S10" s="31">
        <v>0.4872556678563848</v>
      </c>
      <c r="T10" s="31">
        <v>0.9421050518221431</v>
      </c>
      <c r="U10" s="31">
        <v>0.96909952718031667</v>
      </c>
      <c r="V10" s="31">
        <v>0.93545739355347568</v>
      </c>
      <c r="W10" s="31">
        <v>0.97789338253803582</v>
      </c>
      <c r="X10" s="31">
        <v>0.94082043633781498</v>
      </c>
      <c r="Y10" s="31">
        <v>0.97353967897881721</v>
      </c>
      <c r="Z10" s="31">
        <v>0.9640255452502644</v>
      </c>
      <c r="AA10" s="31">
        <v>1.0042323762600247</v>
      </c>
      <c r="AB10" s="31">
        <v>0.96367118020921627</v>
      </c>
      <c r="AC10" s="31">
        <v>0.99570423161638077</v>
      </c>
      <c r="AD10" s="31">
        <v>1.0183903567935819</v>
      </c>
      <c r="AE10" s="31">
        <v>0.98676021011518311</v>
      </c>
      <c r="AF10" s="31">
        <v>1.0021228790495085</v>
      </c>
      <c r="AG10" s="31">
        <v>1.0586499440988051</v>
      </c>
      <c r="AH10" s="31">
        <v>0.98284325035559528</v>
      </c>
      <c r="AI10" s="31">
        <v>1.0736516735213033</v>
      </c>
      <c r="AJ10" s="31">
        <v>0.96702964542545344</v>
      </c>
      <c r="AK10" s="31">
        <v>0.95865132312864443</v>
      </c>
      <c r="AL10" s="31">
        <v>0.98958782752759233</v>
      </c>
      <c r="AM10" s="31">
        <v>0.97881437669698046</v>
      </c>
      <c r="AN10" s="31">
        <v>1.0114264505353892</v>
      </c>
    </row>
    <row r="11" spans="1:40" x14ac:dyDescent="0.25">
      <c r="A11" s="3" t="s">
        <v>48</v>
      </c>
      <c r="B11" s="3">
        <v>9</v>
      </c>
      <c r="C11" s="6">
        <v>1.8283369706829336E-3</v>
      </c>
      <c r="D11" s="6">
        <v>3.22537324866663E-3</v>
      </c>
      <c r="E11" s="6">
        <v>3.4713049184364551E-3</v>
      </c>
      <c r="F11" s="6">
        <v>2.2483427172902082E-2</v>
      </c>
      <c r="G11" s="6">
        <v>3.3802833410384009E-2</v>
      </c>
      <c r="H11" s="6">
        <v>55.403512820664119</v>
      </c>
      <c r="I11" s="6">
        <v>39.993745057562556</v>
      </c>
      <c r="J11" s="6">
        <v>-8.1909914788159385E-5</v>
      </c>
      <c r="K11" s="6">
        <v>-5.4059464400400218E-4</v>
      </c>
      <c r="L11" s="6">
        <v>3.834879988135854E-4</v>
      </c>
      <c r="M11" s="6">
        <v>-6.0089931513109245E-4</v>
      </c>
      <c r="N11" s="6">
        <v>-7.8228218019953566E-4</v>
      </c>
      <c r="O11" s="6">
        <v>-3.9345650845634718E-3</v>
      </c>
      <c r="P11" s="6">
        <v>-1.2984732698956815E-2</v>
      </c>
      <c r="Q11" s="6">
        <v>2.6920770721771646E-2</v>
      </c>
      <c r="R11" s="6">
        <v>1.6414361704774776E-2</v>
      </c>
      <c r="S11" s="6">
        <v>2.6573635846953971</v>
      </c>
      <c r="T11" s="6">
        <v>3.4712783388249062</v>
      </c>
      <c r="U11" s="6">
        <v>11.50020002111405</v>
      </c>
      <c r="V11" s="6">
        <v>1.180104611742558E-3</v>
      </c>
      <c r="W11" s="6">
        <v>1.3517037918326432E-3</v>
      </c>
      <c r="X11" s="6">
        <v>0</v>
      </c>
      <c r="Y11" s="6">
        <v>1.1484784832995162E-3</v>
      </c>
      <c r="Z11" s="6">
        <v>8.8505251182952136E-4</v>
      </c>
      <c r="AA11" s="6">
        <v>1.4088188341553383E-2</v>
      </c>
      <c r="AB11" s="6">
        <v>2.7371539158307024E-2</v>
      </c>
      <c r="AC11" s="6">
        <v>-1.7978138519905611E-3</v>
      </c>
      <c r="AD11" s="6">
        <v>159.79494118790984</v>
      </c>
      <c r="AE11" s="6">
        <v>-2.3342080648207555E-3</v>
      </c>
      <c r="AF11" s="6">
        <v>1.1260722252518884</v>
      </c>
      <c r="AG11" s="6">
        <v>1.2223453533272264</v>
      </c>
      <c r="AH11" s="6">
        <v>0.13005330536781962</v>
      </c>
      <c r="AI11" s="6">
        <v>2.6418074951904186E-4</v>
      </c>
      <c r="AJ11" s="6">
        <v>2.4562590566941721E-2</v>
      </c>
      <c r="AK11" s="6">
        <v>-5.7084883860802538E-5</v>
      </c>
      <c r="AL11" s="6">
        <v>-1.1518948657966428E-3</v>
      </c>
      <c r="AM11" s="6">
        <v>2.8918389408067381E-2</v>
      </c>
      <c r="AN11" s="6">
        <v>3.1032907736899637E-2</v>
      </c>
    </row>
    <row r="12" spans="1:40" x14ac:dyDescent="0.25">
      <c r="A12" s="3" t="s">
        <v>49</v>
      </c>
      <c r="B12" s="3">
        <v>10</v>
      </c>
      <c r="C12" s="6">
        <v>1.4578503308325973E-3</v>
      </c>
      <c r="D12" s="6">
        <v>2.9225456977517595E-3</v>
      </c>
      <c r="E12" s="6">
        <v>1.4981442961472685E-3</v>
      </c>
      <c r="F12" s="6">
        <v>1.49213733492336E-2</v>
      </c>
      <c r="G12" s="6">
        <v>3.2280587076539261E-2</v>
      </c>
      <c r="H12" s="6">
        <v>51.903492956630359</v>
      </c>
      <c r="I12" s="6">
        <v>37.587637115424968</v>
      </c>
      <c r="J12" s="6">
        <v>-6.318625878992806E-5</v>
      </c>
      <c r="K12" s="6">
        <v>-3.394709521934444E-4</v>
      </c>
      <c r="L12" s="6">
        <v>-3.7469267221843045E-5</v>
      </c>
      <c r="M12" s="6">
        <v>-6.5320302870593117E-4</v>
      </c>
      <c r="N12" s="6">
        <v>-8.9194943641357754E-4</v>
      </c>
      <c r="O12" s="6">
        <v>-5.1625844024737189E-3</v>
      </c>
      <c r="P12" s="6">
        <v>-1.429085351441186E-2</v>
      </c>
      <c r="Q12" s="6">
        <v>1.8164904678924287E-2</v>
      </c>
      <c r="R12" s="6">
        <v>7.9812412399009151E-3</v>
      </c>
      <c r="S12" s="6">
        <v>2.7759834722762182</v>
      </c>
      <c r="T12" s="6">
        <v>3.4569595141426062</v>
      </c>
      <c r="U12" s="6">
        <v>10.899151203189124</v>
      </c>
      <c r="V12" s="6">
        <v>1.2950568914623945E-3</v>
      </c>
      <c r="W12" s="6">
        <v>-4.8745692631734796E-4</v>
      </c>
      <c r="X12" s="6">
        <v>0</v>
      </c>
      <c r="Y12" s="6">
        <v>8.0969694215235087E-4</v>
      </c>
      <c r="Z12" s="6">
        <v>2.7414245032526081E-4</v>
      </c>
      <c r="AA12" s="6">
        <v>6.9900278074947805E-3</v>
      </c>
      <c r="AB12" s="6">
        <v>1.2921825707058947E-2</v>
      </c>
      <c r="AC12" s="6">
        <v>-1.0643183758990708E-3</v>
      </c>
      <c r="AD12" s="6">
        <v>132.84084957241041</v>
      </c>
      <c r="AE12" s="6">
        <v>-3.6970268430843562E-3</v>
      </c>
      <c r="AF12" s="6">
        <v>1.2500831489868316</v>
      </c>
      <c r="AG12" s="6">
        <v>1.3568597824538697</v>
      </c>
      <c r="AH12" s="6">
        <v>0.12416241230764344</v>
      </c>
      <c r="AI12" s="6">
        <v>-1.7708352424571701E-4</v>
      </c>
      <c r="AJ12" s="6">
        <v>2.2532251861686118E-2</v>
      </c>
      <c r="AK12" s="6">
        <v>-3.5408793733614029E-4</v>
      </c>
      <c r="AL12" s="6">
        <v>-1.5824695473035683E-3</v>
      </c>
      <c r="AM12" s="6">
        <v>2.2722910205537029E-3</v>
      </c>
      <c r="AN12" s="6">
        <v>2.4036706337195886E-3</v>
      </c>
    </row>
    <row r="13" spans="1:40" x14ac:dyDescent="0.25">
      <c r="A13" s="3" t="s">
        <v>50</v>
      </c>
      <c r="B13" s="3">
        <v>11</v>
      </c>
      <c r="C13" s="6">
        <v>6.3771800571126606E-3</v>
      </c>
      <c r="D13" s="6">
        <v>8.4767912958581097E-3</v>
      </c>
      <c r="E13" s="6">
        <v>2.412874827715569E-3</v>
      </c>
      <c r="F13" s="6">
        <v>1.6788463681819962E-2</v>
      </c>
      <c r="G13" s="6">
        <v>3.5226019539476738E-2</v>
      </c>
      <c r="H13" s="6">
        <v>56.871964563943422</v>
      </c>
      <c r="I13" s="6">
        <v>39.863133043951272</v>
      </c>
      <c r="J13" s="6">
        <v>-3.9432905945137598E-5</v>
      </c>
      <c r="K13" s="6">
        <v>-6.375417044573027E-5</v>
      </c>
      <c r="L13" s="6">
        <v>3.388908798418031E-4</v>
      </c>
      <c r="M13" s="6">
        <v>-7.3441478942279218E-4</v>
      </c>
      <c r="N13" s="6">
        <v>-8.3556059862966684E-4</v>
      </c>
      <c r="O13" s="6">
        <v>-5.0090617649744314E-3</v>
      </c>
      <c r="P13" s="6">
        <v>-1.3324502076632572E-2</v>
      </c>
      <c r="Q13" s="6">
        <v>2.3687687014547425E-2</v>
      </c>
      <c r="R13" s="6">
        <v>1.4342834048762123E-2</v>
      </c>
      <c r="S13" s="6">
        <v>2.9531874362183466</v>
      </c>
      <c r="T13" s="6">
        <v>3.5429906744389421</v>
      </c>
      <c r="U13" s="6">
        <v>11.842639503627277</v>
      </c>
      <c r="V13" s="6">
        <v>8.1696062359396177E-4</v>
      </c>
      <c r="W13" s="6">
        <v>-5.6965403708329808E-4</v>
      </c>
      <c r="X13" s="6">
        <v>0</v>
      </c>
      <c r="Y13" s="6">
        <v>1.1696117330844925E-3</v>
      </c>
      <c r="Z13" s="6">
        <v>7.7447713152254793E-4</v>
      </c>
      <c r="AA13" s="6">
        <v>1.7931593445192934E-2</v>
      </c>
      <c r="AB13" s="6">
        <v>2.627406295900948E-2</v>
      </c>
      <c r="AC13" s="6">
        <v>-1.0731404302042422E-3</v>
      </c>
      <c r="AD13" s="6">
        <v>196.54089670002821</v>
      </c>
      <c r="AE13" s="6">
        <v>-1.291559336683027E-3</v>
      </c>
      <c r="AF13" s="6">
        <v>1.1028316337249402</v>
      </c>
      <c r="AG13" s="6">
        <v>1.1977020056673842</v>
      </c>
      <c r="AH13" s="6">
        <v>0.13570102715750465</v>
      </c>
      <c r="AI13" s="6">
        <v>-6.1282814377421395E-6</v>
      </c>
      <c r="AJ13" s="6">
        <v>2.4796052090965838E-2</v>
      </c>
      <c r="AK13" s="6">
        <v>-2.7072099070263729E-4</v>
      </c>
      <c r="AL13" s="6">
        <v>-1.554226522357644E-3</v>
      </c>
      <c r="AM13" s="6">
        <v>2.4696831241315144E-3</v>
      </c>
      <c r="AN13" s="6">
        <v>2.6329474296271234E-3</v>
      </c>
    </row>
    <row r="14" spans="1:40" x14ac:dyDescent="0.25">
      <c r="A14" s="3" t="s">
        <v>51</v>
      </c>
      <c r="B14" s="3">
        <v>12</v>
      </c>
      <c r="C14" s="6">
        <v>1.3213352157759898E-3</v>
      </c>
      <c r="D14" s="6">
        <v>2.2555113355837235E-3</v>
      </c>
      <c r="E14" s="6">
        <v>2.452228379982626E-3</v>
      </c>
      <c r="F14" s="6">
        <v>1.629347478833559E-2</v>
      </c>
      <c r="G14" s="6">
        <v>3.4688410354800886E-2</v>
      </c>
      <c r="H14" s="6">
        <v>52.975157449307083</v>
      </c>
      <c r="I14" s="6">
        <v>37.909556400881399</v>
      </c>
      <c r="J14" s="6">
        <v>7.5744678117653757E-5</v>
      </c>
      <c r="K14" s="6">
        <v>-3.245157428129966E-4</v>
      </c>
      <c r="L14" s="6">
        <v>-5.9225563356225245E-5</v>
      </c>
      <c r="M14" s="6">
        <v>-9.9960456626940037E-4</v>
      </c>
      <c r="N14" s="6">
        <v>-8.6589104381434574E-4</v>
      </c>
      <c r="O14" s="6">
        <v>-5.7262339845715101E-3</v>
      </c>
      <c r="P14" s="6">
        <v>-1.4462425559411754E-2</v>
      </c>
      <c r="Q14" s="6">
        <v>1.7053296421973632E-2</v>
      </c>
      <c r="R14" s="6">
        <v>5.579947997196983E-3</v>
      </c>
      <c r="S14" s="6">
        <v>2.0990217467433276</v>
      </c>
      <c r="T14" s="6">
        <v>3.532898797555089</v>
      </c>
      <c r="U14" s="6">
        <v>11.121838893887301</v>
      </c>
      <c r="V14" s="6">
        <v>7.6320296708360551E-4</v>
      </c>
      <c r="W14" s="6">
        <v>-6.4718937471359332E-4</v>
      </c>
      <c r="X14" s="6">
        <v>0</v>
      </c>
      <c r="Y14" s="6">
        <v>1.1367605793211723E-3</v>
      </c>
      <c r="Z14" s="6">
        <v>6.4655885570077845E-4</v>
      </c>
      <c r="AA14" s="6">
        <v>1.1487546044675535E-2</v>
      </c>
      <c r="AB14" s="6">
        <v>2.205628441036345E-2</v>
      </c>
      <c r="AC14" s="6">
        <v>-1.4468074848114254E-3</v>
      </c>
      <c r="AD14" s="6">
        <v>206.78601218482362</v>
      </c>
      <c r="AE14" s="6">
        <v>-9.8794328309985109E-4</v>
      </c>
      <c r="AF14" s="6">
        <v>1.7059995244308888</v>
      </c>
      <c r="AG14" s="6">
        <v>1.8484873698940136</v>
      </c>
      <c r="AH14" s="6">
        <v>0.12791690778265172</v>
      </c>
      <c r="AI14" s="6">
        <v>8.717645209202028E-5</v>
      </c>
      <c r="AJ14" s="6">
        <v>2.2905835454271859E-2</v>
      </c>
      <c r="AK14" s="6">
        <v>-1.1671504882711051E-4</v>
      </c>
      <c r="AL14" s="6">
        <v>-1.581634412992276E-3</v>
      </c>
      <c r="AM14" s="6">
        <v>3.5964897963306087E-3</v>
      </c>
      <c r="AN14" s="6">
        <v>3.956569123814163E-3</v>
      </c>
    </row>
    <row r="15" spans="1:40" x14ac:dyDescent="0.25">
      <c r="A15" s="3" t="s">
        <v>52</v>
      </c>
      <c r="B15" s="3">
        <v>13</v>
      </c>
      <c r="C15" s="6">
        <v>1.3589006487521988E-3</v>
      </c>
      <c r="D15" s="6">
        <v>2.48242972262421E-3</v>
      </c>
      <c r="E15" s="6">
        <v>2.672080068641251E-3</v>
      </c>
      <c r="F15" s="6">
        <v>1.7251376849932935E-2</v>
      </c>
      <c r="G15" s="6">
        <v>3.4923441959157045E-2</v>
      </c>
      <c r="H15" s="6">
        <v>55.329504706765931</v>
      </c>
      <c r="I15" s="6">
        <v>39.288003318284261</v>
      </c>
      <c r="J15" s="6">
        <v>-7.4497109734665543E-5</v>
      </c>
      <c r="K15" s="6">
        <v>-3.4297655181062247E-4</v>
      </c>
      <c r="L15" s="6">
        <v>3.2818727004935437E-4</v>
      </c>
      <c r="M15" s="6">
        <v>-8.1634537727253581E-4</v>
      </c>
      <c r="N15" s="6">
        <v>-2.9853733416957242E-4</v>
      </c>
      <c r="O15" s="6">
        <v>-5.4261610141425453E-3</v>
      </c>
      <c r="P15" s="6">
        <v>-1.4331062748468539E-2</v>
      </c>
      <c r="Q15" s="6">
        <v>2.1545753928446244E-2</v>
      </c>
      <c r="R15" s="6">
        <v>1.0440546913691418E-2</v>
      </c>
      <c r="S15" s="6">
        <v>1.620765778517665</v>
      </c>
      <c r="T15" s="6">
        <v>3.5689151084564883</v>
      </c>
      <c r="U15" s="6">
        <v>11.632229302718866</v>
      </c>
      <c r="V15" s="6">
        <v>6.9905909032000303E-4</v>
      </c>
      <c r="W15" s="6">
        <v>-5.0004716986160589E-4</v>
      </c>
      <c r="X15" s="6">
        <v>0</v>
      </c>
      <c r="Y15" s="6">
        <v>1.0951828256368327E-3</v>
      </c>
      <c r="Z15" s="6">
        <v>3.5220615117712343E-4</v>
      </c>
      <c r="AA15" s="6">
        <v>7.2667845085330643E-4</v>
      </c>
      <c r="AB15" s="6">
        <v>1.0677551442922564E-2</v>
      </c>
      <c r="AC15" s="6">
        <v>-1.4113779390914679E-3</v>
      </c>
      <c r="AD15" s="6">
        <v>202.71286748705847</v>
      </c>
      <c r="AE15" s="6">
        <v>-1.930654233341776E-3</v>
      </c>
      <c r="AF15" s="6">
        <v>1.086426293344307</v>
      </c>
      <c r="AG15" s="6">
        <v>1.1790903605126271</v>
      </c>
      <c r="AH15" s="6">
        <v>0.13282874629624158</v>
      </c>
      <c r="AI15" s="6">
        <v>-1.1693289979529633E-4</v>
      </c>
      <c r="AJ15" s="6">
        <v>2.4539313954214069E-2</v>
      </c>
      <c r="AK15" s="6">
        <v>-3.547787054259229E-4</v>
      </c>
      <c r="AL15" s="6">
        <v>-1.5664128834459231E-3</v>
      </c>
      <c r="AM15" s="6">
        <v>2.5468548912120914E-3</v>
      </c>
      <c r="AN15" s="6">
        <v>2.8606064380984376E-3</v>
      </c>
    </row>
    <row r="16" spans="1:40" x14ac:dyDescent="0.25">
      <c r="A16" s="5" t="s">
        <v>47</v>
      </c>
      <c r="C16" s="31">
        <v>0.99703824368265581</v>
      </c>
      <c r="D16" s="31">
        <v>1.0188931743638903</v>
      </c>
      <c r="E16" s="31">
        <v>1.0476557392337156</v>
      </c>
      <c r="F16" s="31">
        <v>1.0635033465131807</v>
      </c>
      <c r="G16" s="31">
        <v>1.1615037624079552</v>
      </c>
      <c r="H16" s="31">
        <v>1.1579992390267166</v>
      </c>
      <c r="I16" s="31">
        <v>1.0592739724087006</v>
      </c>
      <c r="J16" s="31">
        <v>1.0589102904056453</v>
      </c>
      <c r="K16" s="31">
        <v>1.0500737463429628</v>
      </c>
      <c r="L16" s="31">
        <v>1.0549765030856426</v>
      </c>
      <c r="M16" s="31">
        <v>1.0748841449301225</v>
      </c>
      <c r="N16" s="31">
        <v>0.98081837452371379</v>
      </c>
      <c r="O16" s="31">
        <v>1.0461983587881265</v>
      </c>
      <c r="P16" s="31">
        <v>1.0528301571409333</v>
      </c>
      <c r="Q16" s="31">
        <v>1.0785676246958948</v>
      </c>
      <c r="R16" s="31">
        <v>1.1248649313724908</v>
      </c>
      <c r="S16" s="31">
        <v>0.35652502435712885</v>
      </c>
      <c r="T16" s="31">
        <v>0.98462812926684418</v>
      </c>
      <c r="U16" s="31">
        <v>1.0335581183625515</v>
      </c>
      <c r="V16" s="31">
        <v>1.0065864911484534</v>
      </c>
      <c r="W16" s="31">
        <v>1.0466322250120399</v>
      </c>
      <c r="X16" s="31">
        <v>0.97564565348825316</v>
      </c>
      <c r="Y16" s="31">
        <v>1.0364489303850628</v>
      </c>
      <c r="Z16" s="31">
        <v>1.0288830969859664</v>
      </c>
      <c r="AA16" s="31">
        <v>1.0652750078562403</v>
      </c>
      <c r="AB16" s="31">
        <v>1.0285503483888969</v>
      </c>
      <c r="AC16" s="31">
        <v>1.0553494201865317</v>
      </c>
      <c r="AD16" s="31">
        <v>1.1008828716859287</v>
      </c>
      <c r="AE16" s="31">
        <v>1.0531111576742853</v>
      </c>
      <c r="AF16" s="31">
        <v>1.0738242906494688</v>
      </c>
      <c r="AG16" s="31">
        <v>1.1313502047921165</v>
      </c>
      <c r="AH16" s="31">
        <v>1.0621560587637768</v>
      </c>
      <c r="AI16" s="31">
        <v>1.1584977558056082</v>
      </c>
      <c r="AJ16" s="31">
        <v>1.0418331875956977</v>
      </c>
      <c r="AK16" s="31">
        <v>1.0246666813748744</v>
      </c>
      <c r="AL16" s="31">
        <v>1.0682990294424264</v>
      </c>
      <c r="AM16" s="31">
        <v>1.0387255220522766</v>
      </c>
      <c r="AN16" s="31">
        <v>1.0778359023553923</v>
      </c>
    </row>
    <row r="17" spans="1:40" x14ac:dyDescent="0.25">
      <c r="A17" s="3" t="s">
        <v>53</v>
      </c>
      <c r="B17" s="3">
        <v>14</v>
      </c>
      <c r="C17" s="6">
        <v>3.7738703027739031E-3</v>
      </c>
      <c r="D17" s="6">
        <v>5.1191805867079974E-3</v>
      </c>
      <c r="E17" s="6">
        <v>3.2101611541311072E-3</v>
      </c>
      <c r="F17" s="6">
        <v>2.7352472254163533E-2</v>
      </c>
      <c r="G17" s="6">
        <v>7.1174639870184214E-2</v>
      </c>
      <c r="H17" s="6">
        <v>71.902347193773309</v>
      </c>
      <c r="I17" s="6">
        <v>47.601837873333764</v>
      </c>
      <c r="J17" s="6">
        <v>-6.4369972017734375E-5</v>
      </c>
      <c r="K17" s="6">
        <v>6.6747672963051809E-6</v>
      </c>
      <c r="L17" s="6">
        <v>2.779383724072998E-4</v>
      </c>
      <c r="M17" s="6">
        <v>-6.261076840678707E-4</v>
      </c>
      <c r="N17" s="6">
        <v>-4.0250779133996456E-4</v>
      </c>
      <c r="O17" s="6">
        <v>-4.9742687323867003E-3</v>
      </c>
      <c r="P17" s="6">
        <v>-1.3646368606560455E-2</v>
      </c>
      <c r="Q17" s="6">
        <v>1.9995674819250367E-2</v>
      </c>
      <c r="R17" s="6">
        <v>9.0044727671176675E-3</v>
      </c>
      <c r="S17" s="6">
        <v>2.2983086277890385</v>
      </c>
      <c r="T17" s="6">
        <v>4.1090263576734447</v>
      </c>
      <c r="U17" s="6">
        <v>12.029332541161182</v>
      </c>
      <c r="V17" s="6">
        <v>3.4061825570169277E-2</v>
      </c>
      <c r="W17" s="6">
        <v>-4.3201224259317174E-4</v>
      </c>
      <c r="X17" s="6">
        <v>0</v>
      </c>
      <c r="Y17" s="6">
        <v>1.2209220954105982E-3</v>
      </c>
      <c r="Z17" s="6">
        <v>7.6355919015572279E-4</v>
      </c>
      <c r="AA17" s="6">
        <v>1.5323410884367167E-2</v>
      </c>
      <c r="AB17" s="6">
        <v>2.6641096724328583E-2</v>
      </c>
      <c r="AC17" s="6">
        <v>-5.2971936825083076E-4</v>
      </c>
      <c r="AD17" s="6">
        <v>154.98972881830852</v>
      </c>
      <c r="AE17" s="6">
        <v>-1.5521599479140647E-3</v>
      </c>
      <c r="AF17" s="6">
        <v>1.8685393905484553</v>
      </c>
      <c r="AG17" s="6">
        <v>2.0097033591876352</v>
      </c>
      <c r="AH17" s="6">
        <v>0.1607842346205437</v>
      </c>
      <c r="AI17" s="6">
        <v>-5.7463586066507135E-5</v>
      </c>
      <c r="AJ17" s="6">
        <v>2.578127853977125E-2</v>
      </c>
      <c r="AK17" s="6">
        <v>-5.9269336068869515E-5</v>
      </c>
      <c r="AL17" s="6">
        <v>-1.5803432895191171E-3</v>
      </c>
      <c r="AM17" s="6">
        <v>1.5805843435304404E-2</v>
      </c>
      <c r="AN17" s="6">
        <v>1.6950018450017052E-2</v>
      </c>
    </row>
    <row r="18" spans="1:40" x14ac:dyDescent="0.25">
      <c r="A18" s="3" t="s">
        <v>54</v>
      </c>
      <c r="B18" s="3">
        <v>15</v>
      </c>
      <c r="C18" s="6">
        <v>1.5963877140676318E-4</v>
      </c>
      <c r="D18" s="6">
        <v>1.3993955022881823E-3</v>
      </c>
      <c r="E18" s="6">
        <v>3.8368796097632439E-3</v>
      </c>
      <c r="F18" s="6">
        <v>1.5036681211086171E-2</v>
      </c>
      <c r="G18" s="6">
        <v>3.0388629844861216E-2</v>
      </c>
      <c r="H18" s="6">
        <v>48.263625024305931</v>
      </c>
      <c r="I18" s="6">
        <v>36.732499349510903</v>
      </c>
      <c r="J18" s="6">
        <v>-2.7276361781020128E-5</v>
      </c>
      <c r="K18" s="6">
        <v>-5.5003209604761083E-4</v>
      </c>
      <c r="L18" s="6">
        <v>9.0593054313541638E-5</v>
      </c>
      <c r="M18" s="6">
        <v>-7.9803502889719236E-4</v>
      </c>
      <c r="N18" s="6">
        <v>-9.4302473926854448E-4</v>
      </c>
      <c r="O18" s="6">
        <v>-5.4838892249746722E-3</v>
      </c>
      <c r="P18" s="6">
        <v>-1.4761549049289027E-2</v>
      </c>
      <c r="Q18" s="6">
        <v>1.6655889972828457E-2</v>
      </c>
      <c r="R18" s="6">
        <v>8.5546195448478364E-3</v>
      </c>
      <c r="S18" s="6">
        <v>3.0193154440631829</v>
      </c>
      <c r="T18" s="6">
        <v>3.4121354699034159</v>
      </c>
      <c r="U18" s="6">
        <v>10.183249990330339</v>
      </c>
      <c r="V18" s="6">
        <v>4.7339384505533567E-4</v>
      </c>
      <c r="W18" s="6">
        <v>-8.3960653492530827E-4</v>
      </c>
      <c r="X18" s="6">
        <v>0</v>
      </c>
      <c r="Y18" s="6">
        <v>9.0739208897137793E-4</v>
      </c>
      <c r="Z18" s="6">
        <v>4.3820687127312755E-4</v>
      </c>
      <c r="AA18" s="6">
        <v>2.78543305365896E-4</v>
      </c>
      <c r="AB18" s="6">
        <v>1.2259584327476959E-2</v>
      </c>
      <c r="AC18" s="6">
        <v>-1.3393497458013799E-3</v>
      </c>
      <c r="AD18" s="6">
        <v>173.61070885046095</v>
      </c>
      <c r="AE18" s="6">
        <v>-1.0524518346450226E-3</v>
      </c>
      <c r="AF18" s="6">
        <v>0.94690304434234918</v>
      </c>
      <c r="AG18" s="6">
        <v>1.0255616671240249</v>
      </c>
      <c r="AH18" s="6">
        <v>0.1143101126068235</v>
      </c>
      <c r="AI18" s="6">
        <v>-5.4933655994553102E-5</v>
      </c>
      <c r="AJ18" s="6">
        <v>2.0730348483292381E-2</v>
      </c>
      <c r="AK18" s="6">
        <v>-6.23551565497076E-5</v>
      </c>
      <c r="AL18" s="6">
        <v>-1.5909679839307197E-3</v>
      </c>
      <c r="AM18" s="6">
        <v>2.7583048923793024E-3</v>
      </c>
      <c r="AN18" s="6">
        <v>3.1360479233665862E-3</v>
      </c>
    </row>
    <row r="19" spans="1:40" x14ac:dyDescent="0.25">
      <c r="A19" s="3" t="s">
        <v>55</v>
      </c>
      <c r="B19" s="3">
        <v>16</v>
      </c>
      <c r="C19" s="6">
        <v>2.4383781241780738E-3</v>
      </c>
      <c r="D19" s="6">
        <v>3.3852100463664199E-3</v>
      </c>
      <c r="E19" s="6">
        <v>2.4395035906975399E-3</v>
      </c>
      <c r="F19" s="6">
        <v>2.5743210794470606E-2</v>
      </c>
      <c r="G19" s="6">
        <v>7.5056895044062197E-2</v>
      </c>
      <c r="H19" s="6">
        <v>78.169162828877575</v>
      </c>
      <c r="I19" s="6">
        <v>50.933427516469131</v>
      </c>
      <c r="J19" s="6">
        <v>2.3655849133046184E-5</v>
      </c>
      <c r="K19" s="6">
        <v>-2.1598887416371534E-4</v>
      </c>
      <c r="L19" s="6">
        <v>5.5795072253520438E-5</v>
      </c>
      <c r="M19" s="6">
        <v>-7.6940730177193204E-4</v>
      </c>
      <c r="N19" s="6">
        <v>-8.436088049507465E-4</v>
      </c>
      <c r="O19" s="6">
        <v>-4.4914627263183474E-3</v>
      </c>
      <c r="P19" s="6">
        <v>-1.3651721304055141E-2</v>
      </c>
      <c r="Q19" s="6">
        <v>1.6503123748971765E-2</v>
      </c>
      <c r="R19" s="6">
        <v>1.0209751655071072E-2</v>
      </c>
      <c r="S19" s="6">
        <v>3.0087152265342736</v>
      </c>
      <c r="T19" s="6">
        <v>3.8534578727692228</v>
      </c>
      <c r="U19" s="6">
        <v>11.069191286658397</v>
      </c>
      <c r="V19" s="6">
        <v>3.9124738519558583E-2</v>
      </c>
      <c r="W19" s="6">
        <v>-1.1789349232090443E-3</v>
      </c>
      <c r="X19" s="6">
        <v>0</v>
      </c>
      <c r="Y19" s="6">
        <v>1.6056359616310261E-3</v>
      </c>
      <c r="Z19" s="6">
        <v>5.5375879914086124E-4</v>
      </c>
      <c r="AA19" s="6">
        <v>2.0938344270194566E-2</v>
      </c>
      <c r="AB19" s="6">
        <v>3.4536298984746916E-2</v>
      </c>
      <c r="AC19" s="6">
        <v>-1.3518087882158163E-3</v>
      </c>
      <c r="AD19" s="6">
        <v>206.76607735580023</v>
      </c>
      <c r="AE19" s="6">
        <v>-1.9398134075376016E-3</v>
      </c>
      <c r="AF19" s="6">
        <v>1.6437373360871672</v>
      </c>
      <c r="AG19" s="6">
        <v>1.7750404962508242</v>
      </c>
      <c r="AH19" s="6">
        <v>0.16027739181321451</v>
      </c>
      <c r="AI19" s="6">
        <v>-6.7856371920766491E-5</v>
      </c>
      <c r="AJ19" s="6">
        <v>2.2868157990804102E-2</v>
      </c>
      <c r="AK19" s="6">
        <v>-1.7172544193568554E-4</v>
      </c>
      <c r="AL19" s="6">
        <v>-1.6573094467831723E-3</v>
      </c>
      <c r="AM19" s="6">
        <v>1.5741280251262129E-2</v>
      </c>
      <c r="AN19" s="6">
        <v>1.6794294805411114E-2</v>
      </c>
    </row>
    <row r="20" spans="1:40" x14ac:dyDescent="0.25">
      <c r="A20" s="3" t="s">
        <v>56</v>
      </c>
      <c r="B20" s="3">
        <v>17</v>
      </c>
      <c r="C20" s="6">
        <v>7.743972007817813E-4</v>
      </c>
      <c r="D20" s="6">
        <v>2.2358940062323076E-3</v>
      </c>
      <c r="E20" s="6">
        <v>2.139595632878999E-3</v>
      </c>
      <c r="F20" s="6">
        <v>1.8141061904745463E-2</v>
      </c>
      <c r="G20" s="6">
        <v>3.6465329011962255E-2</v>
      </c>
      <c r="H20" s="6">
        <v>56.479749630311041</v>
      </c>
      <c r="I20" s="6">
        <v>39.878415290596834</v>
      </c>
      <c r="J20" s="6">
        <v>3.7303053942995902E-5</v>
      </c>
      <c r="K20" s="6">
        <v>-4.2309728984980219E-4</v>
      </c>
      <c r="L20" s="6">
        <v>1.5728588430179451E-4</v>
      </c>
      <c r="M20" s="6">
        <v>-1.0877214883296313E-3</v>
      </c>
      <c r="N20" s="6">
        <v>-5.0244762854556027E-4</v>
      </c>
      <c r="O20" s="6">
        <v>-5.1584671212639866E-3</v>
      </c>
      <c r="P20" s="6">
        <v>-1.4018832911269699E-2</v>
      </c>
      <c r="Q20" s="6">
        <v>1.8284691216685092E-2</v>
      </c>
      <c r="R20" s="6">
        <v>1.3086403270251188E-2</v>
      </c>
      <c r="S20" s="6">
        <v>2.4183931358678912</v>
      </c>
      <c r="T20" s="6">
        <v>3.8260899468550194</v>
      </c>
      <c r="U20" s="6">
        <v>11.765891749054839</v>
      </c>
      <c r="V20" s="6">
        <v>5.7692877381648115E-4</v>
      </c>
      <c r="W20" s="6">
        <v>-8.095499366421329E-4</v>
      </c>
      <c r="X20" s="6">
        <v>0</v>
      </c>
      <c r="Y20" s="6">
        <v>1.1681665372587403E-3</v>
      </c>
      <c r="Z20" s="6">
        <v>3.7395899290626754E-4</v>
      </c>
      <c r="AA20" s="6">
        <v>3.0186457715359509E-4</v>
      </c>
      <c r="AB20" s="6">
        <v>1.5092055927518142E-2</v>
      </c>
      <c r="AC20" s="6">
        <v>-1.5156068477156007E-3</v>
      </c>
      <c r="AD20" s="6">
        <v>218.74760449569123</v>
      </c>
      <c r="AE20" s="6">
        <v>-1.1775859525621755E-3</v>
      </c>
      <c r="AF20" s="6">
        <v>1.111995257542338</v>
      </c>
      <c r="AG20" s="6">
        <v>1.2036200661244045</v>
      </c>
      <c r="AH20" s="6">
        <v>0.13547282708465774</v>
      </c>
      <c r="AI20" s="6">
        <v>-4.1043617286382715E-5</v>
      </c>
      <c r="AJ20" s="6">
        <v>2.5159278807442637E-2</v>
      </c>
      <c r="AK20" s="6">
        <v>-2.6156869780964183E-5</v>
      </c>
      <c r="AL20" s="6">
        <v>-1.4889873797765971E-3</v>
      </c>
      <c r="AM20" s="6">
        <v>2.7492166471783566E-3</v>
      </c>
      <c r="AN20" s="6">
        <v>3.070976397815102E-3</v>
      </c>
    </row>
    <row r="21" spans="1:40" x14ac:dyDescent="0.25">
      <c r="A21" s="3" t="s">
        <v>57</v>
      </c>
      <c r="B21" s="3">
        <v>18</v>
      </c>
      <c r="C21" s="6">
        <v>2.3496669115423063E-3</v>
      </c>
      <c r="D21" s="6">
        <v>4.9521109333666522E-3</v>
      </c>
      <c r="E21" s="6">
        <v>2.5075294936592074E-3</v>
      </c>
      <c r="F21" s="6">
        <v>3.3107448852629048E-2</v>
      </c>
      <c r="G21" s="6">
        <v>0.10587902007790223</v>
      </c>
      <c r="H21" s="6">
        <v>108.44603007929746</v>
      </c>
      <c r="I21" s="6">
        <v>62.986854460113634</v>
      </c>
      <c r="J21" s="6">
        <v>-4.524492224360191E-5</v>
      </c>
      <c r="K21" s="6">
        <v>-5.6454165159953746E-4</v>
      </c>
      <c r="L21" s="6">
        <v>1.3240745956977709E-4</v>
      </c>
      <c r="M21" s="6">
        <v>-6.324552473474178E-4</v>
      </c>
      <c r="N21" s="6">
        <v>-6.2610766710175317E-4</v>
      </c>
      <c r="O21" s="6">
        <v>-5.4679644184270817E-3</v>
      </c>
      <c r="P21" s="6">
        <v>-1.360120930919596E-2</v>
      </c>
      <c r="Q21" s="6">
        <v>1.6946349365603412E-2</v>
      </c>
      <c r="R21" s="6">
        <v>1.0508178784262865E-2</v>
      </c>
      <c r="S21" s="6">
        <v>3.3922840880872025</v>
      </c>
      <c r="T21" s="6">
        <v>4.5322290724340757</v>
      </c>
      <c r="U21" s="6">
        <v>12.785090325302608</v>
      </c>
      <c r="V21" s="6">
        <v>7.2235566935041934E-2</v>
      </c>
      <c r="W21" s="6">
        <v>-1.0845250434691213E-3</v>
      </c>
      <c r="X21" s="6">
        <v>0</v>
      </c>
      <c r="Y21" s="6">
        <v>1.5035883031893999E-3</v>
      </c>
      <c r="Z21" s="6">
        <v>6.8247935607680318E-4</v>
      </c>
      <c r="AA21" s="6">
        <v>3.4624282677503629E-2</v>
      </c>
      <c r="AB21" s="6">
        <v>4.5815632000451585E-2</v>
      </c>
      <c r="AC21" s="6">
        <v>-1.4144912865466769E-3</v>
      </c>
      <c r="AD21" s="6">
        <v>198.86583380766041</v>
      </c>
      <c r="AE21" s="6">
        <v>-5.7924833372861374E-4</v>
      </c>
      <c r="AF21" s="6">
        <v>1.9411394980798518</v>
      </c>
      <c r="AG21" s="6">
        <v>2.090631637106827</v>
      </c>
      <c r="AH21" s="6">
        <v>0.21817875475929513</v>
      </c>
      <c r="AI21" s="6">
        <v>-2.8299305700892963E-4</v>
      </c>
      <c r="AJ21" s="6">
        <v>2.8010579974589601E-2</v>
      </c>
      <c r="AK21" s="6">
        <v>-1.6302623416353688E-4</v>
      </c>
      <c r="AL21" s="6">
        <v>-1.517698038116986E-3</v>
      </c>
      <c r="AM21" s="6">
        <v>1.7549603376998277E-2</v>
      </c>
      <c r="AN21" s="6">
        <v>1.8936502009161124E-2</v>
      </c>
    </row>
    <row r="22" spans="1:40" x14ac:dyDescent="0.25">
      <c r="A22" s="5" t="s">
        <v>47</v>
      </c>
      <c r="C22" s="31">
        <v>0.85248692279956861</v>
      </c>
      <c r="D22" s="31">
        <v>0.90247249514234762</v>
      </c>
      <c r="E22" s="31">
        <v>0.91171619410739302</v>
      </c>
      <c r="F22" s="31">
        <v>0.91142253113951643</v>
      </c>
      <c r="G22" s="31">
        <v>1.0005755328159567</v>
      </c>
      <c r="H22" s="31">
        <v>1.0221032210888272</v>
      </c>
      <c r="I22" s="31">
        <v>0.96746181394349828</v>
      </c>
      <c r="J22" s="31">
        <v>0.92636174998257426</v>
      </c>
      <c r="K22" s="31">
        <v>0.9204325130360721</v>
      </c>
      <c r="L22" s="31">
        <v>0.92083914315455206</v>
      </c>
      <c r="M22" s="31">
        <v>0.93203029675475146</v>
      </c>
      <c r="N22" s="31">
        <v>0.85053995065539667</v>
      </c>
      <c r="O22" s="31">
        <v>0.91520580367755178</v>
      </c>
      <c r="P22" s="31">
        <v>0.90465312292239486</v>
      </c>
      <c r="Q22" s="31">
        <v>0.92979304756018932</v>
      </c>
      <c r="R22" s="31">
        <v>0.96617740487114068</v>
      </c>
      <c r="S22" s="31">
        <v>0.62414858401864748</v>
      </c>
      <c r="T22" s="31">
        <v>0.90376144146043802</v>
      </c>
      <c r="U22" s="31">
        <v>0.9100097669469005</v>
      </c>
      <c r="V22" s="31">
        <v>0.87232031954508304</v>
      </c>
      <c r="W22" s="31">
        <v>0.90878431728218212</v>
      </c>
      <c r="X22" s="31">
        <v>0.91910767757899015</v>
      </c>
      <c r="Y22" s="31">
        <v>0.90868335111016196</v>
      </c>
      <c r="Z22" s="31">
        <v>0.89886979537307543</v>
      </c>
      <c r="AA22" s="31">
        <v>0.92788702909085985</v>
      </c>
      <c r="AB22" s="31">
        <v>0.89959580516659687</v>
      </c>
      <c r="AC22" s="31">
        <v>0.9254043299969329</v>
      </c>
      <c r="AD22" s="31">
        <v>0.95028975557144879</v>
      </c>
      <c r="AE22" s="31">
        <v>0.91387838842011315</v>
      </c>
      <c r="AF22" s="31">
        <v>0.91648854561366688</v>
      </c>
      <c r="AG22" s="31">
        <v>0.9628397036818751</v>
      </c>
      <c r="AH22" s="31">
        <v>0.91996209890038605</v>
      </c>
      <c r="AI22" s="31">
        <v>0.99521495597234666</v>
      </c>
      <c r="AJ22" s="31">
        <v>0.89733121667461346</v>
      </c>
      <c r="AK22" s="31">
        <v>0.8935248918164207</v>
      </c>
      <c r="AL22" s="31">
        <v>0.91692068619545997</v>
      </c>
      <c r="AM22" s="31">
        <v>0.91611639539705503</v>
      </c>
      <c r="AN22" s="31">
        <v>0.94130462748094434</v>
      </c>
    </row>
    <row r="23" spans="1:40" x14ac:dyDescent="0.25">
      <c r="A23" s="3" t="s">
        <v>58</v>
      </c>
      <c r="B23" s="3">
        <v>19</v>
      </c>
      <c r="C23" s="6">
        <v>-1.2809717882946933E-4</v>
      </c>
      <c r="D23" s="6">
        <v>1.9846607833950633E-3</v>
      </c>
      <c r="E23" s="6">
        <v>1.9262242864494113E-3</v>
      </c>
      <c r="F23" s="6">
        <v>1.933095753527116E-2</v>
      </c>
      <c r="G23" s="6">
        <v>2.8115091758789103E-2</v>
      </c>
      <c r="H23" s="6">
        <v>42.483998109573051</v>
      </c>
      <c r="I23" s="6">
        <v>33.110914136424725</v>
      </c>
      <c r="J23" s="6">
        <v>-1.815176612977068E-5</v>
      </c>
      <c r="K23" s="6">
        <v>-1.9305125520984324E-4</v>
      </c>
      <c r="L23" s="6">
        <v>5.2944049989997824E-4</v>
      </c>
      <c r="M23" s="6">
        <v>-2.3076493703736502E-4</v>
      </c>
      <c r="N23" s="6">
        <v>-5.7550710302958492E-4</v>
      </c>
      <c r="O23" s="6">
        <v>-4.8993115349640591E-3</v>
      </c>
      <c r="P23" s="6">
        <v>-1.4318458454798153E-2</v>
      </c>
      <c r="Q23" s="6">
        <v>1.4337127310881582E-2</v>
      </c>
      <c r="R23" s="6">
        <v>2.3350311971851701E-3</v>
      </c>
      <c r="S23" s="6">
        <v>1.9689777241333672</v>
      </c>
      <c r="T23" s="6">
        <v>2.9445229996889259</v>
      </c>
      <c r="U23" s="6">
        <v>8.797693813831895</v>
      </c>
      <c r="V23" s="6">
        <v>8.4594852999074282E-4</v>
      </c>
      <c r="W23" s="6">
        <v>1.1031996796532515E-3</v>
      </c>
      <c r="X23" s="6">
        <v>0</v>
      </c>
      <c r="Y23" s="6">
        <v>5.8681903078161297E-4</v>
      </c>
      <c r="Z23" s="6">
        <v>5.2068378370990183E-5</v>
      </c>
      <c r="AA23" s="6">
        <v>-4.8870436990604707E-3</v>
      </c>
      <c r="AB23" s="6">
        <v>7.0532862630798875E-3</v>
      </c>
      <c r="AC23" s="6">
        <v>-1.0048795418258829E-4</v>
      </c>
      <c r="AD23" s="6">
        <v>178.45289127241077</v>
      </c>
      <c r="AE23" s="6">
        <v>-2.1238325513568716E-3</v>
      </c>
      <c r="AF23" s="6">
        <v>0.81172403489632972</v>
      </c>
      <c r="AG23" s="6">
        <v>0.88050161393257809</v>
      </c>
      <c r="AH23" s="6">
        <v>9.91966272117496E-2</v>
      </c>
      <c r="AI23" s="6">
        <v>3.8960354847297464E-4</v>
      </c>
      <c r="AJ23" s="6">
        <v>1.8018515555355392E-2</v>
      </c>
      <c r="AK23" s="6">
        <v>1.6119163761552061E-5</v>
      </c>
      <c r="AL23" s="6">
        <v>-1.190992376864662E-3</v>
      </c>
      <c r="AM23" s="6">
        <v>2.8742288027361535E-3</v>
      </c>
      <c r="AN23" s="6">
        <v>3.006996366784827E-3</v>
      </c>
    </row>
    <row r="24" spans="1:40" x14ac:dyDescent="0.25">
      <c r="A24" s="3" t="s">
        <v>59</v>
      </c>
      <c r="B24" s="3">
        <v>20</v>
      </c>
      <c r="C24" s="6">
        <v>1.4045531096917965E-3</v>
      </c>
      <c r="D24" s="6">
        <v>3.083589968880559E-3</v>
      </c>
      <c r="E24" s="6">
        <v>2.7096222533711683E-3</v>
      </c>
      <c r="F24" s="6">
        <v>3.6398427266035059E-2</v>
      </c>
      <c r="G24" s="6">
        <v>0.12564926883505759</v>
      </c>
      <c r="H24" s="6">
        <v>130.29306759729283</v>
      </c>
      <c r="I24" s="6">
        <v>72.293562491423245</v>
      </c>
      <c r="J24" s="6">
        <v>-1.0470387843985457E-5</v>
      </c>
      <c r="K24" s="6">
        <v>-4.7779403503684877E-4</v>
      </c>
      <c r="L24" s="6">
        <v>2.3079608033867071E-5</v>
      </c>
      <c r="M24" s="6">
        <v>-5.7019714341091491E-4</v>
      </c>
      <c r="N24" s="6">
        <v>-5.3537282779428136E-4</v>
      </c>
      <c r="O24" s="6">
        <v>-5.1666478208881109E-3</v>
      </c>
      <c r="P24" s="6">
        <v>-1.392660724259851E-2</v>
      </c>
      <c r="Q24" s="6">
        <v>1.8491576221905111E-2</v>
      </c>
      <c r="R24" s="6">
        <v>4.1548940738352809E-3</v>
      </c>
      <c r="S24" s="6">
        <v>2.2064692561409776</v>
      </c>
      <c r="T24" s="6">
        <v>4.9371454027779444</v>
      </c>
      <c r="U24" s="6">
        <v>12.985646188533948</v>
      </c>
      <c r="V24" s="6">
        <v>0.159049549713356</v>
      </c>
      <c r="W24" s="6">
        <v>-6.0137508906092597E-4</v>
      </c>
      <c r="X24" s="6">
        <v>0</v>
      </c>
      <c r="Y24" s="6">
        <v>1.7655522079706382E-3</v>
      </c>
      <c r="Z24" s="6">
        <v>1.2321150557789741E-3</v>
      </c>
      <c r="AA24" s="6">
        <v>5.4200635012744768E-2</v>
      </c>
      <c r="AB24" s="6">
        <v>6.4924060490058139E-2</v>
      </c>
      <c r="AC24" s="6">
        <v>-1.1140319993711368E-3</v>
      </c>
      <c r="AD24" s="6">
        <v>215.17655962085595</v>
      </c>
      <c r="AE24" s="6">
        <v>-1.7338885999268144E-3</v>
      </c>
      <c r="AF24" s="6">
        <v>2.0010757127615433</v>
      </c>
      <c r="AG24" s="6">
        <v>2.1556274238744129</v>
      </c>
      <c r="AH24" s="6">
        <v>0.25354837009518638</v>
      </c>
      <c r="AI24" s="6">
        <v>-5.2432076982430076E-4</v>
      </c>
      <c r="AJ24" s="6">
        <v>2.7815666301993409E-2</v>
      </c>
      <c r="AK24" s="6">
        <v>-3.4495546797212273E-4</v>
      </c>
      <c r="AL24" s="6">
        <v>-1.5902425121147703E-3</v>
      </c>
      <c r="AM24" s="6">
        <v>2.0599278243026573E-2</v>
      </c>
      <c r="AN24" s="6">
        <v>2.224607986622323E-2</v>
      </c>
    </row>
    <row r="25" spans="1:40" x14ac:dyDescent="0.25">
      <c r="A25" s="3" t="s">
        <v>60</v>
      </c>
      <c r="B25" s="3">
        <v>21</v>
      </c>
      <c r="C25" s="6">
        <v>-6.3372472677865224E-4</v>
      </c>
      <c r="D25" s="6">
        <v>1.9743349275729025E-3</v>
      </c>
      <c r="E25" s="6">
        <v>2.6975652172938919E-3</v>
      </c>
      <c r="F25" s="6">
        <v>1.3526913742443154E-2</v>
      </c>
      <c r="G25" s="6">
        <v>2.9405434279182546E-2</v>
      </c>
      <c r="H25" s="6">
        <v>44.48630333020558</v>
      </c>
      <c r="I25" s="6">
        <v>33.706382457010143</v>
      </c>
      <c r="J25" s="6">
        <v>1.6644530730058942E-5</v>
      </c>
      <c r="K25" s="6">
        <v>-3.1353340661910341E-4</v>
      </c>
      <c r="L25" s="6">
        <v>2.0412193703836252E-4</v>
      </c>
      <c r="M25" s="6">
        <v>-9.2504322959025941E-4</v>
      </c>
      <c r="N25" s="6">
        <v>-9.1344907749418976E-4</v>
      </c>
      <c r="O25" s="6">
        <v>-5.5052304239904945E-3</v>
      </c>
      <c r="P25" s="6">
        <v>-1.5044550251502359E-2</v>
      </c>
      <c r="Q25" s="6">
        <v>1.163335548269564E-2</v>
      </c>
      <c r="R25" s="6">
        <v>1.9149482366914257E-3</v>
      </c>
      <c r="S25" s="6">
        <v>2.2749088291180892</v>
      </c>
      <c r="T25" s="6">
        <v>3.0522631763049026</v>
      </c>
      <c r="U25" s="6">
        <v>9.0286761873741259</v>
      </c>
      <c r="V25" s="6">
        <v>4.2589777889006925E-4</v>
      </c>
      <c r="W25" s="6">
        <v>-9.5787707393236434E-4</v>
      </c>
      <c r="X25" s="6">
        <v>0</v>
      </c>
      <c r="Y25" s="6">
        <v>1.0165513289224029E-3</v>
      </c>
      <c r="Z25" s="6">
        <v>7.5096463202032118E-4</v>
      </c>
      <c r="AA25" s="6">
        <v>-1.8897326456515013E-3</v>
      </c>
      <c r="AB25" s="6">
        <v>6.1152251419597523E-3</v>
      </c>
      <c r="AC25" s="6">
        <v>-2.3354530588472183E-3</v>
      </c>
      <c r="AD25" s="6">
        <v>142.76713444526789</v>
      </c>
      <c r="AE25" s="6">
        <v>-3.8029578892843615E-4</v>
      </c>
      <c r="AF25" s="6">
        <v>0.79221884322032987</v>
      </c>
      <c r="AG25" s="6">
        <v>0.85761070953556096</v>
      </c>
      <c r="AH25" s="6">
        <v>0.10327547923033392</v>
      </c>
      <c r="AI25" s="6">
        <v>-1.4138015343037017E-4</v>
      </c>
      <c r="AJ25" s="6">
        <v>1.8320923811351749E-2</v>
      </c>
      <c r="AK25" s="6">
        <v>-1.8037240915333406E-4</v>
      </c>
      <c r="AL25" s="6">
        <v>-1.5938757237190767E-3</v>
      </c>
      <c r="AM25" s="6">
        <v>2.6281422664649573E-3</v>
      </c>
      <c r="AN25" s="6">
        <v>2.9082235396080862E-3</v>
      </c>
    </row>
    <row r="26" spans="1:40" x14ac:dyDescent="0.25">
      <c r="A26" s="3" t="s">
        <v>61</v>
      </c>
      <c r="B26" s="3">
        <v>22</v>
      </c>
      <c r="C26" s="6">
        <v>7.8742480254531989E-3</v>
      </c>
      <c r="D26" s="6">
        <v>7.8346514795458819E-3</v>
      </c>
      <c r="E26" s="6">
        <v>3.5606596593248927E-3</v>
      </c>
      <c r="F26" s="6">
        <v>3.3325353435826634E-2</v>
      </c>
      <c r="G26" s="6">
        <v>0.12092074091309268</v>
      </c>
      <c r="H26" s="6">
        <v>129.91579579161763</v>
      </c>
      <c r="I26" s="6">
        <v>73.193509397377724</v>
      </c>
      <c r="J26" s="6">
        <v>-2.341429676301065E-5</v>
      </c>
      <c r="K26" s="6">
        <v>-5.1356805004883828E-4</v>
      </c>
      <c r="L26" s="6">
        <v>1.6576004185135982E-4</v>
      </c>
      <c r="M26" s="6">
        <v>-7.5623864781065864E-4</v>
      </c>
      <c r="N26" s="6">
        <v>-1.0998847288260828E-3</v>
      </c>
      <c r="O26" s="6">
        <v>-5.087568837415294E-3</v>
      </c>
      <c r="P26" s="6">
        <v>-1.4454479654230808E-2</v>
      </c>
      <c r="Q26" s="6">
        <v>2.9532269141628271E-2</v>
      </c>
      <c r="R26" s="6">
        <v>1.6667545374412094E-2</v>
      </c>
      <c r="S26" s="6">
        <v>3.2114634576189811</v>
      </c>
      <c r="T26" s="6">
        <v>4.9172785983564999</v>
      </c>
      <c r="U26" s="6">
        <v>12.177568164982201</v>
      </c>
      <c r="V26" s="6">
        <v>0.22935862572655411</v>
      </c>
      <c r="W26" s="6">
        <v>-9.7849763967151025E-4</v>
      </c>
      <c r="X26" s="6">
        <v>0</v>
      </c>
      <c r="Y26" s="6">
        <v>1.8810456182533691E-3</v>
      </c>
      <c r="Z26" s="6">
        <v>9.5450149112173319E-4</v>
      </c>
      <c r="AA26" s="6">
        <v>5.9547179305165114E-2</v>
      </c>
      <c r="AB26" s="6">
        <v>6.9650529252458349E-2</v>
      </c>
      <c r="AC26" s="6">
        <v>-2.2811579925094993E-3</v>
      </c>
      <c r="AD26" s="6">
        <v>269.94366263753022</v>
      </c>
      <c r="AE26" s="6">
        <v>-1.1439456597576864E-3</v>
      </c>
      <c r="AF26" s="6">
        <v>1.8911011671946463</v>
      </c>
      <c r="AG26" s="6">
        <v>2.0382265233362298</v>
      </c>
      <c r="AH26" s="6">
        <v>0.24169038189499914</v>
      </c>
      <c r="AI26" s="6">
        <v>-4.4606097062977021E-4</v>
      </c>
      <c r="AJ26" s="6">
        <v>2.5325838139932673E-2</v>
      </c>
      <c r="AK26" s="6">
        <v>-1.1660160511957304E-4</v>
      </c>
      <c r="AL26" s="6">
        <v>-1.6425937928244321E-3</v>
      </c>
      <c r="AM26" s="6">
        <v>1.9811902348477923E-2</v>
      </c>
      <c r="AN26" s="6">
        <v>2.1213502849589158E-2</v>
      </c>
    </row>
    <row r="27" spans="1:40" x14ac:dyDescent="0.25">
      <c r="A27" s="3" t="s">
        <v>62</v>
      </c>
      <c r="B27" s="3">
        <v>23</v>
      </c>
      <c r="C27" s="6">
        <v>2.915974912365647E-3</v>
      </c>
      <c r="D27" s="6">
        <v>3.4171446515680591E-3</v>
      </c>
      <c r="E27" s="6">
        <v>2.9205380584222595E-3</v>
      </c>
      <c r="F27" s="6">
        <v>1.4418567370349696E-2</v>
      </c>
      <c r="G27" s="6">
        <v>3.0966704123328092E-2</v>
      </c>
      <c r="H27" s="6">
        <v>45.68946521720153</v>
      </c>
      <c r="I27" s="6">
        <v>34.42240874479625</v>
      </c>
      <c r="J27" s="6">
        <v>-5.7211514884461088E-5</v>
      </c>
      <c r="K27" s="6">
        <v>-1.4663624980606777E-4</v>
      </c>
      <c r="L27" s="6">
        <v>1.853121248954389E-5</v>
      </c>
      <c r="M27" s="6">
        <v>-7.4458893411267287E-4</v>
      </c>
      <c r="N27" s="6">
        <v>-1.0501865024485973E-3</v>
      </c>
      <c r="O27" s="6">
        <v>-5.1014532306573827E-3</v>
      </c>
      <c r="P27" s="6">
        <v>-1.4229810403537697E-2</v>
      </c>
      <c r="Q27" s="6">
        <v>1.4640919913825884E-2</v>
      </c>
      <c r="R27" s="6">
        <v>4.8232686275747651E-3</v>
      </c>
      <c r="S27" s="6">
        <v>2.564114890757347</v>
      </c>
      <c r="T27" s="6">
        <v>3.1896725194193629</v>
      </c>
      <c r="U27" s="6">
        <v>9.4157726516061935</v>
      </c>
      <c r="V27" s="6">
        <v>6.3043348700354428E-4</v>
      </c>
      <c r="W27" s="6">
        <v>-1.1598898332240378E-3</v>
      </c>
      <c r="X27" s="6">
        <v>0</v>
      </c>
      <c r="Y27" s="6">
        <v>7.6495323019670075E-4</v>
      </c>
      <c r="Z27" s="6">
        <v>5.7551700702048575E-4</v>
      </c>
      <c r="AA27" s="6">
        <v>-4.7051906757589806E-3</v>
      </c>
      <c r="AB27" s="6">
        <v>1.0828007730619921E-2</v>
      </c>
      <c r="AC27" s="6">
        <v>-9.3676247398579934E-4</v>
      </c>
      <c r="AD27" s="6">
        <v>206.08604095198231</v>
      </c>
      <c r="AE27" s="6">
        <v>-5.5235925855449865E-3</v>
      </c>
      <c r="AF27" s="6">
        <v>0.83395105769745537</v>
      </c>
      <c r="AG27" s="6">
        <v>0.90065467241001729</v>
      </c>
      <c r="AH27" s="6">
        <v>0.10857464587446211</v>
      </c>
      <c r="AI27" s="6">
        <v>-2.2963648614241419E-4</v>
      </c>
      <c r="AJ27" s="6">
        <v>1.9074113131998378E-2</v>
      </c>
      <c r="AK27" s="6">
        <v>-6.8324448910814329E-5</v>
      </c>
      <c r="AL27" s="6">
        <v>-1.629870332131295E-3</v>
      </c>
      <c r="AM27" s="6">
        <v>3.2611517748388648E-3</v>
      </c>
      <c r="AN27" s="6">
        <v>3.3878659086934628E-3</v>
      </c>
    </row>
    <row r="28" spans="1:40" x14ac:dyDescent="0.25">
      <c r="A28" s="5" t="s">
        <v>47</v>
      </c>
      <c r="C28" s="31">
        <v>0.8919225784965199</v>
      </c>
      <c r="D28" s="31">
        <v>0.8997091611682797</v>
      </c>
      <c r="E28" s="31">
        <v>0.91047215493124223</v>
      </c>
      <c r="F28" s="31">
        <v>0.9088435292281476</v>
      </c>
      <c r="G28" s="31">
        <v>0.98894483400550537</v>
      </c>
      <c r="H28" s="31">
        <v>1.0212823603296073</v>
      </c>
      <c r="I28" s="31">
        <v>0.96995825535865554</v>
      </c>
      <c r="J28" s="31">
        <v>0.92198214628009589</v>
      </c>
      <c r="K28" s="31">
        <v>0.91523402012930444</v>
      </c>
      <c r="L28" s="31">
        <v>0.91416734679599676</v>
      </c>
      <c r="M28" s="31">
        <v>0.92859470579782144</v>
      </c>
      <c r="N28" s="31">
        <v>0.8505044874969373</v>
      </c>
      <c r="O28" s="31">
        <v>0.90877511037110392</v>
      </c>
      <c r="P28" s="31">
        <v>0.901201679241596</v>
      </c>
      <c r="Q28" s="31">
        <v>0.92726959291611766</v>
      </c>
      <c r="R28" s="31">
        <v>0.96312624011230985</v>
      </c>
      <c r="S28" s="31">
        <v>0.75577153096626082</v>
      </c>
      <c r="T28" s="31">
        <v>0.90630094094118929</v>
      </c>
      <c r="U28" s="31">
        <v>0.90780172785874069</v>
      </c>
      <c r="V28" s="31">
        <v>0.8714885787441059</v>
      </c>
      <c r="W28" s="31">
        <v>0.90444848401439126</v>
      </c>
      <c r="X28" s="31">
        <v>0.91865069509733188</v>
      </c>
      <c r="Y28" s="31">
        <v>0.90464522220581922</v>
      </c>
      <c r="Z28" s="31">
        <v>0.89598626672163917</v>
      </c>
      <c r="AA28" s="31">
        <v>0.93337160709816824</v>
      </c>
      <c r="AB28" s="31">
        <v>0.89737650313572503</v>
      </c>
      <c r="AC28" s="31">
        <v>0.92254837071007945</v>
      </c>
      <c r="AD28" s="31">
        <v>0.97284702521796407</v>
      </c>
      <c r="AE28" s="31">
        <v>0.90907811638563718</v>
      </c>
      <c r="AF28" s="31">
        <v>0.9135340167549495</v>
      </c>
      <c r="AG28" s="31">
        <v>0.95411780600540852</v>
      </c>
      <c r="AH28" s="31">
        <v>0.91664949879612712</v>
      </c>
      <c r="AI28" s="31">
        <v>0.99227284508112579</v>
      </c>
      <c r="AJ28" s="31">
        <v>0.89491661771109821</v>
      </c>
      <c r="AK28" s="31">
        <v>0.88946625797840051</v>
      </c>
      <c r="AL28" s="31">
        <v>0.91449468556601521</v>
      </c>
      <c r="AM28" s="31">
        <v>0.91304299519022225</v>
      </c>
      <c r="AN28" s="31">
        <v>0.9339257893003734</v>
      </c>
    </row>
    <row r="29" spans="1:40" x14ac:dyDescent="0.25">
      <c r="A29" s="3" t="s">
        <v>63</v>
      </c>
      <c r="B29" s="3">
        <v>24</v>
      </c>
      <c r="C29" s="6">
        <v>1.897667948201938E-3</v>
      </c>
      <c r="D29" s="6">
        <v>3.200676090109033E-3</v>
      </c>
      <c r="E29" s="6">
        <v>2.8421760267466172E-3</v>
      </c>
      <c r="F29" s="6">
        <v>3.2646319598858033E-2</v>
      </c>
      <c r="G29" s="6">
        <v>0.12333108625845489</v>
      </c>
      <c r="H29" s="6">
        <v>131.71994753623258</v>
      </c>
      <c r="I29" s="6">
        <v>73.996173211239864</v>
      </c>
      <c r="J29" s="6">
        <v>8.7209930116250687E-5</v>
      </c>
      <c r="K29" s="6">
        <v>-4.350413540205099E-4</v>
      </c>
      <c r="L29" s="6">
        <v>1.5865648714623919E-4</v>
      </c>
      <c r="M29" s="6">
        <v>-5.6871177427473467E-4</v>
      </c>
      <c r="N29" s="6">
        <v>-9.924176368657201E-4</v>
      </c>
      <c r="O29" s="6">
        <v>-4.9202028010619679E-3</v>
      </c>
      <c r="P29" s="6">
        <v>-1.4723490113280769E-2</v>
      </c>
      <c r="Q29" s="6">
        <v>2.0848645050308333E-2</v>
      </c>
      <c r="R29" s="6">
        <v>1.5484382774681695E-2</v>
      </c>
      <c r="S29" s="6">
        <v>3.2952967318965767</v>
      </c>
      <c r="T29" s="6">
        <v>4.8580234217823159</v>
      </c>
      <c r="U29" s="6">
        <v>11.398999906529577</v>
      </c>
      <c r="V29" s="6">
        <v>0.53312447269436358</v>
      </c>
      <c r="W29" s="6">
        <v>-1.0419512148287739E-3</v>
      </c>
      <c r="X29" s="6">
        <v>0</v>
      </c>
      <c r="Y29" s="6">
        <v>1.5761817608640866E-3</v>
      </c>
      <c r="Z29" s="6">
        <v>7.6309933936202128E-4</v>
      </c>
      <c r="AA29" s="6">
        <v>7.0243732830237882E-2</v>
      </c>
      <c r="AB29" s="6">
        <v>8.6661733608013602E-2</v>
      </c>
      <c r="AC29" s="6">
        <v>2.0156427896527782E-5</v>
      </c>
      <c r="AD29" s="6">
        <v>290.64168236993208</v>
      </c>
      <c r="AE29" s="6">
        <v>3.8092649630865733E-4</v>
      </c>
      <c r="AF29" s="6">
        <v>1.8805953963271902</v>
      </c>
      <c r="AG29" s="6">
        <v>2.0206758815492263</v>
      </c>
      <c r="AH29" s="6">
        <v>0.23826255675395897</v>
      </c>
      <c r="AI29" s="6">
        <v>-4.643533581548996E-4</v>
      </c>
      <c r="AJ29" s="6">
        <v>2.4069886093083651E-2</v>
      </c>
      <c r="AK29" s="6">
        <v>-2.4373781887740523E-4</v>
      </c>
      <c r="AL29" s="6">
        <v>-1.5847787898378824E-3</v>
      </c>
      <c r="AM29" s="6">
        <v>1.9248793304653469E-2</v>
      </c>
      <c r="AN29" s="6">
        <v>2.0533769565712939E-2</v>
      </c>
    </row>
    <row r="30" spans="1:40" x14ac:dyDescent="0.25">
      <c r="A30" s="3" t="s">
        <v>64</v>
      </c>
      <c r="B30" s="3">
        <v>25</v>
      </c>
      <c r="C30" s="6">
        <v>5.2737666226355603E-4</v>
      </c>
      <c r="D30" s="6">
        <v>2.4774335809748587E-3</v>
      </c>
      <c r="E30" s="6">
        <v>3.4670755003413465E-3</v>
      </c>
      <c r="F30" s="6">
        <v>1.30442558451812E-2</v>
      </c>
      <c r="G30" s="6">
        <v>2.7417525301336676E-2</v>
      </c>
      <c r="H30" s="6">
        <v>41.626348984435893</v>
      </c>
      <c r="I30" s="6">
        <v>32.540444764624496</v>
      </c>
      <c r="J30" s="6">
        <v>-4.8050867701163222E-5</v>
      </c>
      <c r="K30" s="6">
        <v>-1.9632631604211607E-4</v>
      </c>
      <c r="L30" s="6">
        <v>5.1340714637307773E-4</v>
      </c>
      <c r="M30" s="6">
        <v>-1.192266129285737E-3</v>
      </c>
      <c r="N30" s="6">
        <v>-1.0925563772744462E-3</v>
      </c>
      <c r="O30" s="6">
        <v>-5.1094516636743005E-3</v>
      </c>
      <c r="P30" s="6">
        <v>-1.5122665115839741E-2</v>
      </c>
      <c r="Q30" s="6">
        <v>1.2169885386067912E-2</v>
      </c>
      <c r="R30" s="6">
        <v>1.8140738706069477E-3</v>
      </c>
      <c r="S30" s="6">
        <v>2.6544754303040703</v>
      </c>
      <c r="T30" s="6">
        <v>3.0407983046629981</v>
      </c>
      <c r="U30" s="6">
        <v>8.5450668250372388</v>
      </c>
      <c r="V30" s="6">
        <v>1.2183993263780953E-3</v>
      </c>
      <c r="W30" s="6">
        <v>-3.6463678838770971E-4</v>
      </c>
      <c r="X30" s="6">
        <v>0</v>
      </c>
      <c r="Y30" s="6">
        <v>7.3641525999095414E-4</v>
      </c>
      <c r="Z30" s="6">
        <v>4.3610340323736214E-4</v>
      </c>
      <c r="AA30" s="6">
        <v>-2.1593216265589597E-3</v>
      </c>
      <c r="AB30" s="6">
        <v>4.203370675877208E-3</v>
      </c>
      <c r="AC30" s="6">
        <v>-1.9101254700954651E-3</v>
      </c>
      <c r="AD30" s="6">
        <v>174.82511063703492</v>
      </c>
      <c r="AE30" s="6">
        <v>1.6184841984601275E-4</v>
      </c>
      <c r="AF30" s="6">
        <v>0.86303719184236816</v>
      </c>
      <c r="AG30" s="6">
        <v>0.93319524318960201</v>
      </c>
      <c r="AH30" s="6">
        <v>9.7136747811328028E-2</v>
      </c>
      <c r="AI30" s="6">
        <v>-4.4919297112212804E-5</v>
      </c>
      <c r="AJ30" s="6">
        <v>1.7155077089809734E-2</v>
      </c>
      <c r="AK30" s="6">
        <v>-3.6634101652891214E-4</v>
      </c>
      <c r="AL30" s="6">
        <v>-1.6279574642422004E-3</v>
      </c>
      <c r="AM30" s="6">
        <v>9.01997884205194E-3</v>
      </c>
      <c r="AN30" s="6">
        <v>9.4582070031370442E-3</v>
      </c>
    </row>
    <row r="31" spans="1:40" x14ac:dyDescent="0.25">
      <c r="A31" s="3" t="s">
        <v>65</v>
      </c>
      <c r="B31" s="3">
        <v>26</v>
      </c>
      <c r="C31" s="6">
        <v>1.3362908347916759E-3</v>
      </c>
      <c r="D31" s="6">
        <v>3.4122313026438648E-3</v>
      </c>
      <c r="E31" s="6">
        <v>4.4101723674906841E-3</v>
      </c>
      <c r="F31" s="6">
        <v>3.0016703426177207E-2</v>
      </c>
      <c r="G31" s="6">
        <v>0.11989434447657059</v>
      </c>
      <c r="H31" s="6">
        <v>128.36681995702952</v>
      </c>
      <c r="I31" s="6">
        <v>74.005277419091044</v>
      </c>
      <c r="J31" s="6">
        <v>-3.1749272724031045E-5</v>
      </c>
      <c r="K31" s="6">
        <v>-2.3195241123107096E-4</v>
      </c>
      <c r="L31" s="6">
        <v>9.9411262145770532E-5</v>
      </c>
      <c r="M31" s="6">
        <v>-2.4590668601236497E-4</v>
      </c>
      <c r="N31" s="6">
        <v>-9.5030992567383986E-4</v>
      </c>
      <c r="O31" s="6">
        <v>-5.8600035412136771E-3</v>
      </c>
      <c r="P31" s="6">
        <v>-1.5367976061460347E-2</v>
      </c>
      <c r="Q31" s="6">
        <v>9.6681092924447709E-3</v>
      </c>
      <c r="R31" s="6">
        <v>-3.2605405139898721E-3</v>
      </c>
      <c r="S31" s="6">
        <v>2.7675871437769421</v>
      </c>
      <c r="T31" s="6">
        <v>4.7745944876987796</v>
      </c>
      <c r="U31" s="6">
        <v>11.125427574900677</v>
      </c>
      <c r="V31" s="6">
        <v>0.5759437661417679</v>
      </c>
      <c r="W31" s="6">
        <v>-1.5343395084659655E-3</v>
      </c>
      <c r="X31" s="6">
        <v>0</v>
      </c>
      <c r="Y31" s="6">
        <v>1.6026055783095656E-3</v>
      </c>
      <c r="Z31" s="6">
        <v>1.1616719473467191E-3</v>
      </c>
      <c r="AA31" s="6">
        <v>2.4174971605678566E-2</v>
      </c>
      <c r="AB31" s="6">
        <v>4.3490980919930894E-2</v>
      </c>
      <c r="AC31" s="6">
        <v>-1.3991362223583048E-3</v>
      </c>
      <c r="AD31" s="6">
        <v>153.59551193412662</v>
      </c>
      <c r="AE31" s="6">
        <v>-1.3294747647995511E-3</v>
      </c>
      <c r="AF31" s="6">
        <v>1.8423199884655472</v>
      </c>
      <c r="AG31" s="6">
        <v>1.9725988166085664</v>
      </c>
      <c r="AH31" s="6">
        <v>0.23173209146106133</v>
      </c>
      <c r="AI31" s="6">
        <v>-3.7996701196418273E-4</v>
      </c>
      <c r="AJ31" s="6">
        <v>2.2904967471662659E-2</v>
      </c>
      <c r="AK31" s="6">
        <v>-1.693742505792046E-4</v>
      </c>
      <c r="AL31" s="6">
        <v>-1.6009066621224353E-3</v>
      </c>
      <c r="AM31" s="6">
        <v>1.5358381534896609E-2</v>
      </c>
      <c r="AN31" s="6">
        <v>1.6252892947555098E-2</v>
      </c>
    </row>
    <row r="32" spans="1:40" x14ac:dyDescent="0.25">
      <c r="A32" s="3" t="s">
        <v>66</v>
      </c>
      <c r="B32" s="3">
        <v>27</v>
      </c>
      <c r="C32" s="6">
        <v>1.0873178359245344E-4</v>
      </c>
      <c r="D32" s="6">
        <v>1.4817813814660048E-3</v>
      </c>
      <c r="E32" s="6">
        <v>1.8157057474135724E-3</v>
      </c>
      <c r="F32" s="6">
        <v>1.2029891532288808E-2</v>
      </c>
      <c r="G32" s="6">
        <v>2.6423334581483188E-2</v>
      </c>
      <c r="H32" s="6">
        <v>40.480891838285004</v>
      </c>
      <c r="I32" s="6">
        <v>32.325638008893677</v>
      </c>
      <c r="J32" s="6">
        <v>1.6692847002233298E-4</v>
      </c>
      <c r="K32" s="6">
        <v>-5.0172014496568061E-4</v>
      </c>
      <c r="L32" s="6">
        <v>1.9417907910016934E-4</v>
      </c>
      <c r="M32" s="6">
        <v>-7.4131914348706711E-4</v>
      </c>
      <c r="N32" s="6">
        <v>-1.18453218748725E-3</v>
      </c>
      <c r="O32" s="6">
        <v>-5.1898284289287914E-3</v>
      </c>
      <c r="P32" s="6">
        <v>-1.5489766495956479E-2</v>
      </c>
      <c r="Q32" s="6">
        <v>9.6593668680544902E-3</v>
      </c>
      <c r="R32" s="6">
        <v>-1.5064351249390305E-3</v>
      </c>
      <c r="S32" s="6">
        <v>2.26187317788653</v>
      </c>
      <c r="T32" s="6">
        <v>3.0654294071695922</v>
      </c>
      <c r="U32" s="6">
        <v>8.3390657885616442</v>
      </c>
      <c r="V32" s="6">
        <v>1.0948010609897565E-3</v>
      </c>
      <c r="W32" s="6">
        <v>-7.4427197001852917E-4</v>
      </c>
      <c r="X32" s="6">
        <v>0</v>
      </c>
      <c r="Y32" s="6">
        <v>6.663143704496358E-4</v>
      </c>
      <c r="Z32" s="6">
        <v>6.2141477201605637E-4</v>
      </c>
      <c r="AA32" s="6">
        <v>-3.7439424803948265E-3</v>
      </c>
      <c r="AB32" s="6">
        <v>1.0819116573340139E-2</v>
      </c>
      <c r="AC32" s="6">
        <v>-2.2523457070403904E-3</v>
      </c>
      <c r="AD32" s="6">
        <v>159.07214099564433</v>
      </c>
      <c r="AE32" s="6">
        <v>-2.5878609807214801E-3</v>
      </c>
      <c r="AF32" s="6">
        <v>0.87350042260297656</v>
      </c>
      <c r="AG32" s="6">
        <v>0.93986776406814476</v>
      </c>
      <c r="AH32" s="6">
        <v>9.4103526322184952E-2</v>
      </c>
      <c r="AI32" s="6">
        <v>-4.4224724051709822E-6</v>
      </c>
      <c r="AJ32" s="6">
        <v>1.6567203508683556E-2</v>
      </c>
      <c r="AK32" s="6">
        <v>4.9309954455891545E-5</v>
      </c>
      <c r="AL32" s="6">
        <v>-1.6724397858264989E-3</v>
      </c>
      <c r="AM32" s="6">
        <v>2.6128324798720113E-3</v>
      </c>
      <c r="AN32" s="6">
        <v>2.701001328425144E-3</v>
      </c>
    </row>
    <row r="33" spans="1:40" x14ac:dyDescent="0.25">
      <c r="A33" s="3" t="s">
        <v>67</v>
      </c>
      <c r="B33" s="3">
        <v>28</v>
      </c>
      <c r="C33" s="6">
        <v>1.2642025137960592E-3</v>
      </c>
      <c r="D33" s="6">
        <v>3.5151985022571441E-3</v>
      </c>
      <c r="E33" s="6">
        <v>3.1228845863560629E-3</v>
      </c>
      <c r="F33" s="6">
        <v>2.9695745271723514E-2</v>
      </c>
      <c r="G33" s="6">
        <v>0.10868370412915124</v>
      </c>
      <c r="H33" s="6">
        <v>132.03058477532747</v>
      </c>
      <c r="I33" s="6">
        <v>74.553446240705853</v>
      </c>
      <c r="J33" s="6">
        <v>2.3540226485135681E-5</v>
      </c>
      <c r="K33" s="6">
        <v>-5.9323944066912225E-4</v>
      </c>
      <c r="L33" s="6">
        <v>1.2016978115978803E-4</v>
      </c>
      <c r="M33" s="6">
        <v>-6.5927878080894171E-4</v>
      </c>
      <c r="N33" s="6">
        <v>-9.8958912154237916E-4</v>
      </c>
      <c r="O33" s="6">
        <v>-5.0748925311390435E-3</v>
      </c>
      <c r="P33" s="6">
        <v>-1.4936215018739865E-2</v>
      </c>
      <c r="Q33" s="6">
        <v>1.0608704207741314E-2</v>
      </c>
      <c r="R33" s="6">
        <v>3.3423539414726853E-4</v>
      </c>
      <c r="S33" s="6">
        <v>1.964963654313705</v>
      </c>
      <c r="T33" s="6">
        <v>5.0345221092765939</v>
      </c>
      <c r="U33" s="6">
        <v>11.382698046376124</v>
      </c>
      <c r="V33" s="6">
        <v>0.42797231147484582</v>
      </c>
      <c r="W33" s="6">
        <v>-1.4110072306939164E-3</v>
      </c>
      <c r="X33" s="6">
        <v>0</v>
      </c>
      <c r="Y33" s="6">
        <v>1.6544038077404321E-3</v>
      </c>
      <c r="Z33" s="6">
        <v>9.4916478955618883E-4</v>
      </c>
      <c r="AA33" s="6">
        <v>6.6782924258762338E-2</v>
      </c>
      <c r="AB33" s="6">
        <v>7.6978564686634707E-2</v>
      </c>
      <c r="AC33" s="6">
        <v>-1.6423001749755989E-3</v>
      </c>
      <c r="AD33" s="6">
        <v>160.38996771246289</v>
      </c>
      <c r="AE33" s="6">
        <v>-1.4757099351317684E-3</v>
      </c>
      <c r="AF33" s="6">
        <v>1.9099818554253571</v>
      </c>
      <c r="AG33" s="6">
        <v>2.0474933216142883</v>
      </c>
      <c r="AH33" s="6">
        <v>0.23490857942220827</v>
      </c>
      <c r="AI33" s="6">
        <v>-4.6542989706928757E-4</v>
      </c>
      <c r="AJ33" s="6">
        <v>2.3414534367787402E-2</v>
      </c>
      <c r="AK33" s="6">
        <v>-9.0261966783203984E-5</v>
      </c>
      <c r="AL33" s="6">
        <v>-1.5542686623987835E-3</v>
      </c>
      <c r="AM33" s="6">
        <v>8.3996161366696014E-3</v>
      </c>
      <c r="AN33" s="6">
        <v>8.7548849397792363E-3</v>
      </c>
    </row>
    <row r="34" spans="1:40" x14ac:dyDescent="0.25">
      <c r="A34" s="5" t="s">
        <v>47</v>
      </c>
      <c r="C34" s="31">
        <v>0.94405688340167326</v>
      </c>
      <c r="D34" s="31">
        <v>0.88932598009966601</v>
      </c>
      <c r="E34" s="31">
        <v>0.90040453275533427</v>
      </c>
      <c r="F34" s="31">
        <v>0.89124806202397522</v>
      </c>
      <c r="G34" s="31">
        <v>0.97557377465528239</v>
      </c>
      <c r="H34" s="31">
        <v>1.0196991771698778</v>
      </c>
      <c r="I34" s="31">
        <v>0.9788368698244625</v>
      </c>
      <c r="J34" s="31">
        <v>0.91134566285595586</v>
      </c>
      <c r="K34" s="31">
        <v>0.90281672745569674</v>
      </c>
      <c r="L34" s="31">
        <v>0.90313643634720686</v>
      </c>
      <c r="M34" s="31">
        <v>0.91539351737879837</v>
      </c>
      <c r="N34" s="31">
        <v>0.83261143098944113</v>
      </c>
      <c r="O34" s="31">
        <v>0.89967366584034436</v>
      </c>
      <c r="P34" s="31">
        <v>0.88753618347529994</v>
      </c>
      <c r="Q34" s="31">
        <v>0.91401565766749227</v>
      </c>
      <c r="R34" s="31">
        <v>0.95704624470219146</v>
      </c>
      <c r="S34" s="31">
        <v>0.56543303526944499</v>
      </c>
      <c r="T34" s="31">
        <v>0.90641934904410248</v>
      </c>
      <c r="U34" s="31">
        <v>0.8947963794445839</v>
      </c>
      <c r="V34" s="31">
        <v>0.85441502038804484</v>
      </c>
      <c r="W34" s="31">
        <v>0.89336613374988227</v>
      </c>
      <c r="X34" s="31">
        <v>0.92913702443483293</v>
      </c>
      <c r="Y34" s="31">
        <v>0.89193671716524026</v>
      </c>
      <c r="Z34" s="31">
        <v>0.88044273589335265</v>
      </c>
      <c r="AA34" s="31">
        <v>0.93600174151750148</v>
      </c>
      <c r="AB34" s="31">
        <v>0.87815147896666867</v>
      </c>
      <c r="AC34" s="31">
        <v>0.90953967899936883</v>
      </c>
      <c r="AD34" s="31">
        <v>0.95670013885801231</v>
      </c>
      <c r="AE34" s="31">
        <v>0.9019690160446574</v>
      </c>
      <c r="AF34" s="31">
        <v>0.89314209875860873</v>
      </c>
      <c r="AG34" s="31">
        <v>0.94102886049413437</v>
      </c>
      <c r="AH34" s="31">
        <v>0.90344480908955105</v>
      </c>
      <c r="AI34" s="31">
        <v>0.97438234329504736</v>
      </c>
      <c r="AJ34" s="31">
        <v>0.87882898192342795</v>
      </c>
      <c r="AK34" s="31">
        <v>0.87467739176184944</v>
      </c>
      <c r="AL34" s="31">
        <v>0.90238130058328436</v>
      </c>
      <c r="AM34" s="31">
        <v>0.90270990944403062</v>
      </c>
      <c r="AN34" s="31">
        <v>0.92309521065259403</v>
      </c>
    </row>
    <row r="35" spans="1:40" x14ac:dyDescent="0.25">
      <c r="A35" s="3" t="s">
        <v>68</v>
      </c>
      <c r="B35" s="3">
        <v>29</v>
      </c>
      <c r="C35" s="6">
        <v>-5.2586628903236558E-4</v>
      </c>
      <c r="D35" s="6">
        <v>1.5517180550969425E-3</v>
      </c>
      <c r="E35" s="6">
        <v>1.9499736197746338E-3</v>
      </c>
      <c r="F35" s="6">
        <v>2.0080836988806406E-2</v>
      </c>
      <c r="G35" s="6">
        <v>2.7296455503498171E-2</v>
      </c>
      <c r="H35" s="6">
        <v>42.41596132457137</v>
      </c>
      <c r="I35" s="6">
        <v>33.381255645129635</v>
      </c>
      <c r="J35" s="6">
        <v>8.6024048502571048E-5</v>
      </c>
      <c r="K35" s="6">
        <v>-5.5037838844803483E-4</v>
      </c>
      <c r="L35" s="6">
        <v>4.5068022662582088E-4</v>
      </c>
      <c r="M35" s="6">
        <v>-5.9082446317967256E-4</v>
      </c>
      <c r="N35" s="6">
        <v>-5.4242641814103117E-4</v>
      </c>
      <c r="O35" s="6">
        <v>-5.6172316939182478E-3</v>
      </c>
      <c r="P35" s="6">
        <v>-1.4803168328783983E-2</v>
      </c>
      <c r="Q35" s="6">
        <v>1.3598725192661561E-2</v>
      </c>
      <c r="R35" s="6">
        <v>3.2918498257837867E-3</v>
      </c>
      <c r="S35" s="6">
        <v>2.8943122774739134</v>
      </c>
      <c r="T35" s="6">
        <v>3.1592317459862223</v>
      </c>
      <c r="U35" s="6">
        <v>8.7255893791481292</v>
      </c>
      <c r="V35" s="6">
        <v>8.0217821635686956E-4</v>
      </c>
      <c r="W35" s="6">
        <v>8.4156577424208544E-4</v>
      </c>
      <c r="X35" s="6">
        <v>0</v>
      </c>
      <c r="Y35" s="6">
        <v>5.1160933018720679E-4</v>
      </c>
      <c r="Z35" s="6">
        <v>5.8139341516866836E-4</v>
      </c>
      <c r="AA35" s="6">
        <v>-3.6588297822838854E-3</v>
      </c>
      <c r="AB35" s="6">
        <v>8.2696826613155687E-3</v>
      </c>
      <c r="AC35" s="6">
        <v>-5.3278770534994811E-4</v>
      </c>
      <c r="AD35" s="6">
        <v>144.27814106176129</v>
      </c>
      <c r="AE35" s="6">
        <v>-1.0164170782129322E-3</v>
      </c>
      <c r="AF35" s="6">
        <v>0.95075599202112571</v>
      </c>
      <c r="AG35" s="6">
        <v>1.0306367485746364</v>
      </c>
      <c r="AH35" s="6">
        <v>9.8581411518625858E-2</v>
      </c>
      <c r="AI35" s="6">
        <v>3.0680793100614379E-4</v>
      </c>
      <c r="AJ35" s="6">
        <v>1.7522449774222678E-2</v>
      </c>
      <c r="AK35" s="6">
        <v>-3.8265067166994851E-4</v>
      </c>
      <c r="AL35" s="6">
        <v>-1.1356790732133676E-3</v>
      </c>
      <c r="AM35" s="6">
        <v>1.7354062667033342E-3</v>
      </c>
      <c r="AN35" s="6">
        <v>1.9500620528134062E-3</v>
      </c>
    </row>
    <row r="36" spans="1:40" x14ac:dyDescent="0.25">
      <c r="A36" s="3" t="s">
        <v>69</v>
      </c>
      <c r="B36" s="3">
        <v>30</v>
      </c>
      <c r="C36" s="6">
        <v>1.1166594358525146E-3</v>
      </c>
      <c r="D36" s="6">
        <v>3.5480251414946101E-3</v>
      </c>
      <c r="E36" s="6">
        <v>4.1767275641495568E-3</v>
      </c>
      <c r="F36" s="6">
        <v>2.7738637503265533E-2</v>
      </c>
      <c r="G36" s="6">
        <v>8.4543773195589283E-2</v>
      </c>
      <c r="H36" s="6">
        <v>128.08352374331196</v>
      </c>
      <c r="I36" s="6">
        <v>73.048754165760116</v>
      </c>
      <c r="J36" s="6">
        <v>3.0823410837418115E-5</v>
      </c>
      <c r="K36" s="6">
        <v>-4.2453771612788801E-4</v>
      </c>
      <c r="L36" s="6">
        <v>2.2734093119940559E-4</v>
      </c>
      <c r="M36" s="6">
        <v>-3.8619057694076731E-4</v>
      </c>
      <c r="N36" s="6">
        <v>-1.0877662202071355E-3</v>
      </c>
      <c r="O36" s="6">
        <v>-5.1513773088899938E-3</v>
      </c>
      <c r="P36" s="6">
        <v>-1.4370377268880961E-2</v>
      </c>
      <c r="Q36" s="6">
        <v>9.8851256402758981E-3</v>
      </c>
      <c r="R36" s="6">
        <v>1.4885791588907391E-4</v>
      </c>
      <c r="S36" s="6">
        <v>3.0923714180476578</v>
      </c>
      <c r="T36" s="6">
        <v>4.8230632676528966</v>
      </c>
      <c r="U36" s="6">
        <v>11.195430530605027</v>
      </c>
      <c r="V36" s="6">
        <v>0.17402756274038655</v>
      </c>
      <c r="W36" s="6">
        <v>-5.8436416522840461E-4</v>
      </c>
      <c r="X36" s="6">
        <v>0</v>
      </c>
      <c r="Y36" s="6">
        <v>1.404480199896968E-3</v>
      </c>
      <c r="Z36" s="6">
        <v>8.9586381872015818E-4</v>
      </c>
      <c r="AA36" s="6">
        <v>2.9021497383435915E-2</v>
      </c>
      <c r="AB36" s="6">
        <v>4.7744032703193107E-2</v>
      </c>
      <c r="AC36" s="6">
        <v>-1.8961792001923939E-3</v>
      </c>
      <c r="AD36" s="6">
        <v>151.19524910812993</v>
      </c>
      <c r="AE36" s="6">
        <v>3.7094581606065982E-5</v>
      </c>
      <c r="AF36" s="6">
        <v>1.9695975169226967</v>
      </c>
      <c r="AG36" s="6">
        <v>2.1200905566512267</v>
      </c>
      <c r="AH36" s="6">
        <v>0.22794935804138358</v>
      </c>
      <c r="AI36" s="6">
        <v>-3.3498320061821146E-4</v>
      </c>
      <c r="AJ36" s="6">
        <v>2.3663760928533555E-2</v>
      </c>
      <c r="AK36" s="6">
        <v>7.2210134150997739E-5</v>
      </c>
      <c r="AL36" s="6">
        <v>-1.6283566509731799E-3</v>
      </c>
      <c r="AM36" s="6">
        <v>5.8860488539845632E-3</v>
      </c>
      <c r="AN36" s="6">
        <v>6.3097425014392739E-3</v>
      </c>
    </row>
    <row r="37" spans="1:40" x14ac:dyDescent="0.25">
      <c r="A37" s="3" t="s">
        <v>70</v>
      </c>
      <c r="B37" s="3">
        <v>31</v>
      </c>
      <c r="C37" s="6">
        <v>-2.0114595995466211E-4</v>
      </c>
      <c r="D37" s="6">
        <v>1.4524208194489831E-3</v>
      </c>
      <c r="E37" s="6">
        <v>2.6315983224695651E-3</v>
      </c>
      <c r="F37" s="6">
        <v>1.2892884564212696E-2</v>
      </c>
      <c r="G37" s="6">
        <v>2.6588778199253808E-2</v>
      </c>
      <c r="H37" s="6">
        <v>41.536258868098066</v>
      </c>
      <c r="I37" s="6">
        <v>32.523466045155757</v>
      </c>
      <c r="J37" s="6">
        <v>-4.9602447128536904E-5</v>
      </c>
      <c r="K37" s="6">
        <v>-5.3877405416061577E-4</v>
      </c>
      <c r="L37" s="6">
        <v>1.05466530664533E-4</v>
      </c>
      <c r="M37" s="6">
        <v>-8.7202018536874958E-4</v>
      </c>
      <c r="N37" s="6">
        <v>-1.4137650607108274E-3</v>
      </c>
      <c r="O37" s="6">
        <v>-5.0513457672472584E-3</v>
      </c>
      <c r="P37" s="6">
        <v>-1.4986108246132567E-2</v>
      </c>
      <c r="Q37" s="6">
        <v>8.1047810279179337E-3</v>
      </c>
      <c r="R37" s="6">
        <v>-8.9833557360677091E-4</v>
      </c>
      <c r="S37" s="6">
        <v>2.1078980906031441</v>
      </c>
      <c r="T37" s="6">
        <v>3.0321904286373269</v>
      </c>
      <c r="U37" s="6">
        <v>8.5539149516874602</v>
      </c>
      <c r="V37" s="6">
        <v>6.7071073140831166E-4</v>
      </c>
      <c r="W37" s="6">
        <v>-5.0716623971084089E-4</v>
      </c>
      <c r="X37" s="6">
        <v>0</v>
      </c>
      <c r="Y37" s="6">
        <v>5.7104492772825071E-4</v>
      </c>
      <c r="Z37" s="6">
        <v>1.7824891250325611E-4</v>
      </c>
      <c r="AA37" s="6">
        <v>-3.8939911899215302E-3</v>
      </c>
      <c r="AB37" s="6">
        <v>3.7037943278101547E-3</v>
      </c>
      <c r="AC37" s="6">
        <v>-1.1016734148486457E-3</v>
      </c>
      <c r="AD37" s="6">
        <v>140.92410172123408</v>
      </c>
      <c r="AE37" s="6">
        <v>-2.2211494007579376E-3</v>
      </c>
      <c r="AF37" s="6">
        <v>0.94454845963192113</v>
      </c>
      <c r="AG37" s="6">
        <v>1.0248807980963299</v>
      </c>
      <c r="AH37" s="6">
        <v>9.6944085527146923E-2</v>
      </c>
      <c r="AI37" s="6">
        <v>-1.4764546325317281E-4</v>
      </c>
      <c r="AJ37" s="6">
        <v>1.7013827670632954E-2</v>
      </c>
      <c r="AK37" s="6">
        <v>-1.4535360746769434E-4</v>
      </c>
      <c r="AL37" s="6">
        <v>-1.6782697625877213E-3</v>
      </c>
      <c r="AM37" s="6">
        <v>2.0065596531790475E-3</v>
      </c>
      <c r="AN37" s="6">
        <v>2.0458344816740768E-3</v>
      </c>
    </row>
    <row r="38" spans="1:40" x14ac:dyDescent="0.25">
      <c r="A38" s="3" t="s">
        <v>71</v>
      </c>
      <c r="B38" s="3">
        <v>32</v>
      </c>
      <c r="C38" s="6">
        <v>-2.7162424483206547E-4</v>
      </c>
      <c r="D38" s="6">
        <v>1.3504105727128975E-3</v>
      </c>
      <c r="E38" s="6">
        <v>4.083857880748774E-3</v>
      </c>
      <c r="F38" s="6">
        <v>2.4750493256296181E-2</v>
      </c>
      <c r="G38" s="6">
        <v>6.7070474350008569E-2</v>
      </c>
      <c r="H38" s="6">
        <v>116.44558745567011</v>
      </c>
      <c r="I38" s="6">
        <v>68.150175148699176</v>
      </c>
      <c r="J38" s="6">
        <v>6.6583377152900893E-5</v>
      </c>
      <c r="K38" s="6">
        <v>-1.6789059388561033E-4</v>
      </c>
      <c r="L38" s="6">
        <v>-7.8566339101742921E-6</v>
      </c>
      <c r="M38" s="6">
        <v>-1.0085784210031429E-3</v>
      </c>
      <c r="N38" s="6">
        <v>-7.8349725852831136E-4</v>
      </c>
      <c r="O38" s="6">
        <v>-5.32867896319268E-3</v>
      </c>
      <c r="P38" s="6">
        <v>-1.4329582571495501E-2</v>
      </c>
      <c r="Q38" s="6">
        <v>9.2283430552170826E-3</v>
      </c>
      <c r="R38" s="6">
        <v>9.2089163411561252E-3</v>
      </c>
      <c r="S38" s="6">
        <v>2.4228418322289347</v>
      </c>
      <c r="T38" s="6">
        <v>4.7095812884894528</v>
      </c>
      <c r="U38" s="6">
        <v>11.167433982219425</v>
      </c>
      <c r="V38" s="6">
        <v>1.8298959604820576E-2</v>
      </c>
      <c r="W38" s="6">
        <v>-8.8083357884972751E-4</v>
      </c>
      <c r="X38" s="6">
        <v>0</v>
      </c>
      <c r="Y38" s="6">
        <v>1.821449487569596E-3</v>
      </c>
      <c r="Z38" s="6">
        <v>5.154639301064854E-4</v>
      </c>
      <c r="AA38" s="6">
        <v>1.7163220913010774E-2</v>
      </c>
      <c r="AB38" s="6">
        <v>2.5887168109431792E-2</v>
      </c>
      <c r="AC38" s="6">
        <v>-7.0307402492320145E-4</v>
      </c>
      <c r="AD38" s="6">
        <v>148.46568528980669</v>
      </c>
      <c r="AE38" s="6">
        <v>-1.6071913856054033E-3</v>
      </c>
      <c r="AF38" s="6">
        <v>2.1917293550992989</v>
      </c>
      <c r="AG38" s="6">
        <v>2.3716449758865576</v>
      </c>
      <c r="AH38" s="6">
        <v>0.2159045566875793</v>
      </c>
      <c r="AI38" s="6">
        <v>-2.9742241402597565E-4</v>
      </c>
      <c r="AJ38" s="6">
        <v>2.3259082929024778E-2</v>
      </c>
      <c r="AK38" s="6">
        <v>-4.0982805357964674E-4</v>
      </c>
      <c r="AL38" s="6">
        <v>-1.6325396281525687E-3</v>
      </c>
      <c r="AM38" s="6">
        <v>4.2575020140797667E-3</v>
      </c>
      <c r="AN38" s="6">
        <v>4.5133047242612804E-3</v>
      </c>
    </row>
    <row r="39" spans="1:40" x14ac:dyDescent="0.25">
      <c r="A39" s="3" t="s">
        <v>72</v>
      </c>
      <c r="B39" s="3">
        <v>33</v>
      </c>
      <c r="C39" s="6">
        <v>-1.7962512871400486E-4</v>
      </c>
      <c r="D39" s="6">
        <v>1.3549421393244552E-3</v>
      </c>
      <c r="E39" s="6">
        <v>1.5035122709580501E-3</v>
      </c>
      <c r="F39" s="6">
        <v>1.2835320502004472E-2</v>
      </c>
      <c r="G39" s="6">
        <v>2.6210624042552297E-2</v>
      </c>
      <c r="H39" s="6">
        <v>41.682228912424058</v>
      </c>
      <c r="I39" s="6">
        <v>32.805716640447642</v>
      </c>
      <c r="J39" s="6">
        <v>-2.9312591211289695E-5</v>
      </c>
      <c r="K39" s="6">
        <v>2.0825884240811249E-4</v>
      </c>
      <c r="L39" s="6">
        <v>2.389032396092368E-4</v>
      </c>
      <c r="M39" s="6">
        <v>-5.8512451045022204E-4</v>
      </c>
      <c r="N39" s="6">
        <v>-8.2329175662135853E-4</v>
      </c>
      <c r="O39" s="6">
        <v>-3.1708643764236529E-3</v>
      </c>
      <c r="P39" s="6">
        <v>-1.2742389058896922E-2</v>
      </c>
      <c r="Q39" s="6">
        <v>6.8613216992780002E-3</v>
      </c>
      <c r="R39" s="6">
        <v>5.6567247717145119E-3</v>
      </c>
      <c r="S39" s="6">
        <v>2.8423921076933767</v>
      </c>
      <c r="T39" s="6">
        <v>3.0421334815335901</v>
      </c>
      <c r="U39" s="6">
        <v>8.5730325841158876</v>
      </c>
      <c r="V39" s="6">
        <v>4.2199761290339223E-4</v>
      </c>
      <c r="W39" s="6">
        <v>-1.1221500413300914E-3</v>
      </c>
      <c r="X39" s="6">
        <v>0</v>
      </c>
      <c r="Y39" s="6">
        <v>9.8889631452563249E-4</v>
      </c>
      <c r="Z39" s="6">
        <v>2.270571448990152E-4</v>
      </c>
      <c r="AA39" s="6">
        <v>5.2329709138022775E-4</v>
      </c>
      <c r="AB39" s="6">
        <v>8.3586395785421042E-3</v>
      </c>
      <c r="AC39" s="6">
        <v>-1.3820457346278197E-3</v>
      </c>
      <c r="AD39" s="6">
        <v>119.25375966985023</v>
      </c>
      <c r="AE39" s="6">
        <v>4.6475117170115954E-4</v>
      </c>
      <c r="AF39" s="6">
        <v>1.0054049724599343</v>
      </c>
      <c r="AG39" s="6">
        <v>1.0909185389805121</v>
      </c>
      <c r="AH39" s="6">
        <v>9.7101134922329052E-2</v>
      </c>
      <c r="AI39" s="6">
        <v>-2.9313715689165272E-5</v>
      </c>
      <c r="AJ39" s="6">
        <v>1.7261000433410039E-2</v>
      </c>
      <c r="AK39" s="6">
        <v>-4.9199764662010001E-4</v>
      </c>
      <c r="AL39" s="6">
        <v>-1.6072560304011276E-3</v>
      </c>
      <c r="AM39" s="6">
        <v>1.3505544430194561E-3</v>
      </c>
      <c r="AN39" s="6">
        <v>1.4042238786689117E-3</v>
      </c>
    </row>
    <row r="40" spans="1:40" x14ac:dyDescent="0.25">
      <c r="A40" s="5" t="s">
        <v>47</v>
      </c>
      <c r="C40" s="31">
        <v>0.8675063778554688</v>
      </c>
      <c r="D40" s="31">
        <v>0.87502455503631749</v>
      </c>
      <c r="E40" s="31">
        <v>0.88431956979591286</v>
      </c>
      <c r="F40" s="31">
        <v>0.88197939310667506</v>
      </c>
      <c r="G40" s="31">
        <v>0.96945148757865895</v>
      </c>
      <c r="H40" s="31">
        <v>0.9830781998187148</v>
      </c>
      <c r="I40" s="31">
        <v>0.92986538518574879</v>
      </c>
      <c r="J40" s="31">
        <v>0.89905429502684087</v>
      </c>
      <c r="K40" s="31">
        <v>0.89104646163181767</v>
      </c>
      <c r="L40" s="31">
        <v>0.89142921210472936</v>
      </c>
      <c r="M40" s="31">
        <v>0.9028542886990345</v>
      </c>
      <c r="N40" s="31">
        <v>0.81585743657529064</v>
      </c>
      <c r="O40" s="31">
        <v>0.8861449347392818</v>
      </c>
      <c r="P40" s="31">
        <v>0.87058092276975463</v>
      </c>
      <c r="Q40" s="31">
        <v>0.89106743927681631</v>
      </c>
      <c r="R40" s="31">
        <v>0.93879295811026575</v>
      </c>
      <c r="S40" s="31">
        <v>0.87676176492003388</v>
      </c>
      <c r="T40" s="31">
        <v>0.88131292042481757</v>
      </c>
      <c r="U40" s="31">
        <v>0.8796974098082877</v>
      </c>
      <c r="V40" s="31">
        <v>0.83896736225659796</v>
      </c>
      <c r="W40" s="31">
        <v>0.87986973878059127</v>
      </c>
      <c r="X40" s="31">
        <v>0.90190330164043642</v>
      </c>
      <c r="Y40" s="31">
        <v>0.87851630561176064</v>
      </c>
      <c r="Z40" s="31">
        <v>0.86797297209070867</v>
      </c>
      <c r="AA40" s="31">
        <v>0.91472885241682089</v>
      </c>
      <c r="AB40" s="31">
        <v>0.86160097750599673</v>
      </c>
      <c r="AC40" s="31">
        <v>0.89952070066263501</v>
      </c>
      <c r="AD40" s="31">
        <v>0.93177685496619911</v>
      </c>
      <c r="AE40" s="31">
        <v>0.89211650017973598</v>
      </c>
      <c r="AF40" s="31">
        <v>0.881162367315244</v>
      </c>
      <c r="AG40" s="31">
        <v>0.92916208655282628</v>
      </c>
      <c r="AH40" s="31">
        <v>0.88848027243317385</v>
      </c>
      <c r="AI40" s="31">
        <v>0.96907752695043703</v>
      </c>
      <c r="AJ40" s="31">
        <v>0.86649422649819219</v>
      </c>
      <c r="AK40" s="31">
        <v>0.86263640561786414</v>
      </c>
      <c r="AL40" s="31">
        <v>0.88689021558256964</v>
      </c>
      <c r="AM40" s="31">
        <v>0.89043599456831446</v>
      </c>
      <c r="AN40" s="31">
        <v>0.91309195910225682</v>
      </c>
    </row>
    <row r="41" spans="1:40" x14ac:dyDescent="0.25">
      <c r="A41" s="3" t="s">
        <v>73</v>
      </c>
      <c r="B41" s="3">
        <v>34</v>
      </c>
      <c r="C41" s="6">
        <v>3.5707245696531631E-3</v>
      </c>
      <c r="D41" s="6">
        <v>4.4479875034075375E-3</v>
      </c>
      <c r="E41" s="6">
        <v>2.4590551301495326E-3</v>
      </c>
      <c r="F41" s="6">
        <v>2.2891077566931407E-2</v>
      </c>
      <c r="G41" s="6">
        <v>4.7521427198561478E-2</v>
      </c>
      <c r="H41" s="6">
        <v>75.606584340649448</v>
      </c>
      <c r="I41" s="6">
        <v>50.153966078523652</v>
      </c>
      <c r="J41" s="6">
        <v>6.5241130988646546E-5</v>
      </c>
      <c r="K41" s="6">
        <v>-4.8057582350682665E-4</v>
      </c>
      <c r="L41" s="6">
        <v>3.7680415854285664E-4</v>
      </c>
      <c r="M41" s="6">
        <v>-5.200553993796904E-4</v>
      </c>
      <c r="N41" s="6">
        <v>-9.8314664403717001E-4</v>
      </c>
      <c r="O41" s="6">
        <v>-4.463407939603415E-3</v>
      </c>
      <c r="P41" s="6">
        <v>-1.4231066048340579E-2</v>
      </c>
      <c r="Q41" s="6">
        <v>1.6935330110523599E-2</v>
      </c>
      <c r="R41" s="6">
        <v>1.2594897609114695E-2</v>
      </c>
      <c r="S41" s="6">
        <v>3.0318091651699435</v>
      </c>
      <c r="T41" s="6">
        <v>4.4209817176386323</v>
      </c>
      <c r="U41" s="6">
        <v>10.634839937019347</v>
      </c>
      <c r="V41" s="6">
        <v>5.3823068273479826E-3</v>
      </c>
      <c r="W41" s="6">
        <v>2.3870829858947212E-4</v>
      </c>
      <c r="X41" s="6">
        <v>0</v>
      </c>
      <c r="Y41" s="6">
        <v>1.6044968786227522E-3</v>
      </c>
      <c r="Z41" s="6">
        <v>2.8588578576519119E-4</v>
      </c>
      <c r="AA41" s="6">
        <v>8.6527741851320566E-4</v>
      </c>
      <c r="AB41" s="6">
        <v>1.382827022130808E-2</v>
      </c>
      <c r="AC41" s="6">
        <v>-2.1250881793365337E-3</v>
      </c>
      <c r="AD41" s="6">
        <v>213.7266272624546</v>
      </c>
      <c r="AE41" s="6">
        <v>-1.6441076507470792E-3</v>
      </c>
      <c r="AF41" s="6">
        <v>2.4192117216288267</v>
      </c>
      <c r="AG41" s="6">
        <v>2.630622605093186</v>
      </c>
      <c r="AH41" s="6">
        <v>0.18022367451818141</v>
      </c>
      <c r="AI41" s="6">
        <v>2.1070631491018488E-4</v>
      </c>
      <c r="AJ41" s="6">
        <v>2.1649638273072092E-2</v>
      </c>
      <c r="AK41" s="6">
        <v>-3.3530575500312803E-5</v>
      </c>
      <c r="AL41" s="6">
        <v>-1.7177858190581194E-3</v>
      </c>
      <c r="AM41" s="6">
        <v>1.0047563105736922E-2</v>
      </c>
      <c r="AN41" s="6">
        <v>1.0763283819615216E-2</v>
      </c>
    </row>
    <row r="42" spans="1:40" x14ac:dyDescent="0.25">
      <c r="A42" s="3" t="s">
        <v>74</v>
      </c>
      <c r="B42" s="3">
        <v>35</v>
      </c>
      <c r="C42" s="6">
        <v>3.6019195354371658E-4</v>
      </c>
      <c r="D42" s="6">
        <v>9.1197007653519703E-4</v>
      </c>
      <c r="E42" s="6">
        <v>2.9432508719115392E-3</v>
      </c>
      <c r="F42" s="6">
        <v>1.2766606772094851E-2</v>
      </c>
      <c r="G42" s="6">
        <v>2.5453666983482778E-2</v>
      </c>
      <c r="H42" s="6">
        <v>41.497357180957103</v>
      </c>
      <c r="I42" s="6">
        <v>32.32271002455925</v>
      </c>
      <c r="J42" s="6">
        <v>-7.0311612687023713E-5</v>
      </c>
      <c r="K42" s="6">
        <v>-7.2090136885618976E-4</v>
      </c>
      <c r="L42" s="6">
        <v>1.1217062657273825E-4</v>
      </c>
      <c r="M42" s="6">
        <v>-9.3296391500880709E-4</v>
      </c>
      <c r="N42" s="6">
        <v>-8.2486005983429796E-4</v>
      </c>
      <c r="O42" s="6">
        <v>-5.3165136972360425E-3</v>
      </c>
      <c r="P42" s="6">
        <v>-1.4489891946472301E-2</v>
      </c>
      <c r="Q42" s="6">
        <v>2.4690012596988616E-2</v>
      </c>
      <c r="R42" s="6">
        <v>1.3775236652883875E-2</v>
      </c>
      <c r="S42" s="6">
        <v>2.1261869775750362</v>
      </c>
      <c r="T42" s="6">
        <v>3.0640704730193589</v>
      </c>
      <c r="U42" s="6">
        <v>8.4306369066918467</v>
      </c>
      <c r="V42" s="6">
        <v>6.4394096794325101E-4</v>
      </c>
      <c r="W42" s="6">
        <v>-3.296455854334452E-4</v>
      </c>
      <c r="X42" s="6">
        <v>0</v>
      </c>
      <c r="Y42" s="6">
        <v>7.4241313354691423E-4</v>
      </c>
      <c r="Z42" s="6">
        <v>4.9303051018879918E-4</v>
      </c>
      <c r="AA42" s="6">
        <v>-9.8401776292093932E-3</v>
      </c>
      <c r="AB42" s="6">
        <v>8.2276718494328008E-3</v>
      </c>
      <c r="AC42" s="6">
        <v>-2.1780770610115989E-4</v>
      </c>
      <c r="AD42" s="6">
        <v>378.07003820324496</v>
      </c>
      <c r="AE42" s="6">
        <v>-2.0502751080400095E-3</v>
      </c>
      <c r="AF42" s="6">
        <v>1.1349580969756778</v>
      </c>
      <c r="AG42" s="6">
        <v>1.2342534825104177</v>
      </c>
      <c r="AH42" s="6">
        <v>9.5369232881455726E-2</v>
      </c>
      <c r="AI42" s="6">
        <v>-2.5334043783267936E-4</v>
      </c>
      <c r="AJ42" s="6">
        <v>1.7075757250810362E-2</v>
      </c>
      <c r="AK42" s="6">
        <v>1.1813040874058043E-4</v>
      </c>
      <c r="AL42" s="6">
        <v>-1.6560386199199156E-3</v>
      </c>
      <c r="AM42" s="6">
        <v>4.0615562506910478E-3</v>
      </c>
      <c r="AN42" s="6">
        <v>4.4544288477287378E-3</v>
      </c>
    </row>
    <row r="43" spans="1:40" x14ac:dyDescent="0.25">
      <c r="A43" s="3" t="s">
        <v>75</v>
      </c>
      <c r="B43" s="3">
        <v>36</v>
      </c>
      <c r="C43" s="6">
        <v>2.0218578878683528E-3</v>
      </c>
      <c r="D43" s="6">
        <v>3.0655930575651524E-3</v>
      </c>
      <c r="E43" s="6">
        <v>9.2449956689926523E-4</v>
      </c>
      <c r="F43" s="6">
        <v>1.7188800838316177E-2</v>
      </c>
      <c r="G43" s="6">
        <v>3.4378671392793332E-2</v>
      </c>
      <c r="H43" s="6">
        <v>52.381419513354992</v>
      </c>
      <c r="I43" s="6">
        <v>38.91456193837324</v>
      </c>
      <c r="J43" s="6">
        <v>1.1998458765111487E-5</v>
      </c>
      <c r="K43" s="6">
        <v>2.8813358217691441E-5</v>
      </c>
      <c r="L43" s="6">
        <v>1.3506411290231045E-4</v>
      </c>
      <c r="M43" s="6">
        <v>-9.0091136888795903E-4</v>
      </c>
      <c r="N43" s="6">
        <v>-1.0421845701090472E-3</v>
      </c>
      <c r="O43" s="6">
        <v>-5.6304108362623465E-3</v>
      </c>
      <c r="P43" s="6">
        <v>-1.5207597667350407E-2</v>
      </c>
      <c r="Q43" s="6">
        <v>1.1257495590056909E-2</v>
      </c>
      <c r="R43" s="6">
        <v>1.6843176789909512E-3</v>
      </c>
      <c r="S43" s="6">
        <v>2.424870917428759</v>
      </c>
      <c r="T43" s="6">
        <v>3.6902746857693272</v>
      </c>
      <c r="U43" s="6">
        <v>9.0280184432660988</v>
      </c>
      <c r="V43" s="6">
        <v>6.259176070304056E-3</v>
      </c>
      <c r="W43" s="6">
        <v>-2.130547124300967E-4</v>
      </c>
      <c r="X43" s="6">
        <v>0</v>
      </c>
      <c r="Y43" s="6">
        <v>1.4241660993506672E-3</v>
      </c>
      <c r="Z43" s="6">
        <v>2.9493025785151916E-4</v>
      </c>
      <c r="AA43" s="6">
        <v>-6.8004412547552281E-3</v>
      </c>
      <c r="AB43" s="6">
        <v>7.7809327933979211E-3</v>
      </c>
      <c r="AC43" s="6">
        <v>-9.0127492970738343E-4</v>
      </c>
      <c r="AD43" s="6">
        <v>183.27502434087762</v>
      </c>
      <c r="AE43" s="6">
        <v>4.2563159603209536E-4</v>
      </c>
      <c r="AF43" s="6">
        <v>2.3550561323346439</v>
      </c>
      <c r="AG43" s="6">
        <v>2.5558795874588847</v>
      </c>
      <c r="AH43" s="6">
        <v>0.14190857386471017</v>
      </c>
      <c r="AI43" s="6">
        <v>-1.8401887959101276E-5</v>
      </c>
      <c r="AJ43" s="6">
        <v>1.8186551822276555E-2</v>
      </c>
      <c r="AK43" s="6">
        <v>-1.119797182848683E-4</v>
      </c>
      <c r="AL43" s="6">
        <v>-1.599682123551348E-3</v>
      </c>
      <c r="AM43" s="6">
        <v>6.7647467630453754E-3</v>
      </c>
      <c r="AN43" s="6">
        <v>7.2067223750420092E-3</v>
      </c>
    </row>
    <row r="44" spans="1:40" x14ac:dyDescent="0.25">
      <c r="A44" s="3" t="s">
        <v>76</v>
      </c>
      <c r="B44" s="3">
        <v>37</v>
      </c>
      <c r="C44" s="6">
        <v>4.6739663561763158E-4</v>
      </c>
      <c r="D44" s="6">
        <v>1.9734197992725693E-3</v>
      </c>
      <c r="E44" s="6">
        <v>3.0935366504643525E-3</v>
      </c>
      <c r="F44" s="6">
        <v>1.1240660061997768E-2</v>
      </c>
      <c r="G44" s="6">
        <v>2.4846029250932503E-2</v>
      </c>
      <c r="H44" s="6">
        <v>38.227320569684537</v>
      </c>
      <c r="I44" s="6">
        <v>29.214736198456205</v>
      </c>
      <c r="J44" s="6">
        <v>1.013010914075738E-5</v>
      </c>
      <c r="K44" s="6">
        <v>-5.1405913902410612E-4</v>
      </c>
      <c r="L44" s="6">
        <v>8.3054817657711485E-5</v>
      </c>
      <c r="M44" s="6">
        <v>-8.9527634969704039E-4</v>
      </c>
      <c r="N44" s="6">
        <v>-5.532820652580482E-4</v>
      </c>
      <c r="O44" s="6">
        <v>-5.8128229207527722E-3</v>
      </c>
      <c r="P44" s="6">
        <v>-1.3965758222804832E-2</v>
      </c>
      <c r="Q44" s="6">
        <v>1.2303434155353881E-2</v>
      </c>
      <c r="R44" s="6">
        <v>2.1916197591701925E-3</v>
      </c>
      <c r="S44" s="6">
        <v>1.2549031974629861</v>
      </c>
      <c r="T44" s="6">
        <v>2.686747646665347</v>
      </c>
      <c r="U44" s="6">
        <v>7.7183634305668978</v>
      </c>
      <c r="V44" s="6">
        <v>6.352786881519912E-4</v>
      </c>
      <c r="W44" s="6">
        <v>-4.8662848235623662E-4</v>
      </c>
      <c r="X44" s="6">
        <v>0</v>
      </c>
      <c r="Y44" s="6">
        <v>7.2480617001396865E-4</v>
      </c>
      <c r="Z44" s="6">
        <v>2.8691176422699532E-4</v>
      </c>
      <c r="AA44" s="6">
        <v>8.7840969320969594E-4</v>
      </c>
      <c r="AB44" s="6">
        <v>7.8124674025771036E-3</v>
      </c>
      <c r="AC44" s="6">
        <v>-2.6148784050090013E-4</v>
      </c>
      <c r="AD44" s="6">
        <v>194.02278164848286</v>
      </c>
      <c r="AE44" s="6">
        <v>-2.6330947927313791E-3</v>
      </c>
      <c r="AF44" s="6">
        <v>1.2023262366598895</v>
      </c>
      <c r="AG44" s="6">
        <v>1.310225514305319</v>
      </c>
      <c r="AH44" s="6">
        <v>8.9306370207608274E-2</v>
      </c>
      <c r="AI44" s="6">
        <v>5.8734447718634597E-6</v>
      </c>
      <c r="AJ44" s="6">
        <v>1.5886847363560254E-2</v>
      </c>
      <c r="AK44" s="6">
        <v>-3.6734975991762535E-4</v>
      </c>
      <c r="AL44" s="6">
        <v>-1.5977234686179412E-3</v>
      </c>
      <c r="AM44" s="6">
        <v>4.738097976511875E-3</v>
      </c>
      <c r="AN44" s="6">
        <v>5.0507152535030162E-3</v>
      </c>
    </row>
    <row r="45" spans="1:40" x14ac:dyDescent="0.25">
      <c r="A45" s="3" t="s">
        <v>77</v>
      </c>
      <c r="B45" s="3">
        <v>38</v>
      </c>
      <c r="C45" s="6">
        <v>-8.6128247394904854E-5</v>
      </c>
      <c r="D45" s="6">
        <v>1.1526792242404188E-3</v>
      </c>
      <c r="E45" s="6">
        <v>4.9589754800240925E-3</v>
      </c>
      <c r="F45" s="6">
        <v>1.745691734486185E-2</v>
      </c>
      <c r="G45" s="6">
        <v>3.265551297688904E-2</v>
      </c>
      <c r="H45" s="6">
        <v>44.115193082318108</v>
      </c>
      <c r="I45" s="6">
        <v>32.692065539276115</v>
      </c>
      <c r="J45" s="6">
        <v>-1.1364185187265289E-4</v>
      </c>
      <c r="K45" s="6">
        <v>-2.2150246440171407E-4</v>
      </c>
      <c r="L45" s="6">
        <v>4.1292817412002907E-4</v>
      </c>
      <c r="M45" s="6">
        <v>-7.5225695634334542E-4</v>
      </c>
      <c r="N45" s="6">
        <v>-4.2219312279336842E-4</v>
      </c>
      <c r="O45" s="6">
        <v>-4.8817105843204384E-3</v>
      </c>
      <c r="P45" s="6">
        <v>-1.4256393412270611E-2</v>
      </c>
      <c r="Q45" s="6">
        <v>1.1089231307373805E-2</v>
      </c>
      <c r="R45" s="6">
        <v>4.1341779236187372E-4</v>
      </c>
      <c r="S45" s="6">
        <v>2.6092022408196724</v>
      </c>
      <c r="T45" s="6">
        <v>3.7301701334348478</v>
      </c>
      <c r="U45" s="6">
        <v>9.4079274775283483</v>
      </c>
      <c r="V45" s="6">
        <v>2.4125848113879813E-3</v>
      </c>
      <c r="W45" s="6">
        <v>-2.9888590163948761E-4</v>
      </c>
      <c r="X45" s="6">
        <v>0</v>
      </c>
      <c r="Y45" s="6">
        <v>1.8294484066711334E-3</v>
      </c>
      <c r="Z45" s="6">
        <v>5.6708107970857203E-5</v>
      </c>
      <c r="AA45" s="6">
        <v>2.6235693272492855E-3</v>
      </c>
      <c r="AB45" s="6">
        <v>1.2431499941213318E-2</v>
      </c>
      <c r="AC45" s="6">
        <v>-1.6370700405684321E-3</v>
      </c>
      <c r="AD45" s="6">
        <v>182.56033564652262</v>
      </c>
      <c r="AE45" s="6">
        <v>1.210305480100992E-3</v>
      </c>
      <c r="AF45" s="6">
        <v>3.4734859609245268</v>
      </c>
      <c r="AG45" s="6">
        <v>3.7665589662656775</v>
      </c>
      <c r="AH45" s="6">
        <v>0.13834988443980878</v>
      </c>
      <c r="AI45" s="6">
        <v>-6.3782358603995206E-5</v>
      </c>
      <c r="AJ45" s="6">
        <v>1.9636844385792256E-2</v>
      </c>
      <c r="AK45" s="6">
        <v>-1.0877179748340067E-4</v>
      </c>
      <c r="AL45" s="6">
        <v>-1.5398990746789769E-3</v>
      </c>
      <c r="AM45" s="6">
        <v>7.3846948245164089E-3</v>
      </c>
      <c r="AN45" s="6">
        <v>8.0503538577170655E-3</v>
      </c>
    </row>
    <row r="46" spans="1:40" x14ac:dyDescent="0.25">
      <c r="A46" s="5" t="s">
        <v>47</v>
      </c>
      <c r="C46" s="31">
        <v>0.89054098575574159</v>
      </c>
      <c r="D46" s="31">
        <v>0.96624157790311183</v>
      </c>
      <c r="E46" s="31">
        <v>0.9971063530312082</v>
      </c>
      <c r="F46" s="31">
        <v>1.0068341521678608</v>
      </c>
      <c r="G46" s="31">
        <v>1.1159312395054473</v>
      </c>
      <c r="H46" s="31">
        <v>1.0828973992550281</v>
      </c>
      <c r="I46" s="31">
        <v>0.98707206655928981</v>
      </c>
      <c r="J46" s="31">
        <v>1.0073460816498536</v>
      </c>
      <c r="K46" s="31">
        <v>0.99781296932956431</v>
      </c>
      <c r="L46" s="31">
        <v>1.0002075442981955</v>
      </c>
      <c r="M46" s="31">
        <v>1.022620892797286</v>
      </c>
      <c r="N46" s="31">
        <v>0.92129929283895007</v>
      </c>
      <c r="O46" s="31">
        <v>0.99277250232123893</v>
      </c>
      <c r="P46" s="31">
        <v>0.99375758656929836</v>
      </c>
      <c r="Q46" s="31">
        <v>1.0111267896342311</v>
      </c>
      <c r="R46" s="31">
        <v>1.0623467785967036</v>
      </c>
      <c r="S46" s="31">
        <v>0.75580037152474755</v>
      </c>
      <c r="T46" s="31">
        <v>0.93802322792201664</v>
      </c>
      <c r="U46" s="31">
        <v>0.98410379910217027</v>
      </c>
      <c r="V46" s="31">
        <v>0.94762265077082319</v>
      </c>
      <c r="W46" s="31">
        <v>0.98967647059450858</v>
      </c>
      <c r="X46" s="31">
        <v>0.94130283044679697</v>
      </c>
      <c r="Y46" s="31">
        <v>0.98299923592845917</v>
      </c>
      <c r="Z46" s="31">
        <v>0.97307506046521164</v>
      </c>
      <c r="AA46" s="31">
        <v>1.010264287037653</v>
      </c>
      <c r="AB46" s="31">
        <v>0.96790530229106797</v>
      </c>
      <c r="AC46" s="31">
        <v>1.0059673306172092</v>
      </c>
      <c r="AD46" s="31">
        <v>1.049438606234435</v>
      </c>
      <c r="AE46" s="31">
        <v>0.99887322063281492</v>
      </c>
      <c r="AF46" s="31">
        <v>1.0020018317323403</v>
      </c>
      <c r="AG46" s="31">
        <v>1.0609935686834115</v>
      </c>
      <c r="AH46" s="31">
        <v>1.0114649549612307</v>
      </c>
      <c r="AI46" s="31">
        <v>1.1045097744126127</v>
      </c>
      <c r="AJ46" s="31">
        <v>0.98520953295328251</v>
      </c>
      <c r="AK46" s="31">
        <v>0.9671243869639079</v>
      </c>
      <c r="AL46" s="31">
        <v>1.0124542748952285</v>
      </c>
      <c r="AM46" s="31">
        <v>0.99022907503185853</v>
      </c>
      <c r="AN46" s="31">
        <v>1.0256089529551591</v>
      </c>
    </row>
    <row r="47" spans="1:40" x14ac:dyDescent="0.25">
      <c r="A47" s="3" t="s">
        <v>78</v>
      </c>
      <c r="B47" s="3">
        <v>39</v>
      </c>
      <c r="C47" s="6">
        <v>4.259050262917752E-4</v>
      </c>
      <c r="D47" s="6">
        <v>2.122839666657236E-3</v>
      </c>
      <c r="E47" s="6">
        <v>3.6664540925770155E-3</v>
      </c>
      <c r="F47" s="6">
        <v>1.8120592722130714E-2</v>
      </c>
      <c r="G47" s="6">
        <v>2.5475805376599721E-2</v>
      </c>
      <c r="H47" s="6">
        <v>38.106584932272568</v>
      </c>
      <c r="I47" s="6">
        <v>29.62904315526448</v>
      </c>
      <c r="J47" s="6">
        <v>1.0684091287824419E-4</v>
      </c>
      <c r="K47" s="6">
        <v>-1.1260867916552498E-4</v>
      </c>
      <c r="L47" s="6">
        <v>-3.2233829912518666E-5</v>
      </c>
      <c r="M47" s="6">
        <v>-3.5728071910627981E-4</v>
      </c>
      <c r="N47" s="6">
        <v>-7.7250857810134423E-4</v>
      </c>
      <c r="O47" s="6">
        <v>-5.1210688732385322E-3</v>
      </c>
      <c r="P47" s="6">
        <v>-1.4050435460459965E-2</v>
      </c>
      <c r="Q47" s="6">
        <v>1.3638189058894587E-2</v>
      </c>
      <c r="R47" s="6">
        <v>2.3678945958958107E-3</v>
      </c>
      <c r="S47" s="6">
        <v>1.9904826060274088</v>
      </c>
      <c r="T47" s="6">
        <v>2.8370794048142596</v>
      </c>
      <c r="U47" s="6">
        <v>7.7607166370871115</v>
      </c>
      <c r="V47" s="6">
        <v>8.9819504628757736E-4</v>
      </c>
      <c r="W47" s="6">
        <v>1.7448370914908624E-3</v>
      </c>
      <c r="X47" s="6">
        <v>0</v>
      </c>
      <c r="Y47" s="6">
        <v>9.8384606608682961E-4</v>
      </c>
      <c r="Z47" s="6">
        <v>7.951096393219617E-4</v>
      </c>
      <c r="AA47" s="6">
        <v>3.4289203048745837E-3</v>
      </c>
      <c r="AB47" s="6">
        <v>1.0630997853738803E-2</v>
      </c>
      <c r="AC47" s="6">
        <v>-1.7018237084105777E-3</v>
      </c>
      <c r="AD47" s="6">
        <v>194.02034431306865</v>
      </c>
      <c r="AE47" s="6">
        <v>-2.6642113712203336E-3</v>
      </c>
      <c r="AF47" s="6">
        <v>1.6365999135118203</v>
      </c>
      <c r="AG47" s="6">
        <v>1.7788998469580981</v>
      </c>
      <c r="AH47" s="6">
        <v>8.9641133302810538E-2</v>
      </c>
      <c r="AI47" s="6">
        <v>4.9053915580875242E-4</v>
      </c>
      <c r="AJ47" s="6">
        <v>1.6584735490504057E-2</v>
      </c>
      <c r="AK47" s="6">
        <v>-4.9357416330212604E-4</v>
      </c>
      <c r="AL47" s="6">
        <v>-1.0000152300776903E-3</v>
      </c>
      <c r="AM47" s="6">
        <v>4.6901330145871943E-3</v>
      </c>
      <c r="AN47" s="6">
        <v>5.0652877732938802E-3</v>
      </c>
    </row>
    <row r="48" spans="1:40" x14ac:dyDescent="0.25">
      <c r="A48" s="3" t="s">
        <v>79</v>
      </c>
      <c r="B48" s="3">
        <v>40</v>
      </c>
      <c r="C48" s="6">
        <v>1.3445625422969924E-2</v>
      </c>
      <c r="D48" s="6">
        <v>1.4014957836604232E-2</v>
      </c>
      <c r="E48" s="6">
        <v>1.3817013038219647E-3</v>
      </c>
      <c r="F48" s="6">
        <v>1.8653125233672931E-2</v>
      </c>
      <c r="G48" s="6">
        <v>3.1226835819149222E-2</v>
      </c>
      <c r="H48" s="6">
        <v>45.803149133899851</v>
      </c>
      <c r="I48" s="6">
        <v>33.743647056938528</v>
      </c>
      <c r="J48" s="6">
        <v>-1.0343478262211239E-5</v>
      </c>
      <c r="K48" s="6">
        <v>-1.6932719052278178E-4</v>
      </c>
      <c r="L48" s="6">
        <v>2.0866591057958181E-4</v>
      </c>
      <c r="M48" s="6">
        <v>-8.9219309714753904E-4</v>
      </c>
      <c r="N48" s="6">
        <v>-7.4198815231465401E-4</v>
      </c>
      <c r="O48" s="6">
        <v>-4.9507682541203068E-3</v>
      </c>
      <c r="P48" s="6">
        <v>-1.4080431246004221E-2</v>
      </c>
      <c r="Q48" s="6">
        <v>1.2056469273091602E-2</v>
      </c>
      <c r="R48" s="6">
        <v>-2.2917801738025004E-3</v>
      </c>
      <c r="S48" s="6">
        <v>2.0103305560367399</v>
      </c>
      <c r="T48" s="6">
        <v>3.9660316606283059</v>
      </c>
      <c r="U48" s="6">
        <v>9.9439029338104916</v>
      </c>
      <c r="V48" s="6">
        <v>1.4278510245187915E-3</v>
      </c>
      <c r="W48" s="6">
        <v>6.870994426628604E-4</v>
      </c>
      <c r="X48" s="6">
        <v>0</v>
      </c>
      <c r="Y48" s="6">
        <v>2.1015132006124409E-3</v>
      </c>
      <c r="Z48" s="6">
        <v>-3.6985546023777659E-4</v>
      </c>
      <c r="AA48" s="6">
        <v>4.9377813146222528E-4</v>
      </c>
      <c r="AB48" s="6">
        <v>5.0699379584016801E-3</v>
      </c>
      <c r="AC48" s="6">
        <v>-1.2878239308443556E-3</v>
      </c>
      <c r="AD48" s="6">
        <v>196.88992928209376</v>
      </c>
      <c r="AE48" s="6">
        <v>-8.8703465856160486E-4</v>
      </c>
      <c r="AF48" s="6">
        <v>3.8306711220427805</v>
      </c>
      <c r="AG48" s="6">
        <v>4.1643645567425107</v>
      </c>
      <c r="AH48" s="6">
        <v>0.14564954624248477</v>
      </c>
      <c r="AI48" s="6">
        <v>-4.521525211212376E-5</v>
      </c>
      <c r="AJ48" s="6">
        <v>2.0873810621706082E-2</v>
      </c>
      <c r="AK48" s="6">
        <v>-1.0953655622060991E-4</v>
      </c>
      <c r="AL48" s="6">
        <v>-1.5561570738371043E-3</v>
      </c>
      <c r="AM48" s="6">
        <v>8.6967051717549496E-3</v>
      </c>
      <c r="AN48" s="6">
        <v>9.4326196300699126E-3</v>
      </c>
    </row>
    <row r="49" spans="1:40" x14ac:dyDescent="0.25">
      <c r="A49" s="3" t="s">
        <v>80</v>
      </c>
      <c r="B49" s="3">
        <v>41</v>
      </c>
      <c r="C49" s="6">
        <v>3.922166323581664E-4</v>
      </c>
      <c r="D49" s="6">
        <v>8.2934081731231128E-4</v>
      </c>
      <c r="E49" s="6">
        <v>2.4636754755057969E-3</v>
      </c>
      <c r="F49" s="6">
        <v>1.1201194626442734E-2</v>
      </c>
      <c r="G49" s="6">
        <v>2.4026676062916096E-2</v>
      </c>
      <c r="H49" s="6">
        <v>37.743894963842166</v>
      </c>
      <c r="I49" s="6">
        <v>28.883048627006389</v>
      </c>
      <c r="J49" s="6">
        <v>-5.993197146487826E-5</v>
      </c>
      <c r="K49" s="6">
        <v>2.190746161850026E-5</v>
      </c>
      <c r="L49" s="6">
        <v>1.9601540343010441E-4</v>
      </c>
      <c r="M49" s="6">
        <v>-2.0461386277017982E-4</v>
      </c>
      <c r="N49" s="6">
        <v>-2.6033197153284016E-4</v>
      </c>
      <c r="O49" s="6">
        <v>-5.5647788593183659E-3</v>
      </c>
      <c r="P49" s="6">
        <v>-1.4185991633766704E-2</v>
      </c>
      <c r="Q49" s="6">
        <v>1.2083530577744736E-2</v>
      </c>
      <c r="R49" s="6">
        <v>2.1931378363410068E-3</v>
      </c>
      <c r="S49" s="6">
        <v>1.8387328149951241</v>
      </c>
      <c r="T49" s="6">
        <v>2.7689847676503798</v>
      </c>
      <c r="U49" s="6">
        <v>7.5358893456644607</v>
      </c>
      <c r="V49" s="6">
        <v>7.0836366571508142E-4</v>
      </c>
      <c r="W49" s="6">
        <v>3.5297234537230303E-4</v>
      </c>
      <c r="X49" s="6">
        <v>0</v>
      </c>
      <c r="Y49" s="6">
        <v>9.4913124739498674E-4</v>
      </c>
      <c r="Z49" s="6">
        <v>4.4077331358863351E-4</v>
      </c>
      <c r="AA49" s="6">
        <v>2.5466790526789958E-3</v>
      </c>
      <c r="AB49" s="6">
        <v>1.1529819030898898E-2</v>
      </c>
      <c r="AC49" s="6">
        <v>-3.5119915982480162E-4</v>
      </c>
      <c r="AD49" s="6">
        <v>185.5522727392262</v>
      </c>
      <c r="AE49" s="6">
        <v>-1.2841136852193506E-3</v>
      </c>
      <c r="AF49" s="6">
        <v>1.6547101373730744</v>
      </c>
      <c r="AG49" s="6">
        <v>1.8026456863211164</v>
      </c>
      <c r="AH49" s="6">
        <v>8.6915106626048733E-2</v>
      </c>
      <c r="AI49" s="6">
        <v>2.7587663196379275E-5</v>
      </c>
      <c r="AJ49" s="6">
        <v>1.5881469791483402E-2</v>
      </c>
      <c r="AK49" s="6">
        <v>-1.4344484828741636E-4</v>
      </c>
      <c r="AL49" s="6">
        <v>-1.6144364636365041E-3</v>
      </c>
      <c r="AM49" s="6">
        <v>4.8512427291159937E-3</v>
      </c>
      <c r="AN49" s="6">
        <v>5.1547435432454936E-3</v>
      </c>
    </row>
    <row r="50" spans="1:40" x14ac:dyDescent="0.25">
      <c r="A50" s="3" t="s">
        <v>81</v>
      </c>
      <c r="B50" s="3">
        <v>42</v>
      </c>
      <c r="C50" s="6">
        <v>1.6874334029651228E-3</v>
      </c>
      <c r="D50" s="6">
        <v>2.9599950503262475E-3</v>
      </c>
      <c r="E50" s="6">
        <v>3.1355791269029763E-3</v>
      </c>
      <c r="F50" s="6">
        <v>2.511241633878886E-2</v>
      </c>
      <c r="G50" s="6">
        <v>6.4098126020350643E-2</v>
      </c>
      <c r="H50" s="6">
        <v>66.237286898763898</v>
      </c>
      <c r="I50" s="6">
        <v>44.955360669770307</v>
      </c>
      <c r="J50" s="6">
        <v>3.3775476973499821E-5</v>
      </c>
      <c r="K50" s="6">
        <v>-4.1569551554220061E-4</v>
      </c>
      <c r="L50" s="6">
        <v>1.1116398279814032E-4</v>
      </c>
      <c r="M50" s="6">
        <v>-8.3313263667905767E-4</v>
      </c>
      <c r="N50" s="6">
        <v>-7.5004375212367751E-4</v>
      </c>
      <c r="O50" s="6">
        <v>-5.7513409161081552E-3</v>
      </c>
      <c r="P50" s="6">
        <v>-1.3682182676374674E-2</v>
      </c>
      <c r="Q50" s="6">
        <v>1.3637033979071796E-2</v>
      </c>
      <c r="R50" s="6">
        <v>4.6650544714046246E-3</v>
      </c>
      <c r="S50" s="6">
        <v>2.4130545789727522</v>
      </c>
      <c r="T50" s="6">
        <v>4.4140973988092131</v>
      </c>
      <c r="U50" s="6">
        <v>10.351469573635974</v>
      </c>
      <c r="V50" s="6">
        <v>1.2746178751286617E-2</v>
      </c>
      <c r="W50" s="6">
        <v>-1.5731726758239198E-4</v>
      </c>
      <c r="X50" s="6">
        <v>0</v>
      </c>
      <c r="Y50" s="6">
        <v>2.3401349371790468E-3</v>
      </c>
      <c r="Z50" s="6">
        <v>1.2173084713368969E-3</v>
      </c>
      <c r="AA50" s="6">
        <v>8.1514867437628702E-3</v>
      </c>
      <c r="AB50" s="6">
        <v>1.9747037187680984E-2</v>
      </c>
      <c r="AC50" s="6">
        <v>-1.8703256434551129E-3</v>
      </c>
      <c r="AD50" s="6">
        <v>195.59523269607541</v>
      </c>
      <c r="AE50" s="6">
        <v>-1.0491918720737991E-3</v>
      </c>
      <c r="AF50" s="6">
        <v>3.8314436982380333</v>
      </c>
      <c r="AG50" s="6">
        <v>4.137598079764647</v>
      </c>
      <c r="AH50" s="6">
        <v>0.17343148038899553</v>
      </c>
      <c r="AI50" s="6">
        <v>-1.8767162281905613E-4</v>
      </c>
      <c r="AJ50" s="6">
        <v>2.1770660847814892E-2</v>
      </c>
      <c r="AK50" s="6">
        <v>-1.2331577336708552E-4</v>
      </c>
      <c r="AL50" s="6">
        <v>-1.67151564785047E-3</v>
      </c>
      <c r="AM50" s="6">
        <v>1.8960409967290585E-2</v>
      </c>
      <c r="AN50" s="6">
        <v>2.0460497740501918E-2</v>
      </c>
    </row>
    <row r="51" spans="1:40" x14ac:dyDescent="0.25">
      <c r="A51" s="3" t="s">
        <v>82</v>
      </c>
      <c r="B51" s="3">
        <v>43</v>
      </c>
      <c r="C51" s="6">
        <v>-8.705856874698792E-6</v>
      </c>
      <c r="D51" s="6">
        <v>1.1514624967140703E-3</v>
      </c>
      <c r="E51" s="6">
        <v>3.1676815325618174E-3</v>
      </c>
      <c r="F51" s="6">
        <v>1.1776635437869425E-2</v>
      </c>
      <c r="G51" s="6">
        <v>2.4569897715988255E-2</v>
      </c>
      <c r="H51" s="6">
        <v>37.473494449080057</v>
      </c>
      <c r="I51" s="6">
        <v>28.946584530337347</v>
      </c>
      <c r="J51" s="6">
        <v>-2.5289164510365098E-6</v>
      </c>
      <c r="K51" s="6">
        <v>-9.5716898805347674E-6</v>
      </c>
      <c r="L51" s="6">
        <v>1.8033226052039143E-4</v>
      </c>
      <c r="M51" s="6">
        <v>-1.0489909693904339E-3</v>
      </c>
      <c r="N51" s="6">
        <v>-8.2369260966833654E-4</v>
      </c>
      <c r="O51" s="6">
        <v>-5.4288624467887705E-3</v>
      </c>
      <c r="P51" s="6">
        <v>-1.4438262547476242E-2</v>
      </c>
      <c r="Q51" s="6">
        <v>1.2393002430602955E-2</v>
      </c>
      <c r="R51" s="6">
        <v>6.2424901797035921E-3</v>
      </c>
      <c r="S51" s="6">
        <v>1.1665503399274588</v>
      </c>
      <c r="T51" s="6">
        <v>2.8443937438046385</v>
      </c>
      <c r="U51" s="6">
        <v>7.5359481047821877</v>
      </c>
      <c r="V51" s="6">
        <v>5.2663112006564347E-4</v>
      </c>
      <c r="W51" s="6">
        <v>-8.3583862690001713E-4</v>
      </c>
      <c r="X51" s="6">
        <v>0</v>
      </c>
      <c r="Y51" s="6">
        <v>1.242241562442112E-3</v>
      </c>
      <c r="Z51" s="6">
        <v>3.7391233850051148E-4</v>
      </c>
      <c r="AA51" s="6">
        <v>1.0150232046504191E-3</v>
      </c>
      <c r="AB51" s="6">
        <v>9.3518599411360585E-3</v>
      </c>
      <c r="AC51" s="6">
        <v>-1.3539494475064179E-3</v>
      </c>
      <c r="AD51" s="6">
        <v>195.76650097531285</v>
      </c>
      <c r="AE51" s="6">
        <v>-1.969211646380053E-3</v>
      </c>
      <c r="AF51" s="6">
        <v>1.7306863461796322</v>
      </c>
      <c r="AG51" s="6">
        <v>1.8712867724939928</v>
      </c>
      <c r="AH51" s="6">
        <v>8.7894184571562797E-2</v>
      </c>
      <c r="AI51" s="6">
        <v>-1.3922571329523826E-4</v>
      </c>
      <c r="AJ51" s="6">
        <v>1.5715487160957532E-2</v>
      </c>
      <c r="AK51" s="6">
        <v>-3.902742221391245E-4</v>
      </c>
      <c r="AL51" s="6">
        <v>-1.5861606874148534E-3</v>
      </c>
      <c r="AM51" s="6">
        <v>4.0176067590778977E-3</v>
      </c>
      <c r="AN51" s="6">
        <v>4.4422739020141249E-3</v>
      </c>
    </row>
    <row r="52" spans="1:40" x14ac:dyDescent="0.25">
      <c r="A52" s="5" t="s">
        <v>47</v>
      </c>
      <c r="C52" s="31">
        <v>0.92172410991552889</v>
      </c>
      <c r="D52" s="31">
        <v>0.95222326889073972</v>
      </c>
      <c r="E52" s="31">
        <v>0.98446907307479092</v>
      </c>
      <c r="F52" s="31">
        <v>0.99169542525309495</v>
      </c>
      <c r="G52" s="31">
        <v>1.1007331539462024</v>
      </c>
      <c r="H52" s="31">
        <v>1.0854668546917652</v>
      </c>
      <c r="I52" s="31">
        <v>0.9936835933475856</v>
      </c>
      <c r="J52" s="31">
        <v>0.99477255949773702</v>
      </c>
      <c r="K52" s="31">
        <v>0.98700868069884495</v>
      </c>
      <c r="L52" s="31">
        <v>0.98737142502163455</v>
      </c>
      <c r="M52" s="31">
        <v>1.0060382961771221</v>
      </c>
      <c r="N52" s="31">
        <v>0.91127304527388064</v>
      </c>
      <c r="O52" s="31">
        <v>0.98056695968415664</v>
      </c>
      <c r="P52" s="31">
        <v>0.97790104946697243</v>
      </c>
      <c r="Q52" s="31">
        <v>0.99331368956643307</v>
      </c>
      <c r="R52" s="31">
        <v>1.0453587189766578</v>
      </c>
      <c r="S52" s="31">
        <v>1.6843146626903307</v>
      </c>
      <c r="T52" s="31">
        <v>0.92564027003141547</v>
      </c>
      <c r="U52" s="31">
        <v>0.96800613620874387</v>
      </c>
      <c r="V52" s="31">
        <v>0.93710958656869403</v>
      </c>
      <c r="W52" s="31">
        <v>0.98216966046326148</v>
      </c>
      <c r="X52" s="31">
        <v>0.9414666245008988</v>
      </c>
      <c r="Y52" s="31">
        <v>0.97379802655675196</v>
      </c>
      <c r="Z52" s="31">
        <v>0.9640925011854472</v>
      </c>
      <c r="AA52" s="31">
        <v>1.00812603125668</v>
      </c>
      <c r="AB52" s="31">
        <v>0.96889244449169953</v>
      </c>
      <c r="AC52" s="31">
        <v>0.99234781320685128</v>
      </c>
      <c r="AD52" s="31">
        <v>1.0472367497778041</v>
      </c>
      <c r="AE52" s="31">
        <v>0.988874986753702</v>
      </c>
      <c r="AF52" s="31">
        <v>0.98660536535733345</v>
      </c>
      <c r="AG52" s="31">
        <v>1.0412286609063977</v>
      </c>
      <c r="AH52" s="31">
        <v>0.99288749715905988</v>
      </c>
      <c r="AI52" s="31">
        <v>1.0887176852913736</v>
      </c>
      <c r="AJ52" s="31">
        <v>0.97147027109469686</v>
      </c>
      <c r="AK52" s="31">
        <v>0.95981248002835617</v>
      </c>
      <c r="AL52" s="31">
        <v>0.99559210198235892</v>
      </c>
      <c r="AM52" s="31">
        <v>0.9804746858041743</v>
      </c>
      <c r="AN52" s="31">
        <v>1.0121428570974702</v>
      </c>
    </row>
    <row r="53" spans="1:40" x14ac:dyDescent="0.25">
      <c r="A53" s="9" t="s">
        <v>83</v>
      </c>
      <c r="B53" s="3">
        <v>44</v>
      </c>
      <c r="C53" s="8">
        <v>2.3433525530614542E-3</v>
      </c>
      <c r="D53" s="8">
        <v>1.9033038678830971E-3</v>
      </c>
      <c r="E53" s="8">
        <v>1.5363850486219141E-3</v>
      </c>
      <c r="F53" s="8">
        <v>3.2193560261657352E-2</v>
      </c>
      <c r="G53" s="8">
        <v>7.8898215546013284E-2</v>
      </c>
      <c r="H53" s="8">
        <v>82.752970355034279</v>
      </c>
      <c r="I53" s="8">
        <v>57.679630509101202</v>
      </c>
      <c r="J53" s="8">
        <v>9.2499756619403574E-5</v>
      </c>
      <c r="K53" s="8">
        <v>-3.8522927255127669E-4</v>
      </c>
      <c r="L53" s="8">
        <v>-1.9939737778612618E-6</v>
      </c>
      <c r="M53" s="8">
        <v>-3.2792706364546986E-4</v>
      </c>
      <c r="N53" s="8">
        <v>-2.5025315583633887E-4</v>
      </c>
      <c r="O53" s="8">
        <v>-1.0787551513016948E-2</v>
      </c>
      <c r="P53" s="8">
        <v>-9.545928455805236E-2</v>
      </c>
      <c r="Q53" s="8">
        <v>2.5308286942369307E-2</v>
      </c>
      <c r="R53" s="8">
        <v>2.6052974163247616E-2</v>
      </c>
      <c r="S53" s="8">
        <v>-4.7848453529661006</v>
      </c>
      <c r="T53" s="8">
        <v>4.6533938834172082</v>
      </c>
      <c r="U53" s="8">
        <v>10.942735639877307</v>
      </c>
      <c r="V53" s="8">
        <v>2.6328409658149216E-2</v>
      </c>
      <c r="W53" s="8">
        <v>2.090089618124286E-3</v>
      </c>
      <c r="X53" s="8">
        <v>0</v>
      </c>
      <c r="Y53" s="8">
        <v>1.8363045847334452E-3</v>
      </c>
      <c r="Z53" s="8">
        <v>-5.7703732887459398E-4</v>
      </c>
      <c r="AA53" s="8">
        <v>9.7735938415112536E-3</v>
      </c>
      <c r="AB53" s="8">
        <v>3.5733477638807611E-2</v>
      </c>
      <c r="AC53" s="8">
        <v>-6.480184702352509E-4</v>
      </c>
      <c r="AD53" s="8">
        <v>208.42957440678344</v>
      </c>
      <c r="AE53" s="8">
        <v>-4.644400700715751E-3</v>
      </c>
      <c r="AF53" s="8">
        <v>4.0005248166557799</v>
      </c>
      <c r="AG53" s="8">
        <v>4.1542522056921944</v>
      </c>
      <c r="AH53" s="8">
        <v>0.20057203728792458</v>
      </c>
      <c r="AI53" s="8">
        <v>3.6162680455549685E-5</v>
      </c>
      <c r="AJ53" s="8">
        <v>2.457025607597163E-2</v>
      </c>
      <c r="AK53" s="8">
        <v>-2.7882814067240429E-4</v>
      </c>
      <c r="AL53" s="8">
        <v>-2.0781422891961274E-3</v>
      </c>
      <c r="AM53" s="8">
        <v>3.3342977653734597E-2</v>
      </c>
      <c r="AN53" s="8">
        <v>3.3936867397242478E-2</v>
      </c>
    </row>
    <row r="54" spans="1:40" x14ac:dyDescent="0.25">
      <c r="A54" s="9" t="s">
        <v>84</v>
      </c>
      <c r="B54" s="3">
        <v>45</v>
      </c>
      <c r="C54" s="8">
        <v>6.6014988330885642E-3</v>
      </c>
      <c r="D54" s="8">
        <v>6.5868580927974504E-3</v>
      </c>
      <c r="E54" s="8">
        <v>1.6002321970601087E-3</v>
      </c>
      <c r="F54" s="8">
        <v>1.5701868348078366E-2</v>
      </c>
      <c r="G54" s="8">
        <v>1.9654548813292917E-2</v>
      </c>
      <c r="H54" s="8">
        <v>34.91883058081347</v>
      </c>
      <c r="I54" s="8">
        <v>30.679235368838871</v>
      </c>
      <c r="J54" s="8">
        <v>3.0101388284221221E-5</v>
      </c>
      <c r="K54" s="8">
        <v>-7.1478881743372786E-4</v>
      </c>
      <c r="L54" s="8">
        <v>2.0190736291559276E-4</v>
      </c>
      <c r="M54" s="8">
        <v>-5.8847452067142434E-4</v>
      </c>
      <c r="N54" s="8">
        <v>-8.1745785687735776E-5</v>
      </c>
      <c r="O54" s="8">
        <v>-1.136613251874221E-2</v>
      </c>
      <c r="P54" s="8">
        <v>-9.567920381057464E-2</v>
      </c>
      <c r="Q54" s="8">
        <v>8.0535407005051674E-3</v>
      </c>
      <c r="R54" s="8">
        <v>1.1267515449178861E-2</v>
      </c>
      <c r="S54" s="8">
        <v>-3.5682102563417315</v>
      </c>
      <c r="T54" s="8">
        <v>2.9313338627718055</v>
      </c>
      <c r="U54" s="8">
        <v>7.7905864171854828</v>
      </c>
      <c r="V54" s="8">
        <v>3.2785147307617534E-4</v>
      </c>
      <c r="W54" s="8">
        <v>1.1713021957570988E-3</v>
      </c>
      <c r="X54" s="8">
        <v>0</v>
      </c>
      <c r="Y54" s="8">
        <v>4.7295851589977228E-4</v>
      </c>
      <c r="Z54" s="8">
        <v>-1.2042074792454232E-3</v>
      </c>
      <c r="AA54" s="8">
        <v>-3.4510889082463498E-3</v>
      </c>
      <c r="AB54" s="8">
        <v>1.5431184983234638E-2</v>
      </c>
      <c r="AC54" s="8">
        <v>-1.3841678362687119E-4</v>
      </c>
      <c r="AD54" s="8">
        <v>193.29755399316707</v>
      </c>
      <c r="AE54" s="8">
        <v>6.9327535418167848E-4</v>
      </c>
      <c r="AF54" s="8">
        <v>1.8698771341278484</v>
      </c>
      <c r="AG54" s="8">
        <v>1.956617461104657</v>
      </c>
      <c r="AH54" s="8">
        <v>8.8788553391349237E-2</v>
      </c>
      <c r="AI54" s="8">
        <v>5.1301476561912392E-6</v>
      </c>
      <c r="AJ54" s="8">
        <v>1.6864382037485321E-2</v>
      </c>
      <c r="AK54" s="8">
        <v>-2.5087892100362054E-4</v>
      </c>
      <c r="AL54" s="8">
        <v>-2.0939981478084158E-3</v>
      </c>
      <c r="AM54" s="8">
        <v>2.622281259161155E-3</v>
      </c>
      <c r="AN54" s="8">
        <v>2.4221182478749224E-3</v>
      </c>
    </row>
    <row r="55" spans="1:40" x14ac:dyDescent="0.25">
      <c r="A55" s="9" t="s">
        <v>85</v>
      </c>
      <c r="B55" s="3">
        <v>46</v>
      </c>
      <c r="C55" s="8">
        <v>9.7827816113445817E-4</v>
      </c>
      <c r="D55" s="8">
        <v>1.9641660059539299E-3</v>
      </c>
      <c r="E55" s="8">
        <v>2.521623097515001E-3</v>
      </c>
      <c r="F55" s="8">
        <v>3.498152562905666E-2</v>
      </c>
      <c r="G55" s="8">
        <v>0.10536336199227031</v>
      </c>
      <c r="H55" s="8">
        <v>110.96761023039653</v>
      </c>
      <c r="I55" s="8">
        <v>70.381837548373824</v>
      </c>
      <c r="J55" s="8">
        <v>1.6209656152935774E-4</v>
      </c>
      <c r="K55" s="8">
        <v>-4.6528193954108415E-4</v>
      </c>
      <c r="L55" s="8">
        <v>4.7185482446664842E-5</v>
      </c>
      <c r="M55" s="8">
        <v>-7.2944245682686772E-5</v>
      </c>
      <c r="N55" s="8">
        <v>-5.0528117155750226E-4</v>
      </c>
      <c r="O55" s="8">
        <v>-1.1617939811079369E-2</v>
      </c>
      <c r="P55" s="8">
        <v>-9.5603865301755284E-2</v>
      </c>
      <c r="Q55" s="8">
        <v>9.8154044285716467E-3</v>
      </c>
      <c r="R55" s="8">
        <v>9.0698671528650059E-3</v>
      </c>
      <c r="S55" s="8">
        <v>-6.597182549264871</v>
      </c>
      <c r="T55" s="8">
        <v>4.9436744366667602</v>
      </c>
      <c r="U55" s="8">
        <v>11.761464334259912</v>
      </c>
      <c r="V55" s="8">
        <v>9.3839107969482749E-2</v>
      </c>
      <c r="W55" s="8">
        <v>4.5421606670650324E-4</v>
      </c>
      <c r="X55" s="8">
        <v>0</v>
      </c>
      <c r="Y55" s="8">
        <v>1.903878800596376E-3</v>
      </c>
      <c r="Z55" s="8">
        <v>-2.779289125646252E-4</v>
      </c>
      <c r="AA55" s="8">
        <v>1.122172800735554E-2</v>
      </c>
      <c r="AB55" s="8">
        <v>3.414447608309959E-2</v>
      </c>
      <c r="AC55" s="8">
        <v>-1.3665616885603757E-3</v>
      </c>
      <c r="AD55" s="8">
        <v>204.1932427381503</v>
      </c>
      <c r="AE55" s="8">
        <v>2.3719579499663296E-3</v>
      </c>
      <c r="AF55" s="8">
        <v>4.1771759766844943</v>
      </c>
      <c r="AG55" s="8">
        <v>4.4156647349343716</v>
      </c>
      <c r="AH55" s="8">
        <v>0.25227584423877691</v>
      </c>
      <c r="AI55" s="8">
        <v>-3.6010715223069861E-4</v>
      </c>
      <c r="AJ55" s="8">
        <v>2.6553092313778892E-2</v>
      </c>
      <c r="AK55" s="8">
        <v>-5.4279621723377829E-4</v>
      </c>
      <c r="AL55" s="8">
        <v>-2.0764225727963603E-3</v>
      </c>
      <c r="AM55" s="8">
        <v>1.7484948270269998E-2</v>
      </c>
      <c r="AN55" s="8">
        <v>1.7475643549067162E-2</v>
      </c>
    </row>
    <row r="56" spans="1:40" x14ac:dyDescent="0.25">
      <c r="A56" s="9" t="s">
        <v>86</v>
      </c>
      <c r="B56" s="3">
        <v>47</v>
      </c>
      <c r="C56" s="8">
        <v>2.5735156649160776E-4</v>
      </c>
      <c r="D56" s="8">
        <v>1.5366247753030901E-3</v>
      </c>
      <c r="E56" s="8">
        <v>2.5390737028468981E-3</v>
      </c>
      <c r="F56" s="8">
        <v>1.5264737841045962E-2</v>
      </c>
      <c r="G56" s="8">
        <v>2.066237422558246E-2</v>
      </c>
      <c r="H56" s="8">
        <v>34.904450254470483</v>
      </c>
      <c r="I56" s="8">
        <v>30.624928903031602</v>
      </c>
      <c r="J56" s="8">
        <v>-3.8520976861114653E-5</v>
      </c>
      <c r="K56" s="8">
        <v>4.3198084370563232E-6</v>
      </c>
      <c r="L56" s="8">
        <v>-1.4430883088985044E-4</v>
      </c>
      <c r="M56" s="8">
        <v>-6.5032540725377822E-4</v>
      </c>
      <c r="N56" s="8">
        <v>-3.3285546168299707E-4</v>
      </c>
      <c r="O56" s="8">
        <v>-1.1446346200095249E-2</v>
      </c>
      <c r="P56" s="8">
        <v>-9.5289863783426978E-2</v>
      </c>
      <c r="Q56" s="8">
        <v>2.2364077746589332E-2</v>
      </c>
      <c r="R56" s="8">
        <v>1.6482750584790058E-2</v>
      </c>
      <c r="S56" s="8">
        <v>-4.390818418480996</v>
      </c>
      <c r="T56" s="8">
        <v>2.9847535966457941</v>
      </c>
      <c r="U56" s="8">
        <v>7.9454129309064738</v>
      </c>
      <c r="V56" s="8">
        <v>3.3007561654730457E-4</v>
      </c>
      <c r="W56" s="8">
        <v>5.0974365270162929E-4</v>
      </c>
      <c r="X56" s="8">
        <v>0</v>
      </c>
      <c r="Y56" s="8">
        <v>8.2537898523468061E-4</v>
      </c>
      <c r="Z56" s="8">
        <v>-5.134443775939233E-4</v>
      </c>
      <c r="AA56" s="8">
        <v>-2.887448713364106E-3</v>
      </c>
      <c r="AB56" s="8">
        <v>1.3979160108640728E-2</v>
      </c>
      <c r="AC56" s="8">
        <v>-1.8298443851268208E-3</v>
      </c>
      <c r="AD56" s="8">
        <v>198.44719056052111</v>
      </c>
      <c r="AE56" s="8">
        <v>-4.1762538639724825E-3</v>
      </c>
      <c r="AF56" s="8">
        <v>1.9410671781920914</v>
      </c>
      <c r="AG56" s="8">
        <v>2.0602478668317072</v>
      </c>
      <c r="AH56" s="8">
        <v>9.1593895079836299E-2</v>
      </c>
      <c r="AI56" s="8">
        <v>-1.3804163417550019E-4</v>
      </c>
      <c r="AJ56" s="8">
        <v>1.6892000808195456E-2</v>
      </c>
      <c r="AK56" s="8">
        <v>-2.1017550732833798E-4</v>
      </c>
      <c r="AL56" s="8">
        <v>-2.0821764158627247E-3</v>
      </c>
      <c r="AM56" s="8">
        <v>4.5605126005544222E-3</v>
      </c>
      <c r="AN56" s="8">
        <v>4.444531675442712E-3</v>
      </c>
    </row>
    <row r="57" spans="1:40" x14ac:dyDescent="0.25">
      <c r="A57" s="9" t="s">
        <v>87</v>
      </c>
      <c r="B57" s="3">
        <v>48</v>
      </c>
      <c r="C57" s="8">
        <v>4.9745649638236163E-3</v>
      </c>
      <c r="D57" s="8">
        <v>7.8408721481186654E-3</v>
      </c>
      <c r="E57" s="8">
        <v>3.088876939594554E-3</v>
      </c>
      <c r="F57" s="8">
        <v>3.2337822942118032E-2</v>
      </c>
      <c r="G57" s="8">
        <v>0.11070384930395404</v>
      </c>
      <c r="H57" s="8">
        <v>118.27747643213785</v>
      </c>
      <c r="I57" s="8">
        <v>74.049832677141737</v>
      </c>
      <c r="J57" s="8">
        <v>2.6741113930139258E-4</v>
      </c>
      <c r="K57" s="8">
        <v>-6.0951432090842171E-4</v>
      </c>
      <c r="L57" s="8">
        <v>2.1200630263212066E-4</v>
      </c>
      <c r="M57" s="8">
        <v>-3.1720897296365206E-4</v>
      </c>
      <c r="N57" s="8">
        <v>-2.471792426841108E-4</v>
      </c>
      <c r="O57" s="8">
        <v>-8.8090137554978614E-3</v>
      </c>
      <c r="P57" s="8">
        <v>-9.2819334387714447E-2</v>
      </c>
      <c r="Q57" s="8">
        <v>2.2458804398393629E-2</v>
      </c>
      <c r="R57" s="8">
        <v>2.1372848594657629E-2</v>
      </c>
      <c r="S57" s="8">
        <v>-4.7270072839821262</v>
      </c>
      <c r="T57" s="8">
        <v>4.5189017926050159</v>
      </c>
      <c r="U57" s="8">
        <v>10.663330903265742</v>
      </c>
      <c r="V57" s="8">
        <v>0.23642207814277941</v>
      </c>
      <c r="W57" s="8">
        <v>3.200058609294524E-4</v>
      </c>
      <c r="X57" s="8">
        <v>0</v>
      </c>
      <c r="Y57" s="8">
        <v>2.0638677106805331E-3</v>
      </c>
      <c r="Z57" s="8">
        <v>3.409594389982954E-4</v>
      </c>
      <c r="AA57" s="8">
        <v>1.7415169942457908E-2</v>
      </c>
      <c r="AB57" s="8">
        <v>4.0032789278558821E-2</v>
      </c>
      <c r="AC57" s="8">
        <v>-7.5404741517533398E-4</v>
      </c>
      <c r="AD57" s="8">
        <v>203.17690926964133</v>
      </c>
      <c r="AE57" s="8">
        <v>8.6985313197939862E-4</v>
      </c>
      <c r="AF57" s="8">
        <v>3.6741125575270761</v>
      </c>
      <c r="AG57" s="8">
        <v>3.9411796452531771</v>
      </c>
      <c r="AH57" s="8">
        <v>0.26011648246998803</v>
      </c>
      <c r="AI57" s="8">
        <v>-5.7740739308189781E-4</v>
      </c>
      <c r="AJ57" s="8">
        <v>2.3735191726485149E-2</v>
      </c>
      <c r="AK57" s="8">
        <v>-3.3122610774194054E-4</v>
      </c>
      <c r="AL57" s="8">
        <v>-2.1337387978462297E-3</v>
      </c>
      <c r="AM57" s="8">
        <v>2.1871972695003211E-2</v>
      </c>
      <c r="AN57" s="8">
        <v>2.1602236629726327E-2</v>
      </c>
    </row>
    <row r="58" spans="1:40" x14ac:dyDescent="0.25">
      <c r="A58" s="7" t="s">
        <v>47</v>
      </c>
      <c r="C58" s="20">
        <v>0.95733000085058773</v>
      </c>
      <c r="D58" s="20">
        <v>1.0610468656046246</v>
      </c>
      <c r="E58" s="20">
        <v>1.0441585631682631</v>
      </c>
      <c r="F58" s="20">
        <v>1.0662238720270243</v>
      </c>
      <c r="G58" s="20">
        <v>1.1604148712628222</v>
      </c>
      <c r="H58" s="20">
        <v>1.0652278777794006</v>
      </c>
      <c r="I58" s="20">
        <v>1.0644149006080623</v>
      </c>
      <c r="J58" s="20">
        <v>1.0667337624882822</v>
      </c>
      <c r="K58" s="20">
        <v>1.0544772087884449</v>
      </c>
      <c r="L58" s="20">
        <v>1.0608210997726115</v>
      </c>
      <c r="M58" s="20">
        <v>1.0987244415769579</v>
      </c>
      <c r="N58" s="20">
        <v>1.0267577713416982</v>
      </c>
      <c r="O58" s="20">
        <v>1.0551667953370434</v>
      </c>
      <c r="P58" s="20">
        <v>1.0807806478663797</v>
      </c>
      <c r="Q58" s="20">
        <v>1.0786800302892112</v>
      </c>
      <c r="R58" s="20">
        <v>1.0221317671687722</v>
      </c>
      <c r="S58" s="20">
        <v>-0.30928060387686446</v>
      </c>
      <c r="T58" s="20">
        <v>0.9797995467769347</v>
      </c>
      <c r="U58" s="20">
        <v>1.0464635262359663</v>
      </c>
      <c r="V58" s="20">
        <v>1.014637851329433</v>
      </c>
      <c r="W58" s="20">
        <v>1.0442454533697594</v>
      </c>
      <c r="X58" s="20">
        <v>0.9988688465093315</v>
      </c>
      <c r="Y58" s="20">
        <v>1.0469569071031983</v>
      </c>
      <c r="Z58" s="20">
        <v>1.0329676045723895</v>
      </c>
      <c r="AA58" s="20">
        <v>1.0452298863711329</v>
      </c>
      <c r="AB58" s="20">
        <v>1.0320298053111052</v>
      </c>
      <c r="AC58" s="20">
        <v>1.066978514068186</v>
      </c>
      <c r="AD58" s="20">
        <v>1.0852127588206191</v>
      </c>
      <c r="AE58" s="20">
        <v>1.0507414788503657</v>
      </c>
      <c r="AF58" s="20">
        <v>1.1212471085977074</v>
      </c>
      <c r="AG58" s="20">
        <v>1.1751771911306872</v>
      </c>
      <c r="AH58" s="20">
        <v>1.0788738358592955</v>
      </c>
      <c r="AI58" s="20">
        <v>1.1820698064733921</v>
      </c>
      <c r="AJ58" s="20">
        <v>1.0418097163945941</v>
      </c>
      <c r="AK58" s="20">
        <v>1.0346873490103747</v>
      </c>
      <c r="AL58" s="20">
        <v>1.0821171474576834</v>
      </c>
      <c r="AM58" s="20">
        <v>1.0402179638902058</v>
      </c>
      <c r="AN58" s="20">
        <v>0.99096096260372546</v>
      </c>
    </row>
    <row r="59" spans="1:40" x14ac:dyDescent="0.25">
      <c r="A59" s="9" t="s">
        <v>88</v>
      </c>
      <c r="B59" s="3">
        <v>49</v>
      </c>
      <c r="C59" s="8">
        <v>1.3011492307760577E-3</v>
      </c>
      <c r="D59" s="8">
        <v>1.4854916291124037E-3</v>
      </c>
      <c r="E59" s="8">
        <v>2.7435687530139759E-3</v>
      </c>
      <c r="F59" s="8">
        <v>2.1778026797759954E-2</v>
      </c>
      <c r="G59" s="8">
        <v>2.2713020772934002E-2</v>
      </c>
      <c r="H59" s="8">
        <v>35.623393566411018</v>
      </c>
      <c r="I59" s="8">
        <v>31.507964950838961</v>
      </c>
      <c r="J59" s="8">
        <v>2.4160998579213114E-4</v>
      </c>
      <c r="K59" s="8">
        <v>-2.2340401100332387E-4</v>
      </c>
      <c r="L59" s="8">
        <v>4.658117657809571E-4</v>
      </c>
      <c r="M59" s="8">
        <v>2.0265161017495435E-4</v>
      </c>
      <c r="N59" s="8">
        <v>-3.6361606762985504E-6</v>
      </c>
      <c r="O59" s="8">
        <v>-1.1125138082716791E-2</v>
      </c>
      <c r="P59" s="8">
        <v>-9.5078546398442973E-2</v>
      </c>
      <c r="Q59" s="8">
        <v>1.1057385416725912E-2</v>
      </c>
      <c r="R59" s="8">
        <v>3.6995290419534533E-3</v>
      </c>
      <c r="S59" s="8">
        <v>-2.9104514033601809</v>
      </c>
      <c r="T59" s="8">
        <v>3.1324713410335079</v>
      </c>
      <c r="U59" s="8">
        <v>8.286146040393561</v>
      </c>
      <c r="V59" s="8">
        <v>6.7336879547920338E-4</v>
      </c>
      <c r="W59" s="8">
        <v>3.2354154538554191E-3</v>
      </c>
      <c r="X59" s="8">
        <v>0</v>
      </c>
      <c r="Y59" s="8">
        <v>1.1045667487504368E-3</v>
      </c>
      <c r="Z59" s="8">
        <v>-5.3642582200265278E-4</v>
      </c>
      <c r="AA59" s="8">
        <v>-1.1635402881268618E-3</v>
      </c>
      <c r="AB59" s="8">
        <v>2.031528190957466E-2</v>
      </c>
      <c r="AC59" s="8">
        <v>-2.3846424727235016E-3</v>
      </c>
      <c r="AD59" s="8">
        <v>206.80932350638923</v>
      </c>
      <c r="AE59" s="8">
        <v>-1.9700296136593515E-3</v>
      </c>
      <c r="AF59" s="8">
        <v>2.1255700356928586</v>
      </c>
      <c r="AG59" s="8">
        <v>2.2905457895259689</v>
      </c>
      <c r="AH59" s="8">
        <v>9.664359388038575E-2</v>
      </c>
      <c r="AI59" s="8">
        <v>7.1403256388931488E-4</v>
      </c>
      <c r="AJ59" s="8">
        <v>1.7798758170389024E-2</v>
      </c>
      <c r="AK59" s="8">
        <v>1.4701042492995479E-4</v>
      </c>
      <c r="AL59" s="8">
        <v>-1.5195630917416985E-3</v>
      </c>
      <c r="AM59" s="8">
        <v>3.8228733954216894E-3</v>
      </c>
      <c r="AN59" s="8">
        <v>3.6617427064125374E-3</v>
      </c>
    </row>
    <row r="60" spans="1:40" x14ac:dyDescent="0.25">
      <c r="A60" s="9" t="s">
        <v>89</v>
      </c>
      <c r="B60" s="3">
        <v>50</v>
      </c>
      <c r="C60" s="8">
        <v>1.0849889096619563E-3</v>
      </c>
      <c r="D60" s="8">
        <v>2.8307175070505647E-3</v>
      </c>
      <c r="E60" s="8">
        <v>2.8446519695975521E-3</v>
      </c>
      <c r="F60" s="8">
        <v>3.4293100008557391E-2</v>
      </c>
      <c r="G60" s="8">
        <v>0.12380184763323446</v>
      </c>
      <c r="H60" s="8">
        <v>129.28371231666412</v>
      </c>
      <c r="I60" s="8">
        <v>77.915654113854842</v>
      </c>
      <c r="J60" s="8">
        <v>1.894933859659184E-4</v>
      </c>
      <c r="K60" s="8">
        <v>-1.5671787485793998E-4</v>
      </c>
      <c r="L60" s="8">
        <v>1.5652712181680512E-4</v>
      </c>
      <c r="M60" s="8">
        <v>-2.9515781804213229E-4</v>
      </c>
      <c r="N60" s="8">
        <v>-3.7097912083381991E-4</v>
      </c>
      <c r="O60" s="8">
        <v>-1.1878639594685653E-2</v>
      </c>
      <c r="P60" s="8">
        <v>-9.5366858752588074E-2</v>
      </c>
      <c r="Q60" s="8">
        <v>1.0078707184170609E-2</v>
      </c>
      <c r="R60" s="8">
        <v>-1.1494058064967158E-3</v>
      </c>
      <c r="S60" s="8">
        <v>-5.7591924250643522</v>
      </c>
      <c r="T60" s="8">
        <v>4.6748550249285872</v>
      </c>
      <c r="U60" s="8">
        <v>11.167712523837332</v>
      </c>
      <c r="V60" s="8">
        <v>0.46868252978676311</v>
      </c>
      <c r="W60" s="8">
        <v>6.1413255021141168E-4</v>
      </c>
      <c r="X60" s="8">
        <v>0</v>
      </c>
      <c r="Y60" s="8">
        <v>2.3512026929693665E-3</v>
      </c>
      <c r="Z60" s="8">
        <v>-6.0374908204464614E-4</v>
      </c>
      <c r="AA60" s="8">
        <v>2.4626923232993484E-2</v>
      </c>
      <c r="AB60" s="8">
        <v>4.9509264603335795E-2</v>
      </c>
      <c r="AC60" s="8">
        <v>-2.0107000126230665E-3</v>
      </c>
      <c r="AD60" s="8">
        <v>212.25637187979228</v>
      </c>
      <c r="AE60" s="8">
        <v>5.2077009223797576E-4</v>
      </c>
      <c r="AF60" s="8">
        <v>3.8588098048756261</v>
      </c>
      <c r="AG60" s="8">
        <v>4.1714829677590322</v>
      </c>
      <c r="AH60" s="8">
        <v>0.2851065134736428</v>
      </c>
      <c r="AI60" s="8">
        <v>-6.6610611007705952E-4</v>
      </c>
      <c r="AJ60" s="8">
        <v>2.4779665692035078E-2</v>
      </c>
      <c r="AK60" s="8">
        <v>-1.1356558302317198E-4</v>
      </c>
      <c r="AL60" s="8">
        <v>-2.077864972870787E-3</v>
      </c>
      <c r="AM60" s="8">
        <v>4.6357887674341167E-2</v>
      </c>
      <c r="AN60" s="8">
        <v>4.5193078172216072E-2</v>
      </c>
    </row>
    <row r="61" spans="1:40" x14ac:dyDescent="0.25">
      <c r="A61" s="9" t="s">
        <v>90</v>
      </c>
      <c r="B61" s="3">
        <v>51</v>
      </c>
      <c r="C61" s="8">
        <v>3.6717037003321028E-3</v>
      </c>
      <c r="D61" s="8">
        <v>3.0824964961518875E-3</v>
      </c>
      <c r="E61" s="8">
        <v>1.5193460668178141E-3</v>
      </c>
      <c r="F61" s="8">
        <v>1.4952837283580813E-2</v>
      </c>
      <c r="G61" s="8">
        <v>2.0970972279784797E-2</v>
      </c>
      <c r="H61" s="8">
        <v>33.856592152432391</v>
      </c>
      <c r="I61" s="8">
        <v>30.120521466563559</v>
      </c>
      <c r="J61" s="8">
        <v>1.6786072247517174E-4</v>
      </c>
      <c r="K61" s="8">
        <v>-6.2812229016715815E-4</v>
      </c>
      <c r="L61" s="8">
        <v>3.1891712391387964E-4</v>
      </c>
      <c r="M61" s="8">
        <v>-2.0519889285948011E-4</v>
      </c>
      <c r="N61" s="8">
        <v>-6.2526771449590329E-4</v>
      </c>
      <c r="O61" s="8">
        <v>-1.1330155633930014E-2</v>
      </c>
      <c r="P61" s="8">
        <v>-9.5440098592737097E-2</v>
      </c>
      <c r="Q61" s="8">
        <v>1.6080690700276564E-2</v>
      </c>
      <c r="R61" s="8">
        <v>9.9403992303059609E-3</v>
      </c>
      <c r="S61" s="8">
        <v>-3.3791641964263159</v>
      </c>
      <c r="T61" s="8">
        <v>2.9877463760437344</v>
      </c>
      <c r="U61" s="8">
        <v>7.8129036606386748</v>
      </c>
      <c r="V61" s="8">
        <v>1.0535020085421923E-3</v>
      </c>
      <c r="W61" s="8">
        <v>5.4700683156027208E-4</v>
      </c>
      <c r="X61" s="8">
        <v>0</v>
      </c>
      <c r="Y61" s="8">
        <v>1.242179185033516E-3</v>
      </c>
      <c r="Z61" s="8">
        <v>4.36383333499387E-4</v>
      </c>
      <c r="AA61" s="8">
        <v>-4.2350183047131056E-3</v>
      </c>
      <c r="AB61" s="8">
        <v>2.0587113652469905E-2</v>
      </c>
      <c r="AC61" s="8">
        <v>-1.646522357679193E-3</v>
      </c>
      <c r="AD61" s="8">
        <v>194.95523450629537</v>
      </c>
      <c r="AE61" s="8">
        <v>-1.9707963526424091E-4</v>
      </c>
      <c r="AF61" s="8">
        <v>2.0460481004545343</v>
      </c>
      <c r="AG61" s="8">
        <v>2.2293892024872979</v>
      </c>
      <c r="AH61" s="8">
        <v>9.1535609232978127E-2</v>
      </c>
      <c r="AI61" s="8">
        <v>3.0169631061218268E-4</v>
      </c>
      <c r="AJ61" s="8">
        <v>1.6254960962283925E-2</v>
      </c>
      <c r="AK61" s="8">
        <v>-4.1844046813889778E-4</v>
      </c>
      <c r="AL61" s="8">
        <v>-2.0953362869131735E-3</v>
      </c>
      <c r="AM61" s="8">
        <v>5.1031195355393695E-3</v>
      </c>
      <c r="AN61" s="8">
        <v>4.9085987306335772E-3</v>
      </c>
    </row>
    <row r="62" spans="1:40" x14ac:dyDescent="0.25">
      <c r="A62" s="9" t="s">
        <v>91</v>
      </c>
      <c r="B62" s="3">
        <v>52</v>
      </c>
      <c r="C62" s="8">
        <v>1.4392307718118327E-3</v>
      </c>
      <c r="D62" s="8">
        <v>2.8372012544648582E-3</v>
      </c>
      <c r="E62" s="8">
        <v>3.9238149867978842E-3</v>
      </c>
      <c r="F62" s="8">
        <v>3.5937489561951606E-2</v>
      </c>
      <c r="G62" s="8">
        <v>0.13507166726961253</v>
      </c>
      <c r="H62" s="8">
        <v>134.62164032166254</v>
      </c>
      <c r="I62" s="8">
        <v>80.929638453554901</v>
      </c>
      <c r="J62" s="8">
        <v>1.4206843587427867E-4</v>
      </c>
      <c r="K62" s="8">
        <v>-4.0159280291288715E-4</v>
      </c>
      <c r="L62" s="8">
        <v>5.1242059109110941E-4</v>
      </c>
      <c r="M62" s="8">
        <v>-1.4149222165319225E-4</v>
      </c>
      <c r="N62" s="8">
        <v>-6.9242064875838156E-4</v>
      </c>
      <c r="O62" s="8">
        <v>-1.2072632558819196E-2</v>
      </c>
      <c r="P62" s="8">
        <v>-9.5773854712663573E-2</v>
      </c>
      <c r="Q62" s="8">
        <v>8.7790489780484801E-3</v>
      </c>
      <c r="R62" s="8">
        <v>1.5313639401209067E-3</v>
      </c>
      <c r="S62" s="8">
        <v>-5.949704446092551</v>
      </c>
      <c r="T62" s="8">
        <v>4.9139499071333086</v>
      </c>
      <c r="U62" s="8">
        <v>11.524609878894212</v>
      </c>
      <c r="V62" s="8">
        <v>1.2356638068904211</v>
      </c>
      <c r="W62" s="8">
        <v>1.2753637885598004E-4</v>
      </c>
      <c r="X62" s="8">
        <v>0</v>
      </c>
      <c r="Y62" s="8">
        <v>1.833727151691825E-3</v>
      </c>
      <c r="Z62" s="8">
        <v>-1.0024537157268214E-4</v>
      </c>
      <c r="AA62" s="8">
        <v>-5.494706460660974E-3</v>
      </c>
      <c r="AB62" s="8">
        <v>2.2354156728750251E-2</v>
      </c>
      <c r="AC62" s="8">
        <v>-8.1938025590159438E-4</v>
      </c>
      <c r="AD62" s="8">
        <v>208.00252028330596</v>
      </c>
      <c r="AE62" s="8">
        <v>-5.0850902095264043E-4</v>
      </c>
      <c r="AF62" s="8">
        <v>3.9990657306985411</v>
      </c>
      <c r="AG62" s="8">
        <v>4.3551804950732098</v>
      </c>
      <c r="AH62" s="8">
        <v>0.29695556132727613</v>
      </c>
      <c r="AI62" s="8">
        <v>-5.4860836181564853E-4</v>
      </c>
      <c r="AJ62" s="8">
        <v>2.5634826444949504E-2</v>
      </c>
      <c r="AK62" s="8">
        <v>1.457460776405502E-5</v>
      </c>
      <c r="AL62" s="8">
        <v>-2.2618262158452776E-3</v>
      </c>
      <c r="AM62" s="8">
        <v>2.1642175691662199E-2</v>
      </c>
      <c r="AN62" s="8">
        <v>2.0808046283615059E-2</v>
      </c>
    </row>
    <row r="63" spans="1:40" x14ac:dyDescent="0.25">
      <c r="A63" s="9" t="s">
        <v>92</v>
      </c>
      <c r="B63" s="3">
        <v>53</v>
      </c>
      <c r="C63" s="8">
        <v>2.196921673521915E-3</v>
      </c>
      <c r="D63" s="8">
        <v>1.5011805096225999E-3</v>
      </c>
      <c r="E63" s="8">
        <v>1.002895108229881E-3</v>
      </c>
      <c r="F63" s="8">
        <v>1.5234416849754786E-2</v>
      </c>
      <c r="G63" s="8">
        <v>2.2101223649480833E-2</v>
      </c>
      <c r="H63" s="8">
        <v>34.169521910398693</v>
      </c>
      <c r="I63" s="8">
        <v>30.302006508294586</v>
      </c>
      <c r="J63" s="8">
        <v>8.2653346794455481E-5</v>
      </c>
      <c r="K63" s="8">
        <v>-4.4647866309221253E-4</v>
      </c>
      <c r="L63" s="8">
        <v>3.5762375951322727E-4</v>
      </c>
      <c r="M63" s="8">
        <v>-3.1085801811743172E-4</v>
      </c>
      <c r="N63" s="8">
        <v>-1.4667181216515294E-4</v>
      </c>
      <c r="O63" s="8">
        <v>-1.1968763477721562E-2</v>
      </c>
      <c r="P63" s="8">
        <v>-9.5546674825243996E-2</v>
      </c>
      <c r="Q63" s="8">
        <v>9.3824529709843878E-3</v>
      </c>
      <c r="R63" s="8">
        <v>1.7087496216867464E-3</v>
      </c>
      <c r="S63" s="8">
        <v>-3.9168784801754963</v>
      </c>
      <c r="T63" s="8">
        <v>3.031095749643852</v>
      </c>
      <c r="U63" s="8">
        <v>7.9354104985257292</v>
      </c>
      <c r="V63" s="8">
        <v>1.2667465063467421E-3</v>
      </c>
      <c r="W63" s="8">
        <v>5.3562464278618296E-4</v>
      </c>
      <c r="X63" s="8">
        <v>0</v>
      </c>
      <c r="Y63" s="8">
        <v>1.2827078846191257E-3</v>
      </c>
      <c r="Z63" s="8">
        <v>-6.2423114065543038E-4</v>
      </c>
      <c r="AA63" s="8">
        <v>-1.3750292236207461E-3</v>
      </c>
      <c r="AB63" s="8">
        <v>2.8355446268290452E-2</v>
      </c>
      <c r="AC63" s="8">
        <v>5.1025368857489362E-4</v>
      </c>
      <c r="AD63" s="8">
        <v>203.66444037301864</v>
      </c>
      <c r="AE63" s="8">
        <v>-2.846714220050661E-3</v>
      </c>
      <c r="AF63" s="8">
        <v>2.2549127084879355</v>
      </c>
      <c r="AG63" s="8">
        <v>2.4710107170902855</v>
      </c>
      <c r="AH63" s="8">
        <v>9.3402724468503881E-2</v>
      </c>
      <c r="AI63" s="8">
        <v>8.4229036102225114E-5</v>
      </c>
      <c r="AJ63" s="8">
        <v>1.6338280499739479E-2</v>
      </c>
      <c r="AK63" s="8">
        <v>-3.9033688481848153E-4</v>
      </c>
      <c r="AL63" s="8">
        <v>-1.9260333730666103E-3</v>
      </c>
      <c r="AM63" s="8">
        <v>3.6050495485497845E-3</v>
      </c>
      <c r="AN63" s="8">
        <v>3.3203551315419528E-3</v>
      </c>
    </row>
    <row r="64" spans="1:40" x14ac:dyDescent="0.25">
      <c r="A64" s="7" t="s">
        <v>47</v>
      </c>
      <c r="C64" s="20">
        <v>1.0001646946338756</v>
      </c>
      <c r="D64" s="20">
        <v>1.0055834294235673</v>
      </c>
      <c r="E64" s="20">
        <v>0.9708876361933263</v>
      </c>
      <c r="F64" s="20">
        <v>1.0013892301989376</v>
      </c>
      <c r="G64" s="20">
        <v>1.0811730855616439</v>
      </c>
      <c r="H64" s="20">
        <v>0.97349341206982976</v>
      </c>
      <c r="I64" s="20">
        <v>0.98676544966479696</v>
      </c>
      <c r="J64" s="20">
        <v>1.0023187871709294</v>
      </c>
      <c r="K64" s="20">
        <v>0.9885286664953522</v>
      </c>
      <c r="L64" s="20">
        <v>0.99126417175697956</v>
      </c>
      <c r="M64" s="20">
        <v>1.0442365350128253</v>
      </c>
      <c r="N64" s="20">
        <v>0.94430618382767662</v>
      </c>
      <c r="O64" s="20">
        <v>0.99260032721370861</v>
      </c>
      <c r="P64" s="20">
        <v>1.0200830260698022</v>
      </c>
      <c r="Q64" s="20">
        <v>1.0155514421806437</v>
      </c>
      <c r="R64" s="20">
        <v>0.93855732106724032</v>
      </c>
      <c r="S64" s="20">
        <v>-1.1157863958102192</v>
      </c>
      <c r="T64" s="20">
        <v>0.91063118425140333</v>
      </c>
      <c r="U64" s="20">
        <v>0.98215857617427238</v>
      </c>
      <c r="V64" s="20">
        <v>0.93189868231813977</v>
      </c>
      <c r="W64" s="20">
        <v>0.97133469894558833</v>
      </c>
      <c r="X64" s="20">
        <v>0.92701984807650062</v>
      </c>
      <c r="Y64" s="20">
        <v>0.9752820275056302</v>
      </c>
      <c r="Z64" s="20">
        <v>0.95560513957609539</v>
      </c>
      <c r="AA64" s="20">
        <v>1.0097675867368145</v>
      </c>
      <c r="AB64" s="20">
        <v>0.95438641397613466</v>
      </c>
      <c r="AC64" s="20">
        <v>1.0049996130260264</v>
      </c>
      <c r="AD64" s="20">
        <v>1.0192260742903427</v>
      </c>
      <c r="AE64" s="20">
        <v>0.9832256172592565</v>
      </c>
      <c r="AF64" s="20">
        <v>1.0293820606561497</v>
      </c>
      <c r="AG64" s="20">
        <v>1.1060620658269362</v>
      </c>
      <c r="AH64" s="20">
        <v>1.0179977233941031</v>
      </c>
      <c r="AI64" s="20">
        <v>1.1006935064139662</v>
      </c>
      <c r="AJ64" s="20">
        <v>0.96753315372990434</v>
      </c>
      <c r="AK64" s="20">
        <v>0.95448101571221156</v>
      </c>
      <c r="AL64" s="20">
        <v>1.0167927538477992</v>
      </c>
      <c r="AM64" s="20">
        <v>0.97254173038808245</v>
      </c>
      <c r="AN64" s="20">
        <v>0.90138633357147979</v>
      </c>
    </row>
    <row r="65" spans="1:40" x14ac:dyDescent="0.25">
      <c r="A65" s="9" t="s">
        <v>40</v>
      </c>
      <c r="B65" s="3">
        <v>54</v>
      </c>
      <c r="C65" s="8">
        <v>2.333145502831389E-3</v>
      </c>
      <c r="D65" s="8">
        <v>3.70709073638123E-3</v>
      </c>
      <c r="E65" s="8">
        <v>3.0105091760678133E-3</v>
      </c>
      <c r="F65" s="8">
        <v>3.4996844013107799E-2</v>
      </c>
      <c r="G65" s="8">
        <v>0.13126021395806906</v>
      </c>
      <c r="H65" s="8">
        <v>129.11389822829912</v>
      </c>
      <c r="I65" s="8">
        <v>79.104721233410785</v>
      </c>
      <c r="J65" s="8">
        <v>3.3057252603168442E-4</v>
      </c>
      <c r="K65" s="8">
        <v>-6.1166739697914366E-4</v>
      </c>
      <c r="L65" s="8">
        <v>1.8853593229680541E-4</v>
      </c>
      <c r="M65" s="8">
        <v>2.1698926518275513E-4</v>
      </c>
      <c r="N65" s="8">
        <v>-5.6084582843859792E-4</v>
      </c>
      <c r="O65" s="8">
        <v>-1.1998521830060192E-2</v>
      </c>
      <c r="P65" s="8">
        <v>-9.5301015596392188E-2</v>
      </c>
      <c r="Q65" s="8">
        <v>7.8293932557142818E-3</v>
      </c>
      <c r="R65" s="8">
        <v>2.5770415667327362E-3</v>
      </c>
      <c r="S65" s="8">
        <v>-3.9367363837692539</v>
      </c>
      <c r="T65" s="8">
        <v>4.7236874373533668</v>
      </c>
      <c r="U65" s="8">
        <v>11.188230055560519</v>
      </c>
      <c r="V65" s="8">
        <v>1.3178480765249196</v>
      </c>
      <c r="W65" s="8">
        <v>9.3494667869648007E-4</v>
      </c>
      <c r="X65" s="8">
        <v>0</v>
      </c>
      <c r="Y65" s="8">
        <v>2.3090417553077521E-3</v>
      </c>
      <c r="Z65" s="8">
        <v>5.2663835619164124E-4</v>
      </c>
      <c r="AA65" s="8">
        <v>-1.0467195495974276E-2</v>
      </c>
      <c r="AB65" s="8">
        <v>2.2700642559275799E-2</v>
      </c>
      <c r="AC65" s="8">
        <v>-2.0719054391155848E-3</v>
      </c>
      <c r="AD65" s="8">
        <v>202.14887801008069</v>
      </c>
      <c r="AE65" s="8">
        <v>-2.4207560860002083E-3</v>
      </c>
      <c r="AF65" s="8">
        <v>3.8863317584430548</v>
      </c>
      <c r="AG65" s="8">
        <v>4.2730150238049989</v>
      </c>
      <c r="AH65" s="8">
        <v>0.28995857830346439</v>
      </c>
      <c r="AI65" s="8">
        <v>-4.9200699847470224E-4</v>
      </c>
      <c r="AJ65" s="8">
        <v>2.3938697798483326E-2</v>
      </c>
      <c r="AK65" s="8">
        <v>7.8947879776172149E-5</v>
      </c>
      <c r="AL65" s="8">
        <v>-2.0858861934517116E-3</v>
      </c>
      <c r="AM65" s="8">
        <v>1.9982257202293793E-2</v>
      </c>
      <c r="AN65" s="8">
        <v>1.9050169920540511E-2</v>
      </c>
    </row>
    <row r="66" spans="1:40" x14ac:dyDescent="0.25">
      <c r="A66" s="9" t="s">
        <v>41</v>
      </c>
      <c r="B66" s="3">
        <v>55</v>
      </c>
      <c r="C66" s="8">
        <v>9.8170573668668998E-4</v>
      </c>
      <c r="D66" s="8">
        <v>1.828682737405278E-3</v>
      </c>
      <c r="E66" s="8">
        <v>1.9671318068366539E-3</v>
      </c>
      <c r="F66" s="8">
        <v>1.4753634418956432E-2</v>
      </c>
      <c r="G66" s="8">
        <v>1.9932368356190552E-2</v>
      </c>
      <c r="H66" s="8">
        <v>32.326251107084225</v>
      </c>
      <c r="I66" s="8">
        <v>29.241595434186181</v>
      </c>
      <c r="J66" s="8">
        <v>1.2427440216943213E-4</v>
      </c>
      <c r="K66" s="8">
        <v>-3.628518506492505E-4</v>
      </c>
      <c r="L66" s="8">
        <v>3.7061356625309828E-4</v>
      </c>
      <c r="M66" s="8">
        <v>-5.0082330057750468E-4</v>
      </c>
      <c r="N66" s="8">
        <v>-3.1901203136760814E-4</v>
      </c>
      <c r="O66" s="8">
        <v>-1.2309956063079108E-2</v>
      </c>
      <c r="P66" s="8">
        <v>-9.535332486064918E-2</v>
      </c>
      <c r="Q66" s="8">
        <v>7.4722679207493122E-3</v>
      </c>
      <c r="R66" s="8">
        <v>-8.5535263657595328E-4</v>
      </c>
      <c r="S66" s="8">
        <v>-4.0355745461626986</v>
      </c>
      <c r="T66" s="8">
        <v>2.8933514999400649</v>
      </c>
      <c r="U66" s="8">
        <v>7.5596555392493592</v>
      </c>
      <c r="V66" s="8">
        <v>1.0785726428809512E-3</v>
      </c>
      <c r="W66" s="8">
        <v>6.6485332801169352E-4</v>
      </c>
      <c r="X66" s="8">
        <v>0</v>
      </c>
      <c r="Y66" s="8">
        <v>9.7212573657047866E-4</v>
      </c>
      <c r="Z66" s="8">
        <v>-5.9765365956891963E-4</v>
      </c>
      <c r="AA66" s="8">
        <v>-9.6376020307090203E-4</v>
      </c>
      <c r="AB66" s="8">
        <v>2.1051244031913597E-2</v>
      </c>
      <c r="AC66" s="8">
        <v>-1.1986067305597122E-3</v>
      </c>
      <c r="AD66" s="8">
        <v>190.25723658212925</v>
      </c>
      <c r="AE66" s="8">
        <v>-1.8921849138770457E-3</v>
      </c>
      <c r="AF66" s="8">
        <v>2.1546295330153402</v>
      </c>
      <c r="AG66" s="8">
        <v>2.3758567238060198</v>
      </c>
      <c r="AH66" s="8">
        <v>8.8397752518437123E-2</v>
      </c>
      <c r="AI66" s="8">
        <v>1.2587330765873503E-4</v>
      </c>
      <c r="AJ66" s="8">
        <v>1.5430651497584829E-2</v>
      </c>
      <c r="AK66" s="8">
        <v>-2.4133754816400445E-4</v>
      </c>
      <c r="AL66" s="8">
        <v>-2.1838636670733296E-3</v>
      </c>
      <c r="AM66" s="8">
        <v>2.2749467770265025E-3</v>
      </c>
      <c r="AN66" s="8">
        <v>1.9923012631198095E-3</v>
      </c>
    </row>
    <row r="67" spans="1:40" x14ac:dyDescent="0.25">
      <c r="A67" s="9"/>
      <c r="B67" s="3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</row>
    <row r="68" spans="1:40" x14ac:dyDescent="0.25">
      <c r="A68" s="7"/>
      <c r="B68" s="3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</row>
    <row r="69" spans="1:40" x14ac:dyDescent="0.25">
      <c r="B69" s="3"/>
    </row>
    <row r="70" spans="1:40" x14ac:dyDescent="0.25">
      <c r="B70" s="3"/>
    </row>
    <row r="71" spans="1:40" x14ac:dyDescent="0.25">
      <c r="B71" s="3"/>
    </row>
    <row r="72" spans="1:40" x14ac:dyDescent="0.25">
      <c r="B72" s="3"/>
    </row>
    <row r="73" spans="1:40" x14ac:dyDescent="0.25">
      <c r="B73" s="3"/>
    </row>
    <row r="74" spans="1:40" x14ac:dyDescent="0.25">
      <c r="B74" s="3"/>
    </row>
    <row r="75" spans="1:40" x14ac:dyDescent="0.25">
      <c r="B75" s="3"/>
    </row>
    <row r="76" spans="1:40" x14ac:dyDescent="0.25">
      <c r="B76" s="3"/>
    </row>
    <row r="77" spans="1:40" x14ac:dyDescent="0.25">
      <c r="B7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64"/>
  <sheetViews>
    <sheetView workbookViewId="0">
      <selection activeCell="Q26" sqref="Q26"/>
    </sheetView>
  </sheetViews>
  <sheetFormatPr defaultRowHeight="15" x14ac:dyDescent="0.25"/>
  <cols>
    <col min="1" max="1" width="19.28515625" style="2" bestFit="1" customWidth="1"/>
    <col min="2" max="2" width="20.5703125" style="3" bestFit="1" customWidth="1"/>
    <col min="3" max="3" width="10.28515625" style="3" bestFit="1" customWidth="1"/>
    <col min="4" max="4" width="9.28515625" style="3" bestFit="1" customWidth="1"/>
    <col min="5" max="5" width="14.85546875" style="2" bestFit="1" customWidth="1"/>
    <col min="6" max="6" width="12.7109375" style="2" bestFit="1" customWidth="1"/>
    <col min="7" max="7" width="14.85546875" style="2" bestFit="1" customWidth="1"/>
    <col min="8" max="8" width="11.42578125" style="2" bestFit="1" customWidth="1"/>
    <col min="9" max="9" width="10.5703125" style="1" bestFit="1" customWidth="1"/>
    <col min="10" max="10" width="9.5703125" bestFit="1" customWidth="1"/>
    <col min="11" max="12" width="7.5703125" style="15" bestFit="1" customWidth="1"/>
    <col min="13" max="13" width="6.5703125" bestFit="1" customWidth="1"/>
    <col min="18" max="18" width="9.140625" style="1"/>
    <col min="20" max="20" width="19.42578125" style="21" customWidth="1"/>
    <col min="21" max="21" width="9.140625" style="2"/>
  </cols>
  <sheetData>
    <row r="2" spans="1:21" x14ac:dyDescent="0.25">
      <c r="A2" s="3" t="s">
        <v>0</v>
      </c>
      <c r="B2" s="3" t="s">
        <v>120</v>
      </c>
      <c r="C2" s="3" t="s">
        <v>103</v>
      </c>
      <c r="D2" s="3" t="s">
        <v>102</v>
      </c>
      <c r="E2" s="2" t="s">
        <v>122</v>
      </c>
      <c r="F2" s="2" t="s">
        <v>123</v>
      </c>
      <c r="G2" s="2" t="s">
        <v>124</v>
      </c>
      <c r="H2" s="2" t="s">
        <v>125</v>
      </c>
      <c r="I2" s="1" t="s">
        <v>104</v>
      </c>
      <c r="J2" t="s">
        <v>105</v>
      </c>
      <c r="K2" s="15" t="s">
        <v>113</v>
      </c>
      <c r="L2" s="15" t="s">
        <v>114</v>
      </c>
      <c r="M2" t="s">
        <v>115</v>
      </c>
      <c r="N2" t="s">
        <v>116</v>
      </c>
      <c r="O2" t="s">
        <v>119</v>
      </c>
      <c r="Q2" s="1" t="s">
        <v>126</v>
      </c>
      <c r="U2" s="4"/>
    </row>
    <row r="3" spans="1:21" x14ac:dyDescent="0.25">
      <c r="A3" s="5" t="s">
        <v>39</v>
      </c>
      <c r="B3" s="3">
        <v>1</v>
      </c>
      <c r="C3" s="3" t="s">
        <v>94</v>
      </c>
      <c r="E3" s="6">
        <v>-1.3489707570692447E-3</v>
      </c>
      <c r="F3" s="6">
        <v>4.8949317465844609E-3</v>
      </c>
      <c r="G3" s="6">
        <v>1.4864904825646334E-2</v>
      </c>
      <c r="H3" s="6">
        <v>1.1562049703708954E-2</v>
      </c>
      <c r="I3" s="1" t="str">
        <f>IF(E3&lt;0.01,"NA",ROUND(E3,5))</f>
        <v>NA</v>
      </c>
      <c r="J3" s="1" t="str">
        <f>IF(F3&lt;0.01,"NA",ROUND(F3,5))</f>
        <v>NA</v>
      </c>
      <c r="K3" s="16">
        <f>G3</f>
        <v>1.4864904825646334E-2</v>
      </c>
      <c r="L3" s="16">
        <f>H3</f>
        <v>1.1562049703708954E-2</v>
      </c>
      <c r="M3" s="18" t="s">
        <v>108</v>
      </c>
      <c r="N3" s="18">
        <v>1.3058227728248539E-3</v>
      </c>
      <c r="O3" s="6">
        <v>2.9718545255014514E-4</v>
      </c>
      <c r="Q3" s="1" t="s">
        <v>127</v>
      </c>
      <c r="T3" s="22"/>
      <c r="U3" s="6"/>
    </row>
    <row r="4" spans="1:21" x14ac:dyDescent="0.25">
      <c r="A4" s="3" t="s">
        <v>40</v>
      </c>
      <c r="B4" s="3">
        <v>2</v>
      </c>
      <c r="C4" s="3" t="s">
        <v>95</v>
      </c>
      <c r="E4" s="6">
        <v>3.3470920611369512E-2</v>
      </c>
      <c r="F4" s="6">
        <v>-7.8282539287824141E-3</v>
      </c>
      <c r="G4" s="6">
        <v>9.9530249728143574E-2</v>
      </c>
      <c r="H4" s="14">
        <v>155.78294919491702</v>
      </c>
      <c r="I4" s="1">
        <f>IF(E4&lt;0.01,"NA",ROUND(E4,5))</f>
        <v>3.347E-2</v>
      </c>
      <c r="J4" s="1" t="str">
        <f t="shared" ref="J4:J7" si="0">IF(F4&lt;0.01,"NA",ROUND(F4,5))</f>
        <v>NA</v>
      </c>
      <c r="K4" s="16">
        <f t="shared" ref="K4:K9" si="1">G4</f>
        <v>9.9530249728143574E-2</v>
      </c>
      <c r="L4" s="16">
        <f t="shared" ref="L4:L9" si="2">H4</f>
        <v>155.78294919491702</v>
      </c>
      <c r="M4" s="18" t="s">
        <v>108</v>
      </c>
      <c r="N4" s="18">
        <v>2.7409492762660265E-3</v>
      </c>
      <c r="O4" s="6">
        <v>9.6391495238788065E-4</v>
      </c>
      <c r="T4" s="23"/>
      <c r="U4" s="6"/>
    </row>
    <row r="5" spans="1:21" x14ac:dyDescent="0.25">
      <c r="A5" s="3" t="s">
        <v>41</v>
      </c>
      <c r="B5" s="3">
        <v>3</v>
      </c>
      <c r="C5" s="3" t="s">
        <v>96</v>
      </c>
      <c r="E5" s="6">
        <v>4.5221003761279299E-2</v>
      </c>
      <c r="F5" s="6">
        <v>4.0626278331373838E-3</v>
      </c>
      <c r="G5" s="6">
        <v>38.929702152763952</v>
      </c>
      <c r="H5" s="6">
        <v>181.43942248761306</v>
      </c>
      <c r="I5" s="1">
        <f>IF(E5&lt;0.01,"NA",ROUND(E5,5))</f>
        <v>4.5220000000000003E-2</v>
      </c>
      <c r="J5" s="1" t="str">
        <f t="shared" si="0"/>
        <v>NA</v>
      </c>
      <c r="K5" s="16">
        <f t="shared" si="1"/>
        <v>38.929702152763952</v>
      </c>
      <c r="L5" s="16">
        <f t="shared" si="2"/>
        <v>181.43942248761306</v>
      </c>
      <c r="M5" s="18">
        <v>2.8637018023874092</v>
      </c>
      <c r="N5" s="18">
        <v>11.109981536506059</v>
      </c>
      <c r="O5" s="6">
        <v>1.3447598686521581E-2</v>
      </c>
      <c r="T5" s="23"/>
      <c r="U5" s="6"/>
    </row>
    <row r="6" spans="1:21" x14ac:dyDescent="0.25">
      <c r="A6" s="3" t="s">
        <v>42</v>
      </c>
      <c r="B6" s="3">
        <v>4</v>
      </c>
      <c r="C6" s="3" t="s">
        <v>97</v>
      </c>
      <c r="E6" s="6">
        <v>4.164631965450942E-2</v>
      </c>
      <c r="F6" s="6">
        <v>4.0418326587537672E-3</v>
      </c>
      <c r="G6" s="6">
        <v>39.34231828977412</v>
      </c>
      <c r="H6" s="6">
        <v>174.53089334269825</v>
      </c>
      <c r="I6" s="1">
        <f>IF(E6&lt;0.01,"NA",ROUND(E6,5))</f>
        <v>4.165E-2</v>
      </c>
      <c r="J6" s="1" t="str">
        <f t="shared" si="0"/>
        <v>NA</v>
      </c>
      <c r="K6" s="16">
        <f t="shared" si="1"/>
        <v>39.34231828977412</v>
      </c>
      <c r="L6" s="16">
        <f t="shared" si="2"/>
        <v>174.53089334269825</v>
      </c>
      <c r="M6" s="18">
        <v>2.9082608503630332</v>
      </c>
      <c r="N6" s="18">
        <v>11.25913971500642</v>
      </c>
      <c r="O6" s="6">
        <v>1.3399154244798796E-2</v>
      </c>
      <c r="T6" s="23"/>
      <c r="U6" s="6"/>
    </row>
    <row r="7" spans="1:21" x14ac:dyDescent="0.25">
      <c r="A7" s="3" t="s">
        <v>43</v>
      </c>
      <c r="B7" s="3">
        <v>5</v>
      </c>
      <c r="C7" s="3" t="s">
        <v>98</v>
      </c>
      <c r="E7" s="6">
        <v>4.1651872900969347E-2</v>
      </c>
      <c r="F7" s="6">
        <v>6.6473790164722716E-3</v>
      </c>
      <c r="G7" s="6">
        <v>39.656716649353299</v>
      </c>
      <c r="H7" s="6">
        <v>175.0180311338095</v>
      </c>
      <c r="I7" s="1">
        <f>IF(E7&lt;0.01,"NA",ROUND(E7,5))</f>
        <v>4.165E-2</v>
      </c>
      <c r="J7" s="1" t="str">
        <f t="shared" si="0"/>
        <v>NA</v>
      </c>
      <c r="K7" s="16">
        <f t="shared" si="1"/>
        <v>39.656716649353299</v>
      </c>
      <c r="L7" s="16">
        <f t="shared" si="2"/>
        <v>175.0180311338095</v>
      </c>
      <c r="M7" s="18">
        <v>2.9346143307318231</v>
      </c>
      <c r="N7" s="18">
        <v>11.375168530782448</v>
      </c>
      <c r="O7" s="6">
        <v>1.3657491855616443E-2</v>
      </c>
      <c r="T7" s="23"/>
      <c r="U7" s="6"/>
    </row>
    <row r="8" spans="1:21" x14ac:dyDescent="0.25">
      <c r="A8" s="3"/>
      <c r="C8" s="2" t="s">
        <v>99</v>
      </c>
      <c r="D8" s="3">
        <v>0</v>
      </c>
      <c r="G8" s="13">
        <f>$R$10</f>
        <v>39.309579030630452</v>
      </c>
      <c r="H8" s="13">
        <f>$R$11</f>
        <v>176.99611565470693</v>
      </c>
      <c r="I8" s="11">
        <f>$R$8</f>
        <v>4.2839999999999996E-2</v>
      </c>
      <c r="J8" s="6" t="str">
        <f>$R$9</f>
        <v>NA</v>
      </c>
      <c r="K8" s="16">
        <f t="shared" si="1"/>
        <v>39.309579030630452</v>
      </c>
      <c r="L8" s="16">
        <f t="shared" si="2"/>
        <v>176.99611565470693</v>
      </c>
      <c r="M8" s="18">
        <f>$R$12</f>
        <v>2.9021923278274215</v>
      </c>
      <c r="N8" s="18">
        <f>$R$13</f>
        <v>11.248096594098309</v>
      </c>
      <c r="O8" s="13">
        <f>R14</f>
        <v>1.3501414928978939E-2</v>
      </c>
      <c r="Q8" s="10" t="s">
        <v>107</v>
      </c>
      <c r="R8" s="1">
        <f>AVERAGE(I5:I7)</f>
        <v>4.2839999999999996E-2</v>
      </c>
    </row>
    <row r="9" spans="1:21" x14ac:dyDescent="0.25">
      <c r="A9" s="3"/>
      <c r="C9" s="2" t="s">
        <v>100</v>
      </c>
      <c r="D9" s="3">
        <v>0</v>
      </c>
      <c r="G9" s="13">
        <f t="shared" ref="G9" si="3">$R$10</f>
        <v>39.309579030630452</v>
      </c>
      <c r="H9" s="13">
        <f t="shared" ref="H9" si="4">$R$11</f>
        <v>176.99611565470693</v>
      </c>
      <c r="I9" s="11">
        <f>$R$8</f>
        <v>4.2839999999999996E-2</v>
      </c>
      <c r="J9" s="6" t="str">
        <f>$R$9</f>
        <v>NA</v>
      </c>
      <c r="K9" s="16">
        <f t="shared" si="1"/>
        <v>39.309579030630452</v>
      </c>
      <c r="L9" s="16">
        <f t="shared" si="2"/>
        <v>176.99611565470693</v>
      </c>
      <c r="M9" s="18">
        <f t="shared" ref="M9" si="5">$R$12</f>
        <v>2.9021923278274215</v>
      </c>
      <c r="N9" s="18">
        <f t="shared" ref="N9" si="6">$R$13</f>
        <v>11.248096594098309</v>
      </c>
      <c r="O9" s="13">
        <f>R14</f>
        <v>1.3501414928978939E-2</v>
      </c>
      <c r="Q9" s="10" t="s">
        <v>106</v>
      </c>
      <c r="R9" s="1" t="s">
        <v>108</v>
      </c>
    </row>
    <row r="10" spans="1:21" x14ac:dyDescent="0.25">
      <c r="A10" s="3" t="s">
        <v>44</v>
      </c>
      <c r="B10" s="3">
        <v>6</v>
      </c>
      <c r="C10" s="2" t="s">
        <v>99</v>
      </c>
      <c r="D10" s="2">
        <v>1</v>
      </c>
      <c r="E10" s="6">
        <v>3.072633310746975E-2</v>
      </c>
      <c r="F10" s="6">
        <v>4.5345432957464432E-3</v>
      </c>
      <c r="G10" s="6">
        <v>37.789741523826031</v>
      </c>
      <c r="H10" s="6">
        <v>216.31099399709836</v>
      </c>
      <c r="I10" s="1">
        <f>IF(E10&lt;0.01,"NA",ROUND(E10,5))</f>
        <v>3.073E-2</v>
      </c>
      <c r="J10" s="1" t="str">
        <f>IF(F10&lt;0.01,"NA",ROUND(F10,5))</f>
        <v>NA</v>
      </c>
      <c r="K10" s="16">
        <f>G10</f>
        <v>37.789741523826031</v>
      </c>
      <c r="L10" s="16">
        <f>H10</f>
        <v>216.31099399709836</v>
      </c>
      <c r="M10" s="18">
        <v>3.3269472460234049</v>
      </c>
      <c r="N10" s="18">
        <v>10.890014429509836</v>
      </c>
      <c r="O10" s="6">
        <v>1.417593232405884E-3</v>
      </c>
      <c r="Q10" s="10" t="s">
        <v>111</v>
      </c>
      <c r="R10" s="12">
        <f>AVERAGE(G5:G7)</f>
        <v>39.309579030630452</v>
      </c>
    </row>
    <row r="11" spans="1:21" x14ac:dyDescent="0.25">
      <c r="A11" s="3" t="s">
        <v>45</v>
      </c>
      <c r="B11" s="3">
        <v>7</v>
      </c>
      <c r="C11" s="2" t="s">
        <v>100</v>
      </c>
      <c r="D11" s="2">
        <v>1</v>
      </c>
      <c r="E11" s="6">
        <v>3.0206033792201544E-2</v>
      </c>
      <c r="F11" s="6">
        <v>5.9535181820241125E-3</v>
      </c>
      <c r="G11" s="6">
        <v>38.651732452031098</v>
      </c>
      <c r="H11" s="6">
        <v>193.52455951115289</v>
      </c>
      <c r="I11" s="1">
        <f t="shared" ref="I11:I42" si="7">IF(E11&lt;0.01,"NA",ROUND(E11,5))</f>
        <v>3.0210000000000001E-2</v>
      </c>
      <c r="J11" s="1" t="str">
        <f t="shared" ref="J11:J42" si="8">IF(F11&lt;0.01,"NA",ROUND(F11,5))</f>
        <v>NA</v>
      </c>
      <c r="K11" s="16">
        <f>G11</f>
        <v>38.651732452031098</v>
      </c>
      <c r="L11" s="16">
        <f>H11</f>
        <v>193.52455951115289</v>
      </c>
      <c r="M11" s="18">
        <v>3.205914486669327</v>
      </c>
      <c r="N11" s="18">
        <v>11.120820492720121</v>
      </c>
      <c r="O11" s="6">
        <v>1.8268594845764592E-3</v>
      </c>
      <c r="Q11" s="10" t="s">
        <v>112</v>
      </c>
      <c r="R11" s="12">
        <f>AVERAGE(H5:H7)</f>
        <v>176.99611565470693</v>
      </c>
    </row>
    <row r="12" spans="1:21" x14ac:dyDescent="0.25">
      <c r="A12" s="3" t="s">
        <v>46</v>
      </c>
      <c r="B12" s="3">
        <v>8</v>
      </c>
      <c r="C12" s="2" t="s">
        <v>99</v>
      </c>
      <c r="D12" s="2">
        <v>2</v>
      </c>
      <c r="E12" s="6">
        <v>3.3667898010953122E-2</v>
      </c>
      <c r="F12" s="6">
        <v>1.1965025298736474E-2</v>
      </c>
      <c r="G12" s="6">
        <v>38.879945922015253</v>
      </c>
      <c r="H12" s="6">
        <v>131.31926380109161</v>
      </c>
      <c r="I12" s="1">
        <f>IF(E12&lt;0.01,"NA",ROUND(E12,5))</f>
        <v>3.3669999999999999E-2</v>
      </c>
      <c r="J12" s="1">
        <f>IF(F12&lt;0.01,"NA",ROUND(F12,5))</f>
        <v>1.197E-2</v>
      </c>
      <c r="K12" s="16">
        <f>G12</f>
        <v>38.879945922015253</v>
      </c>
      <c r="L12" s="16">
        <f>H12</f>
        <v>131.31926380109161</v>
      </c>
      <c r="M12" s="18">
        <v>3.4890605406421558</v>
      </c>
      <c r="N12" s="18">
        <v>11.23300174975139</v>
      </c>
      <c r="O12" s="6">
        <v>3.0396521742811311E-3</v>
      </c>
      <c r="Q12" s="10" t="s">
        <v>117</v>
      </c>
      <c r="R12" s="18">
        <f>AVERAGE(M5:M7)</f>
        <v>2.9021923278274215</v>
      </c>
      <c r="T12" s="23"/>
      <c r="U12" s="6"/>
    </row>
    <row r="13" spans="1:21" x14ac:dyDescent="0.25">
      <c r="A13" s="3" t="s">
        <v>48</v>
      </c>
      <c r="B13" s="3">
        <v>9</v>
      </c>
      <c r="C13" s="2" t="s">
        <v>100</v>
      </c>
      <c r="D13" s="2">
        <v>2</v>
      </c>
      <c r="E13" s="6">
        <v>2.6920770721771646E-2</v>
      </c>
      <c r="F13" s="6">
        <v>1.4088188341553383E-2</v>
      </c>
      <c r="G13" s="6">
        <v>39.993745057562556</v>
      </c>
      <c r="H13" s="6">
        <v>159.79494118790984</v>
      </c>
      <c r="I13" s="1">
        <f>IF(E13&lt;0.01,"NA",ROUND(E13,5))</f>
        <v>2.6919999999999999E-2</v>
      </c>
      <c r="J13" s="1">
        <f>IF(F13&lt;0.01,"NA",ROUND(F13,5))</f>
        <v>1.409E-2</v>
      </c>
      <c r="K13" s="16">
        <f>G13</f>
        <v>39.993745057562556</v>
      </c>
      <c r="L13" s="16">
        <f>H13</f>
        <v>159.79494118790984</v>
      </c>
      <c r="M13" s="18">
        <v>3.4712783388249062</v>
      </c>
      <c r="N13" s="18">
        <v>11.50020002111405</v>
      </c>
      <c r="O13" s="6">
        <v>1.180104611742558E-3</v>
      </c>
      <c r="Q13" s="10" t="s">
        <v>118</v>
      </c>
      <c r="R13" s="18">
        <f>AVERAGE(N5:N7)</f>
        <v>11.248096594098309</v>
      </c>
      <c r="T13" s="23"/>
      <c r="U13" s="6"/>
    </row>
    <row r="14" spans="1:21" x14ac:dyDescent="0.25">
      <c r="A14" s="3" t="s">
        <v>49</v>
      </c>
      <c r="B14" s="3">
        <v>10</v>
      </c>
      <c r="C14" s="2" t="s">
        <v>99</v>
      </c>
      <c r="D14" s="2">
        <v>3</v>
      </c>
      <c r="E14" s="6">
        <v>1.8164904678924287E-2</v>
      </c>
      <c r="F14" s="6">
        <v>6.9900278074947805E-3</v>
      </c>
      <c r="G14" s="6">
        <v>37.587637115424968</v>
      </c>
      <c r="H14" s="6">
        <v>132.84084957241041</v>
      </c>
      <c r="I14" s="1">
        <f t="shared" si="7"/>
        <v>1.8159999999999999E-2</v>
      </c>
      <c r="J14" s="1" t="str">
        <f t="shared" si="8"/>
        <v>NA</v>
      </c>
      <c r="K14" s="16">
        <f>G14</f>
        <v>37.587637115424968</v>
      </c>
      <c r="L14" s="16">
        <f>H14</f>
        <v>132.84084957241041</v>
      </c>
      <c r="M14" s="18">
        <v>3.4569595141426062</v>
      </c>
      <c r="N14" s="18">
        <v>10.899151203189124</v>
      </c>
      <c r="O14" s="6">
        <v>1.2950568914623945E-3</v>
      </c>
      <c r="Q14" s="10" t="s">
        <v>121</v>
      </c>
      <c r="R14" s="12">
        <f>AVERAGE(O5:O7)</f>
        <v>1.3501414928978939E-2</v>
      </c>
      <c r="T14" s="23"/>
      <c r="U14" s="6"/>
    </row>
    <row r="15" spans="1:21" x14ac:dyDescent="0.25">
      <c r="A15" s="3" t="s">
        <v>50</v>
      </c>
      <c r="B15" s="3">
        <v>11</v>
      </c>
      <c r="C15" s="2" t="s">
        <v>100</v>
      </c>
      <c r="D15" s="2">
        <v>3</v>
      </c>
      <c r="E15" s="6">
        <v>2.3687687014547425E-2</v>
      </c>
      <c r="F15" s="6">
        <v>1.7931593445192934E-2</v>
      </c>
      <c r="G15" s="6">
        <v>39.863133043951272</v>
      </c>
      <c r="H15" s="6">
        <v>196.54089670002821</v>
      </c>
      <c r="I15" s="1">
        <f t="shared" si="7"/>
        <v>2.3689999999999999E-2</v>
      </c>
      <c r="J15" s="1">
        <f t="shared" si="8"/>
        <v>1.7930000000000001E-2</v>
      </c>
      <c r="K15" s="16">
        <f>G15</f>
        <v>39.863133043951272</v>
      </c>
      <c r="L15" s="16">
        <f>H15</f>
        <v>196.54089670002821</v>
      </c>
      <c r="M15" s="18">
        <v>3.5429906744389421</v>
      </c>
      <c r="N15" s="18">
        <v>11.842639503627277</v>
      </c>
      <c r="O15" s="6">
        <v>8.1696062359396177E-4</v>
      </c>
      <c r="T15" s="23"/>
      <c r="U15" s="6"/>
    </row>
    <row r="16" spans="1:21" x14ac:dyDescent="0.25">
      <c r="A16" s="3" t="s">
        <v>51</v>
      </c>
      <c r="B16" s="3">
        <v>12</v>
      </c>
      <c r="C16" s="2" t="s">
        <v>99</v>
      </c>
      <c r="D16" s="2">
        <v>4</v>
      </c>
      <c r="E16" s="6">
        <v>1.7053296421973632E-2</v>
      </c>
      <c r="F16" s="6">
        <v>1.1487546044675535E-2</v>
      </c>
      <c r="G16" s="6">
        <v>37.909556400881399</v>
      </c>
      <c r="H16" s="6">
        <v>206.78601218482362</v>
      </c>
      <c r="I16" s="1">
        <f t="shared" si="7"/>
        <v>1.7049999999999999E-2</v>
      </c>
      <c r="J16" s="1">
        <f t="shared" si="8"/>
        <v>1.149E-2</v>
      </c>
      <c r="K16" s="16">
        <f>G16</f>
        <v>37.909556400881399</v>
      </c>
      <c r="L16" s="16">
        <f>H16</f>
        <v>206.78601218482362</v>
      </c>
      <c r="M16" s="18">
        <v>3.532898797555089</v>
      </c>
      <c r="N16" s="18">
        <v>11.121838893887301</v>
      </c>
      <c r="O16" s="6">
        <v>7.6320296708360551E-4</v>
      </c>
      <c r="T16" s="23"/>
      <c r="U16" s="6"/>
    </row>
    <row r="17" spans="1:21" x14ac:dyDescent="0.25">
      <c r="A17" s="3" t="s">
        <v>52</v>
      </c>
      <c r="B17" s="3">
        <v>13</v>
      </c>
      <c r="C17" s="2" t="s">
        <v>100</v>
      </c>
      <c r="D17" s="2">
        <v>4</v>
      </c>
      <c r="E17" s="6">
        <v>2.1545753928446244E-2</v>
      </c>
      <c r="F17" s="6">
        <v>7.2667845085330643E-4</v>
      </c>
      <c r="G17" s="6">
        <v>39.288003318284261</v>
      </c>
      <c r="H17" s="6">
        <v>202.71286748705847</v>
      </c>
      <c r="I17" s="1">
        <f t="shared" si="7"/>
        <v>2.155E-2</v>
      </c>
      <c r="J17" s="1" t="str">
        <f t="shared" si="8"/>
        <v>NA</v>
      </c>
      <c r="K17" s="16">
        <f>G17</f>
        <v>39.288003318284261</v>
      </c>
      <c r="L17" s="16">
        <f>H17</f>
        <v>202.71286748705847</v>
      </c>
      <c r="M17" s="18">
        <v>3.5689151084564883</v>
      </c>
      <c r="N17" s="18">
        <v>11.632229302718866</v>
      </c>
      <c r="O17" s="6">
        <v>6.9905909032000303E-4</v>
      </c>
      <c r="T17" s="23"/>
      <c r="U17" s="6"/>
    </row>
    <row r="18" spans="1:21" x14ac:dyDescent="0.25">
      <c r="A18" s="3" t="s">
        <v>53</v>
      </c>
      <c r="B18" s="3">
        <v>14</v>
      </c>
      <c r="C18" s="2" t="s">
        <v>99</v>
      </c>
      <c r="D18" s="2">
        <v>5</v>
      </c>
      <c r="E18" s="6">
        <v>1.9995674819250367E-2</v>
      </c>
      <c r="F18" s="6">
        <v>1.5323410884367167E-2</v>
      </c>
      <c r="G18" s="6">
        <v>47.601837873333764</v>
      </c>
      <c r="H18" s="6">
        <v>154.98972881830852</v>
      </c>
      <c r="I18" s="1">
        <f t="shared" si="7"/>
        <v>0.02</v>
      </c>
      <c r="J18" s="1">
        <f t="shared" si="8"/>
        <v>1.532E-2</v>
      </c>
      <c r="K18" s="16">
        <f>G18</f>
        <v>47.601837873333764</v>
      </c>
      <c r="L18" s="16">
        <f>H18</f>
        <v>154.98972881830852</v>
      </c>
      <c r="M18" s="18">
        <v>4.1090263576734447</v>
      </c>
      <c r="N18" s="18">
        <v>12.029332541161182</v>
      </c>
      <c r="O18" s="6">
        <v>3.4061825570169277E-2</v>
      </c>
      <c r="T18" s="23"/>
      <c r="U18" s="6"/>
    </row>
    <row r="19" spans="1:21" x14ac:dyDescent="0.25">
      <c r="A19" s="3" t="s">
        <v>54</v>
      </c>
      <c r="B19" s="3">
        <v>15</v>
      </c>
      <c r="C19" s="2" t="s">
        <v>100</v>
      </c>
      <c r="D19" s="2">
        <v>5</v>
      </c>
      <c r="E19" s="6">
        <v>1.6655889972828457E-2</v>
      </c>
      <c r="F19" s="6">
        <v>2.78543305365896E-4</v>
      </c>
      <c r="G19" s="6">
        <v>36.732499349510903</v>
      </c>
      <c r="H19" s="6">
        <v>173.61070885046095</v>
      </c>
      <c r="I19" s="1">
        <f t="shared" si="7"/>
        <v>1.6660000000000001E-2</v>
      </c>
      <c r="J19" s="1" t="str">
        <f t="shared" si="8"/>
        <v>NA</v>
      </c>
      <c r="K19" s="16">
        <f>G19</f>
        <v>36.732499349510903</v>
      </c>
      <c r="L19" s="16">
        <f>H19</f>
        <v>173.61070885046095</v>
      </c>
      <c r="M19" s="18">
        <v>3.4121354699034159</v>
      </c>
      <c r="N19" s="18">
        <v>10.183249990330339</v>
      </c>
      <c r="O19" s="6">
        <v>4.7339384505533567E-4</v>
      </c>
      <c r="T19" s="23"/>
      <c r="U19" s="6"/>
    </row>
    <row r="20" spans="1:21" x14ac:dyDescent="0.25">
      <c r="A20" s="3" t="s">
        <v>55</v>
      </c>
      <c r="B20" s="3">
        <v>16</v>
      </c>
      <c r="C20" s="2" t="s">
        <v>99</v>
      </c>
      <c r="D20" s="2">
        <v>6</v>
      </c>
      <c r="E20" s="6">
        <v>1.6503123748971765E-2</v>
      </c>
      <c r="F20" s="6">
        <v>2.0938344270194566E-2</v>
      </c>
      <c r="G20" s="6">
        <v>50.933427516469131</v>
      </c>
      <c r="H20" s="6">
        <v>206.76607735580023</v>
      </c>
      <c r="I20" s="1">
        <f t="shared" si="7"/>
        <v>1.6500000000000001E-2</v>
      </c>
      <c r="J20" s="1">
        <f t="shared" si="8"/>
        <v>2.094E-2</v>
      </c>
      <c r="K20" s="16">
        <f>G20</f>
        <v>50.933427516469131</v>
      </c>
      <c r="L20" s="16">
        <f>H20</f>
        <v>206.76607735580023</v>
      </c>
      <c r="M20" s="18">
        <v>3.8534578727692228</v>
      </c>
      <c r="N20" s="18">
        <v>11.069191286658397</v>
      </c>
      <c r="O20" s="6">
        <v>3.9124738519558583E-2</v>
      </c>
      <c r="T20" s="23"/>
      <c r="U20" s="6"/>
    </row>
    <row r="21" spans="1:21" x14ac:dyDescent="0.25">
      <c r="A21" s="3" t="s">
        <v>56</v>
      </c>
      <c r="B21" s="3">
        <v>17</v>
      </c>
      <c r="C21" s="2" t="s">
        <v>100</v>
      </c>
      <c r="D21" s="2">
        <v>6</v>
      </c>
      <c r="E21" s="6">
        <v>1.8284691216685092E-2</v>
      </c>
      <c r="F21" s="6">
        <v>3.0186457715359509E-4</v>
      </c>
      <c r="G21" s="6">
        <v>39.878415290596834</v>
      </c>
      <c r="H21" s="6">
        <v>218.74760449569123</v>
      </c>
      <c r="I21" s="1">
        <f t="shared" si="7"/>
        <v>1.8280000000000001E-2</v>
      </c>
      <c r="J21" s="1" t="str">
        <f t="shared" si="8"/>
        <v>NA</v>
      </c>
      <c r="K21" s="16">
        <f>G21</f>
        <v>39.878415290596834</v>
      </c>
      <c r="L21" s="16">
        <f>H21</f>
        <v>218.74760449569123</v>
      </c>
      <c r="M21" s="18">
        <v>3.8260899468550194</v>
      </c>
      <c r="N21" s="18">
        <v>11.765891749054839</v>
      </c>
      <c r="O21" s="6">
        <v>5.7692877381648115E-4</v>
      </c>
      <c r="T21" s="23"/>
      <c r="U21" s="6"/>
    </row>
    <row r="22" spans="1:21" x14ac:dyDescent="0.25">
      <c r="A22" s="3" t="s">
        <v>57</v>
      </c>
      <c r="B22" s="3">
        <v>18</v>
      </c>
      <c r="C22" s="2" t="s">
        <v>99</v>
      </c>
      <c r="D22" s="2">
        <v>7</v>
      </c>
      <c r="E22" s="6">
        <v>1.6946349365603412E-2</v>
      </c>
      <c r="F22" s="6">
        <v>3.4624282677503629E-2</v>
      </c>
      <c r="G22" s="6">
        <v>62.986854460113634</v>
      </c>
      <c r="H22" s="6">
        <v>198.86583380766041</v>
      </c>
      <c r="I22" s="1">
        <f t="shared" si="7"/>
        <v>1.695E-2</v>
      </c>
      <c r="J22" s="1">
        <f t="shared" si="8"/>
        <v>3.4619999999999998E-2</v>
      </c>
      <c r="K22" s="16">
        <f>G22</f>
        <v>62.986854460113634</v>
      </c>
      <c r="L22" s="16">
        <f>H22</f>
        <v>198.86583380766041</v>
      </c>
      <c r="M22" s="18">
        <v>4.5322290724340757</v>
      </c>
      <c r="N22" s="18">
        <v>12.785090325302608</v>
      </c>
      <c r="O22" s="6">
        <v>7.2235566935041934E-2</v>
      </c>
      <c r="T22" s="23"/>
      <c r="U22" s="6"/>
    </row>
    <row r="23" spans="1:21" x14ac:dyDescent="0.25">
      <c r="A23" s="3" t="s">
        <v>58</v>
      </c>
      <c r="B23" s="3">
        <v>19</v>
      </c>
      <c r="C23" s="2" t="s">
        <v>100</v>
      </c>
      <c r="D23" s="2">
        <v>7</v>
      </c>
      <c r="E23" s="6">
        <v>1.4337127310881582E-2</v>
      </c>
      <c r="F23" s="6">
        <v>-4.8870436990604707E-3</v>
      </c>
      <c r="G23" s="6">
        <v>33.110914136424725</v>
      </c>
      <c r="H23" s="6">
        <v>178.45289127241077</v>
      </c>
      <c r="I23" s="1">
        <f t="shared" si="7"/>
        <v>1.434E-2</v>
      </c>
      <c r="J23" s="1" t="str">
        <f t="shared" si="8"/>
        <v>NA</v>
      </c>
      <c r="K23" s="16">
        <f>G23</f>
        <v>33.110914136424725</v>
      </c>
      <c r="L23" s="16">
        <f>H23</f>
        <v>178.45289127241077</v>
      </c>
      <c r="M23" s="18">
        <v>2.9445229996889259</v>
      </c>
      <c r="N23" s="18">
        <v>8.797693813831895</v>
      </c>
      <c r="O23" s="6">
        <v>8.4594852999074282E-4</v>
      </c>
      <c r="T23" s="23"/>
      <c r="U23" s="6"/>
    </row>
    <row r="24" spans="1:21" x14ac:dyDescent="0.25">
      <c r="A24" s="3" t="s">
        <v>59</v>
      </c>
      <c r="B24" s="3">
        <v>20</v>
      </c>
      <c r="C24" s="2" t="s">
        <v>99</v>
      </c>
      <c r="D24" s="2">
        <v>8</v>
      </c>
      <c r="E24" s="6">
        <v>1.8491576221905111E-2</v>
      </c>
      <c r="F24" s="6">
        <v>5.4200635012744768E-2</v>
      </c>
      <c r="G24" s="6">
        <v>72.293562491423245</v>
      </c>
      <c r="H24" s="6">
        <v>215.17655962085595</v>
      </c>
      <c r="I24" s="1">
        <f t="shared" si="7"/>
        <v>1.8489999999999999E-2</v>
      </c>
      <c r="J24" s="1">
        <f t="shared" si="8"/>
        <v>5.4199999999999998E-2</v>
      </c>
      <c r="K24" s="16">
        <f>G24</f>
        <v>72.293562491423245</v>
      </c>
      <c r="L24" s="16">
        <f>H24</f>
        <v>215.17655962085595</v>
      </c>
      <c r="M24" s="18">
        <v>4.9371454027779444</v>
      </c>
      <c r="N24" s="18">
        <v>12.985646188533948</v>
      </c>
      <c r="O24" s="6">
        <v>0.159049549713356</v>
      </c>
      <c r="T24" s="23"/>
      <c r="U24" s="6"/>
    </row>
    <row r="25" spans="1:21" x14ac:dyDescent="0.25">
      <c r="A25" s="3" t="s">
        <v>60</v>
      </c>
      <c r="B25" s="3">
        <v>21</v>
      </c>
      <c r="C25" s="2" t="s">
        <v>100</v>
      </c>
      <c r="D25" s="2">
        <v>8</v>
      </c>
      <c r="E25" s="6">
        <v>1.163335548269564E-2</v>
      </c>
      <c r="F25" s="6">
        <v>-1.8897326456515013E-3</v>
      </c>
      <c r="G25" s="6">
        <v>33.706382457010143</v>
      </c>
      <c r="H25" s="6">
        <v>142.76713444526789</v>
      </c>
      <c r="I25" s="1">
        <f t="shared" si="7"/>
        <v>1.163E-2</v>
      </c>
      <c r="J25" s="1" t="str">
        <f t="shared" si="8"/>
        <v>NA</v>
      </c>
      <c r="K25" s="16">
        <f>G25</f>
        <v>33.706382457010143</v>
      </c>
      <c r="L25" s="16">
        <f>H25</f>
        <v>142.76713444526789</v>
      </c>
      <c r="M25" s="18">
        <v>3.0522631763049026</v>
      </c>
      <c r="N25" s="18">
        <v>9.0286761873741259</v>
      </c>
      <c r="O25" s="6">
        <v>4.2589777889006925E-4</v>
      </c>
      <c r="T25" s="23"/>
      <c r="U25" s="6"/>
    </row>
    <row r="26" spans="1:21" x14ac:dyDescent="0.25">
      <c r="A26" s="3" t="s">
        <v>61</v>
      </c>
      <c r="B26" s="3">
        <v>22</v>
      </c>
      <c r="C26" s="2" t="s">
        <v>99</v>
      </c>
      <c r="D26" s="3">
        <v>9</v>
      </c>
      <c r="E26" s="6">
        <v>2.9532269141628271E-2</v>
      </c>
      <c r="F26" s="6">
        <v>5.9547179305165114E-2</v>
      </c>
      <c r="G26" s="6">
        <v>73.193509397377724</v>
      </c>
      <c r="H26" s="6">
        <v>269.94366263753022</v>
      </c>
      <c r="I26" s="1">
        <f t="shared" si="7"/>
        <v>2.9530000000000001E-2</v>
      </c>
      <c r="J26" s="1">
        <f t="shared" si="8"/>
        <v>5.9549999999999999E-2</v>
      </c>
      <c r="K26" s="16">
        <f>G26</f>
        <v>73.193509397377724</v>
      </c>
      <c r="L26" s="16">
        <f>H26</f>
        <v>269.94366263753022</v>
      </c>
      <c r="M26" s="18">
        <v>4.9172785983564999</v>
      </c>
      <c r="N26" s="18">
        <v>12.177568164982201</v>
      </c>
      <c r="O26" s="6">
        <v>0.22935862572655411</v>
      </c>
      <c r="T26" s="23"/>
      <c r="U26" s="6"/>
    </row>
    <row r="27" spans="1:21" x14ac:dyDescent="0.25">
      <c r="A27" s="3" t="s">
        <v>62</v>
      </c>
      <c r="B27" s="3">
        <v>23</v>
      </c>
      <c r="C27" s="2" t="s">
        <v>100</v>
      </c>
      <c r="D27" s="2">
        <v>9</v>
      </c>
      <c r="E27" s="6">
        <v>1.4640919913825884E-2</v>
      </c>
      <c r="F27" s="6">
        <v>-4.7051906757589806E-3</v>
      </c>
      <c r="G27" s="6">
        <v>34.42240874479625</v>
      </c>
      <c r="H27" s="6">
        <v>206.08604095198231</v>
      </c>
      <c r="I27" s="1">
        <f t="shared" si="7"/>
        <v>1.464E-2</v>
      </c>
      <c r="J27" s="1" t="str">
        <f t="shared" si="8"/>
        <v>NA</v>
      </c>
      <c r="K27" s="16">
        <f>G27</f>
        <v>34.42240874479625</v>
      </c>
      <c r="L27" s="16">
        <f>H27</f>
        <v>206.08604095198231</v>
      </c>
      <c r="M27" s="18">
        <v>3.1896725194193629</v>
      </c>
      <c r="N27" s="18">
        <v>9.4157726516061935</v>
      </c>
      <c r="O27" s="6">
        <v>6.3043348700354428E-4</v>
      </c>
      <c r="T27" s="23"/>
      <c r="U27" s="6"/>
    </row>
    <row r="28" spans="1:21" x14ac:dyDescent="0.25">
      <c r="A28" s="3" t="s">
        <v>63</v>
      </c>
      <c r="B28" s="3">
        <v>24</v>
      </c>
      <c r="C28" s="2" t="s">
        <v>99</v>
      </c>
      <c r="D28" s="2">
        <v>10</v>
      </c>
      <c r="E28" s="6">
        <v>2.0848645050308333E-2</v>
      </c>
      <c r="F28" s="6">
        <v>7.0243732830237882E-2</v>
      </c>
      <c r="G28" s="6">
        <v>73.996173211239864</v>
      </c>
      <c r="H28" s="6">
        <v>290.64168236993208</v>
      </c>
      <c r="I28" s="1">
        <f t="shared" si="7"/>
        <v>2.085E-2</v>
      </c>
      <c r="J28" s="1">
        <f t="shared" si="8"/>
        <v>7.0239999999999997E-2</v>
      </c>
      <c r="K28" s="16">
        <f>G28</f>
        <v>73.996173211239864</v>
      </c>
      <c r="L28" s="16">
        <f>H28</f>
        <v>290.64168236993208</v>
      </c>
      <c r="M28" s="18">
        <v>4.8580234217823159</v>
      </c>
      <c r="N28" s="18">
        <v>11.398999906529577</v>
      </c>
      <c r="O28" s="6">
        <v>0.53312447269436358</v>
      </c>
      <c r="T28" s="23"/>
      <c r="U28" s="6"/>
    </row>
    <row r="29" spans="1:21" x14ac:dyDescent="0.25">
      <c r="A29" s="3" t="s">
        <v>64</v>
      </c>
      <c r="B29" s="3">
        <v>25</v>
      </c>
      <c r="C29" s="2" t="s">
        <v>100</v>
      </c>
      <c r="D29" s="2">
        <v>10</v>
      </c>
      <c r="E29" s="6">
        <v>1.2169885386067912E-2</v>
      </c>
      <c r="F29" s="6">
        <v>-2.1593216265589597E-3</v>
      </c>
      <c r="G29" s="6">
        <v>32.540444764624496</v>
      </c>
      <c r="H29" s="6">
        <v>174.82511063703492</v>
      </c>
      <c r="I29" s="1">
        <f t="shared" si="7"/>
        <v>1.217E-2</v>
      </c>
      <c r="J29" s="1" t="str">
        <f t="shared" si="8"/>
        <v>NA</v>
      </c>
      <c r="K29" s="16">
        <f>G29</f>
        <v>32.540444764624496</v>
      </c>
      <c r="L29" s="16">
        <f>H29</f>
        <v>174.82511063703492</v>
      </c>
      <c r="M29" s="18">
        <v>3.0407983046629981</v>
      </c>
      <c r="N29" s="18">
        <v>8.5450668250372388</v>
      </c>
      <c r="O29" s="6">
        <v>1.2183993263780953E-3</v>
      </c>
      <c r="T29" s="23"/>
      <c r="U29" s="6"/>
    </row>
    <row r="30" spans="1:21" x14ac:dyDescent="0.25">
      <c r="A30" s="3" t="s">
        <v>65</v>
      </c>
      <c r="B30" s="3">
        <v>26</v>
      </c>
      <c r="C30" s="2" t="s">
        <v>99</v>
      </c>
      <c r="D30" s="2">
        <v>11</v>
      </c>
      <c r="E30" s="6">
        <v>9.6681092924447709E-3</v>
      </c>
      <c r="F30" s="6">
        <v>2.4174971605678566E-2</v>
      </c>
      <c r="G30" s="6">
        <v>74.005277419091044</v>
      </c>
      <c r="H30" s="6">
        <v>153.59551193412662</v>
      </c>
      <c r="I30" s="1" t="str">
        <f t="shared" si="7"/>
        <v>NA</v>
      </c>
      <c r="J30" s="1">
        <f t="shared" si="8"/>
        <v>2.4170000000000001E-2</v>
      </c>
      <c r="K30" s="16">
        <f>G30</f>
        <v>74.005277419091044</v>
      </c>
      <c r="L30" s="16">
        <f>H30</f>
        <v>153.59551193412662</v>
      </c>
      <c r="M30" s="18">
        <v>4.7745944876987796</v>
      </c>
      <c r="N30" s="18">
        <v>11.125427574900677</v>
      </c>
      <c r="O30" s="6">
        <v>0.5759437661417679</v>
      </c>
      <c r="T30" s="23"/>
      <c r="U30" s="6"/>
    </row>
    <row r="31" spans="1:21" x14ac:dyDescent="0.25">
      <c r="A31" s="3" t="s">
        <v>66</v>
      </c>
      <c r="B31" s="3">
        <v>27</v>
      </c>
      <c r="C31" s="2" t="s">
        <v>100</v>
      </c>
      <c r="D31" s="2">
        <v>11</v>
      </c>
      <c r="E31" s="6">
        <v>9.6593668680544902E-3</v>
      </c>
      <c r="F31" s="6">
        <v>-3.7439424803948265E-3</v>
      </c>
      <c r="G31" s="6">
        <v>32.325638008893677</v>
      </c>
      <c r="H31" s="6">
        <v>159.07214099564433</v>
      </c>
      <c r="I31" s="1" t="str">
        <f t="shared" si="7"/>
        <v>NA</v>
      </c>
      <c r="J31" s="1" t="str">
        <f t="shared" si="8"/>
        <v>NA</v>
      </c>
      <c r="K31" s="16">
        <f>G31</f>
        <v>32.325638008893677</v>
      </c>
      <c r="L31" s="16">
        <f>H31</f>
        <v>159.07214099564433</v>
      </c>
      <c r="M31" s="18">
        <v>3.0654294071695922</v>
      </c>
      <c r="N31" s="18">
        <v>8.3390657885616442</v>
      </c>
      <c r="O31" s="6">
        <v>1.0948010609897565E-3</v>
      </c>
      <c r="T31" s="23"/>
      <c r="U31" s="6"/>
    </row>
    <row r="32" spans="1:21" x14ac:dyDescent="0.25">
      <c r="A32" s="3" t="s">
        <v>67</v>
      </c>
      <c r="B32" s="3">
        <v>28</v>
      </c>
      <c r="C32" s="2" t="s">
        <v>99</v>
      </c>
      <c r="D32" s="2">
        <v>12</v>
      </c>
      <c r="E32" s="6">
        <v>1.0608704207741314E-2</v>
      </c>
      <c r="F32" s="6">
        <v>6.6782924258762338E-2</v>
      </c>
      <c r="G32" s="6">
        <v>74.553446240705853</v>
      </c>
      <c r="H32" s="6">
        <v>160.38996771246289</v>
      </c>
      <c r="I32" s="1">
        <f t="shared" si="7"/>
        <v>1.061E-2</v>
      </c>
      <c r="J32" s="1">
        <f t="shared" si="8"/>
        <v>6.6780000000000006E-2</v>
      </c>
      <c r="K32" s="16">
        <f>G32</f>
        <v>74.553446240705853</v>
      </c>
      <c r="L32" s="16">
        <f>H32</f>
        <v>160.38996771246289</v>
      </c>
      <c r="M32" s="18">
        <v>5.0345221092765939</v>
      </c>
      <c r="N32" s="18">
        <v>11.382698046376124</v>
      </c>
      <c r="O32" s="6">
        <v>0.42797231147484582</v>
      </c>
      <c r="T32" s="23"/>
      <c r="U32" s="6"/>
    </row>
    <row r="33" spans="1:21" x14ac:dyDescent="0.25">
      <c r="A33" s="3" t="s">
        <v>68</v>
      </c>
      <c r="B33" s="3">
        <v>29</v>
      </c>
      <c r="C33" s="2" t="s">
        <v>100</v>
      </c>
      <c r="D33" s="2">
        <v>12</v>
      </c>
      <c r="E33" s="6">
        <v>1.3598725192661561E-2</v>
      </c>
      <c r="F33" s="6">
        <v>-3.6588297822838854E-3</v>
      </c>
      <c r="G33" s="6">
        <v>33.381255645129635</v>
      </c>
      <c r="H33" s="6">
        <v>144.27814106176129</v>
      </c>
      <c r="I33" s="1">
        <f t="shared" si="7"/>
        <v>1.3599999999999999E-2</v>
      </c>
      <c r="J33" s="1" t="str">
        <f t="shared" si="8"/>
        <v>NA</v>
      </c>
      <c r="K33" s="16">
        <f>G33</f>
        <v>33.381255645129635</v>
      </c>
      <c r="L33" s="16">
        <f>H33</f>
        <v>144.27814106176129</v>
      </c>
      <c r="M33" s="18">
        <v>3.1592317459862223</v>
      </c>
      <c r="N33" s="18">
        <v>8.7255893791481292</v>
      </c>
      <c r="O33" s="6">
        <v>8.0217821635686956E-4</v>
      </c>
      <c r="T33" s="23"/>
      <c r="U33" s="6"/>
    </row>
    <row r="34" spans="1:21" x14ac:dyDescent="0.25">
      <c r="A34" s="3" t="s">
        <v>69</v>
      </c>
      <c r="B34" s="3">
        <v>30</v>
      </c>
      <c r="C34" s="2" t="s">
        <v>99</v>
      </c>
      <c r="D34" s="2">
        <v>13</v>
      </c>
      <c r="E34" s="6">
        <v>9.8851256402758981E-3</v>
      </c>
      <c r="F34" s="6">
        <v>2.9021497383435915E-2</v>
      </c>
      <c r="G34" s="6">
        <v>73.048754165760116</v>
      </c>
      <c r="H34" s="6">
        <v>151.19524910812993</v>
      </c>
      <c r="I34" s="1" t="str">
        <f t="shared" si="7"/>
        <v>NA</v>
      </c>
      <c r="J34" s="1">
        <f t="shared" si="8"/>
        <v>2.9020000000000001E-2</v>
      </c>
      <c r="K34" s="16">
        <f>G34</f>
        <v>73.048754165760116</v>
      </c>
      <c r="L34" s="16">
        <f>H34</f>
        <v>151.19524910812993</v>
      </c>
      <c r="M34" s="18">
        <v>4.8230632676528966</v>
      </c>
      <c r="N34" s="18">
        <v>11.195430530605027</v>
      </c>
      <c r="O34" s="6">
        <v>0.17402756274038655</v>
      </c>
      <c r="T34" s="23"/>
      <c r="U34" s="6"/>
    </row>
    <row r="35" spans="1:21" x14ac:dyDescent="0.25">
      <c r="A35" s="3" t="s">
        <v>70</v>
      </c>
      <c r="B35" s="3">
        <v>31</v>
      </c>
      <c r="C35" s="2" t="s">
        <v>100</v>
      </c>
      <c r="D35" s="2">
        <v>13</v>
      </c>
      <c r="E35" s="6">
        <v>8.1047810279179337E-3</v>
      </c>
      <c r="F35" s="6">
        <v>-3.8939911899215302E-3</v>
      </c>
      <c r="G35" s="6">
        <v>32.523466045155757</v>
      </c>
      <c r="H35" s="6">
        <v>140.92410172123408</v>
      </c>
      <c r="I35" s="1" t="str">
        <f t="shared" si="7"/>
        <v>NA</v>
      </c>
      <c r="J35" s="1" t="str">
        <f t="shared" si="8"/>
        <v>NA</v>
      </c>
      <c r="K35" s="16">
        <f>G35</f>
        <v>32.523466045155757</v>
      </c>
      <c r="L35" s="16">
        <f>H35</f>
        <v>140.92410172123408</v>
      </c>
      <c r="M35" s="18">
        <v>3.0321904286373269</v>
      </c>
      <c r="N35" s="18">
        <v>8.5539149516874602</v>
      </c>
      <c r="O35" s="6">
        <v>6.7071073140831166E-4</v>
      </c>
      <c r="T35" s="23"/>
      <c r="U35" s="6"/>
    </row>
    <row r="36" spans="1:21" x14ac:dyDescent="0.25">
      <c r="A36" s="3" t="s">
        <v>71</v>
      </c>
      <c r="B36" s="3">
        <v>32</v>
      </c>
      <c r="C36" s="2" t="s">
        <v>99</v>
      </c>
      <c r="D36" s="2">
        <v>14</v>
      </c>
      <c r="E36" s="6">
        <v>9.2283430552170826E-3</v>
      </c>
      <c r="F36" s="6">
        <v>1.7163220913010774E-2</v>
      </c>
      <c r="G36" s="6">
        <v>68.150175148699176</v>
      </c>
      <c r="H36" s="6">
        <v>148.46568528980669</v>
      </c>
      <c r="I36" s="1" t="str">
        <f t="shared" si="7"/>
        <v>NA</v>
      </c>
      <c r="J36" s="1">
        <f t="shared" si="8"/>
        <v>1.7160000000000002E-2</v>
      </c>
      <c r="K36" s="16">
        <f>G36</f>
        <v>68.150175148699176</v>
      </c>
      <c r="L36" s="16">
        <f>H36</f>
        <v>148.46568528980669</v>
      </c>
      <c r="M36" s="18">
        <v>4.7095812884894528</v>
      </c>
      <c r="N36" s="18">
        <v>11.167433982219425</v>
      </c>
      <c r="O36" s="6">
        <v>1.8298959604820576E-2</v>
      </c>
      <c r="T36" s="23"/>
      <c r="U36" s="6"/>
    </row>
    <row r="37" spans="1:21" x14ac:dyDescent="0.25">
      <c r="A37" s="3" t="s">
        <v>72</v>
      </c>
      <c r="B37" s="3">
        <v>33</v>
      </c>
      <c r="C37" s="2" t="s">
        <v>100</v>
      </c>
      <c r="D37" s="2">
        <v>14</v>
      </c>
      <c r="E37" s="6">
        <v>6.8613216992780002E-3</v>
      </c>
      <c r="F37" s="6">
        <v>5.2329709138022775E-4</v>
      </c>
      <c r="G37" s="6">
        <v>32.805716640447642</v>
      </c>
      <c r="H37" s="6">
        <v>119.25375966985023</v>
      </c>
      <c r="I37" s="1" t="str">
        <f t="shared" si="7"/>
        <v>NA</v>
      </c>
      <c r="J37" s="1" t="str">
        <f t="shared" si="8"/>
        <v>NA</v>
      </c>
      <c r="K37" s="16">
        <f>G37</f>
        <v>32.805716640447642</v>
      </c>
      <c r="L37" s="16">
        <f>H37</f>
        <v>119.25375966985023</v>
      </c>
      <c r="M37" s="18">
        <v>3.0421334815335901</v>
      </c>
      <c r="N37" s="18">
        <v>8.5730325841158876</v>
      </c>
      <c r="O37" s="6">
        <v>4.2199761290339223E-4</v>
      </c>
      <c r="T37" s="23"/>
      <c r="U37" s="6"/>
    </row>
    <row r="38" spans="1:21" x14ac:dyDescent="0.25">
      <c r="A38" s="3" t="s">
        <v>73</v>
      </c>
      <c r="B38" s="3">
        <v>34</v>
      </c>
      <c r="C38" s="2" t="s">
        <v>99</v>
      </c>
      <c r="D38" s="2">
        <v>15</v>
      </c>
      <c r="E38" s="6">
        <v>1.6935330110523599E-2</v>
      </c>
      <c r="F38" s="6">
        <v>8.6527741851320566E-4</v>
      </c>
      <c r="G38" s="6">
        <v>50.153966078523652</v>
      </c>
      <c r="H38" s="6">
        <v>213.7266272624546</v>
      </c>
      <c r="I38" s="1">
        <f t="shared" si="7"/>
        <v>1.694E-2</v>
      </c>
      <c r="J38" s="1" t="str">
        <f t="shared" si="8"/>
        <v>NA</v>
      </c>
      <c r="K38" s="16">
        <f t="shared" ref="K38:K59" si="9">G38</f>
        <v>50.153966078523652</v>
      </c>
      <c r="L38" s="16">
        <f t="shared" ref="L38:L59" si="10">H38</f>
        <v>213.7266272624546</v>
      </c>
      <c r="M38" s="18">
        <v>4.4209817176386323</v>
      </c>
      <c r="N38" s="18">
        <v>10.634839937019347</v>
      </c>
      <c r="O38" s="6">
        <v>5.3823068273479826E-3</v>
      </c>
      <c r="T38" s="23"/>
      <c r="U38" s="6"/>
    </row>
    <row r="39" spans="1:21" x14ac:dyDescent="0.25">
      <c r="A39" s="3" t="s">
        <v>74</v>
      </c>
      <c r="B39" s="3">
        <v>35</v>
      </c>
      <c r="C39" s="2" t="s">
        <v>100</v>
      </c>
      <c r="D39" s="2">
        <v>15</v>
      </c>
      <c r="E39" s="6">
        <v>2.4690012596988616E-2</v>
      </c>
      <c r="F39" s="6">
        <v>-9.8401776292093932E-3</v>
      </c>
      <c r="G39" s="6">
        <v>32.32271002455925</v>
      </c>
      <c r="H39" s="6">
        <v>378.07003820324496</v>
      </c>
      <c r="I39" s="1">
        <f t="shared" si="7"/>
        <v>2.469E-2</v>
      </c>
      <c r="J39" s="1" t="str">
        <f t="shared" si="8"/>
        <v>NA</v>
      </c>
      <c r="K39" s="16">
        <f t="shared" si="9"/>
        <v>32.32271002455925</v>
      </c>
      <c r="L39" s="16">
        <f t="shared" si="10"/>
        <v>378.07003820324496</v>
      </c>
      <c r="M39" s="18">
        <v>3.0640704730193589</v>
      </c>
      <c r="N39" s="18">
        <v>8.4306369066918467</v>
      </c>
      <c r="O39" s="6">
        <v>6.4394096794325101E-4</v>
      </c>
      <c r="T39" s="23"/>
      <c r="U39" s="6"/>
    </row>
    <row r="40" spans="1:21" x14ac:dyDescent="0.25">
      <c r="A40" s="3" t="s">
        <v>75</v>
      </c>
      <c r="B40" s="3">
        <v>36</v>
      </c>
      <c r="C40" s="2" t="s">
        <v>99</v>
      </c>
      <c r="D40" s="2">
        <v>16</v>
      </c>
      <c r="E40" s="6">
        <v>1.1257495590056909E-2</v>
      </c>
      <c r="F40" s="6">
        <v>-6.8004412547552281E-3</v>
      </c>
      <c r="G40" s="6">
        <v>38.91456193837324</v>
      </c>
      <c r="H40" s="6">
        <v>183.27502434087762</v>
      </c>
      <c r="I40" s="1">
        <f t="shared" si="7"/>
        <v>1.1259999999999999E-2</v>
      </c>
      <c r="J40" s="1" t="str">
        <f t="shared" si="8"/>
        <v>NA</v>
      </c>
      <c r="K40" s="16">
        <f t="shared" si="9"/>
        <v>38.91456193837324</v>
      </c>
      <c r="L40" s="16">
        <f t="shared" si="10"/>
        <v>183.27502434087762</v>
      </c>
      <c r="M40" s="18">
        <v>3.6902746857693272</v>
      </c>
      <c r="N40" s="18">
        <v>9.0280184432660988</v>
      </c>
      <c r="O40" s="6">
        <v>6.259176070304056E-3</v>
      </c>
      <c r="T40" s="23"/>
      <c r="U40" s="6"/>
    </row>
    <row r="41" spans="1:21" x14ac:dyDescent="0.25">
      <c r="A41" s="3" t="s">
        <v>76</v>
      </c>
      <c r="B41" s="3">
        <v>37</v>
      </c>
      <c r="C41" s="2" t="s">
        <v>100</v>
      </c>
      <c r="D41" s="2">
        <v>16</v>
      </c>
      <c r="E41" s="6">
        <v>1.2303434155353881E-2</v>
      </c>
      <c r="F41" s="6">
        <v>8.7840969320969594E-4</v>
      </c>
      <c r="G41" s="6">
        <v>29.214736198456205</v>
      </c>
      <c r="H41" s="6">
        <v>194.02278164848286</v>
      </c>
      <c r="I41" s="1">
        <f t="shared" si="7"/>
        <v>1.23E-2</v>
      </c>
      <c r="J41" s="1" t="str">
        <f t="shared" si="8"/>
        <v>NA</v>
      </c>
      <c r="K41" s="16">
        <f t="shared" si="9"/>
        <v>29.214736198456205</v>
      </c>
      <c r="L41" s="16">
        <f t="shared" si="10"/>
        <v>194.02278164848286</v>
      </c>
      <c r="M41" s="18">
        <v>2.686747646665347</v>
      </c>
      <c r="N41" s="18">
        <v>7.7183634305668978</v>
      </c>
      <c r="O41" s="6">
        <v>6.352786881519912E-4</v>
      </c>
      <c r="T41" s="23"/>
      <c r="U41" s="6"/>
    </row>
    <row r="42" spans="1:21" x14ac:dyDescent="0.25">
      <c r="A42" s="3" t="s">
        <v>77</v>
      </c>
      <c r="B42" s="3">
        <v>38</v>
      </c>
      <c r="C42" s="2" t="s">
        <v>99</v>
      </c>
      <c r="D42" s="2">
        <v>17</v>
      </c>
      <c r="E42" s="6">
        <v>1.1089231307373805E-2</v>
      </c>
      <c r="F42" s="6">
        <v>2.6235693272492855E-3</v>
      </c>
      <c r="G42" s="6">
        <v>32.692065539276115</v>
      </c>
      <c r="H42" s="6">
        <v>182.56033564652262</v>
      </c>
      <c r="I42" s="1">
        <f t="shared" si="7"/>
        <v>1.1089999999999999E-2</v>
      </c>
      <c r="J42" s="1" t="str">
        <f t="shared" si="8"/>
        <v>NA</v>
      </c>
      <c r="K42" s="16">
        <f t="shared" si="9"/>
        <v>32.692065539276115</v>
      </c>
      <c r="L42" s="16">
        <f t="shared" si="10"/>
        <v>182.56033564652262</v>
      </c>
      <c r="M42" s="18">
        <v>3.7301701334348478</v>
      </c>
      <c r="N42" s="18">
        <v>9.4079274775283483</v>
      </c>
      <c r="O42" s="6">
        <v>2.4125848113879813E-3</v>
      </c>
      <c r="T42" s="23"/>
      <c r="U42" s="6"/>
    </row>
    <row r="43" spans="1:21" x14ac:dyDescent="0.25">
      <c r="A43" s="3" t="s">
        <v>78</v>
      </c>
      <c r="B43" s="3">
        <v>39</v>
      </c>
      <c r="C43" s="2" t="s">
        <v>100</v>
      </c>
      <c r="D43" s="2">
        <v>17</v>
      </c>
      <c r="E43" s="6">
        <v>1.3638189058894587E-2</v>
      </c>
      <c r="F43" s="6">
        <v>3.4289203048745837E-3</v>
      </c>
      <c r="G43" s="6">
        <v>29.62904315526448</v>
      </c>
      <c r="H43" s="6">
        <v>194.02034431306865</v>
      </c>
      <c r="I43" s="1">
        <f t="shared" ref="I43:I59" si="11">IF(E43&lt;0.01,"NA",ROUND(E43,5))</f>
        <v>1.3639999999999999E-2</v>
      </c>
      <c r="J43" s="1" t="str">
        <f t="shared" ref="J43:J59" si="12">IF(F43&lt;0.01,"NA",ROUND(F43,5))</f>
        <v>NA</v>
      </c>
      <c r="K43" s="16">
        <f t="shared" si="9"/>
        <v>29.62904315526448</v>
      </c>
      <c r="L43" s="16">
        <f t="shared" si="10"/>
        <v>194.02034431306865</v>
      </c>
      <c r="M43" s="18">
        <v>2.8370794048142596</v>
      </c>
      <c r="N43" s="18">
        <v>7.7607166370871115</v>
      </c>
      <c r="O43" s="6">
        <v>8.9819504628757736E-4</v>
      </c>
      <c r="T43" s="23"/>
      <c r="U43" s="6"/>
    </row>
    <row r="44" spans="1:21" x14ac:dyDescent="0.25">
      <c r="A44" s="3" t="s">
        <v>79</v>
      </c>
      <c r="B44" s="3">
        <v>40</v>
      </c>
      <c r="C44" s="2" t="s">
        <v>99</v>
      </c>
      <c r="D44" s="2">
        <v>18</v>
      </c>
      <c r="E44" s="6">
        <v>1.2056469273091602E-2</v>
      </c>
      <c r="F44" s="6">
        <v>4.9377813146222528E-4</v>
      </c>
      <c r="G44" s="6">
        <v>33.743647056938528</v>
      </c>
      <c r="H44" s="6">
        <v>196.88992928209376</v>
      </c>
      <c r="I44" s="1">
        <f t="shared" si="11"/>
        <v>1.206E-2</v>
      </c>
      <c r="J44" s="1" t="str">
        <f t="shared" si="12"/>
        <v>NA</v>
      </c>
      <c r="K44" s="16">
        <f t="shared" si="9"/>
        <v>33.743647056938528</v>
      </c>
      <c r="L44" s="16">
        <f t="shared" si="10"/>
        <v>196.88992928209376</v>
      </c>
      <c r="M44" s="18">
        <v>3.9660316606283059</v>
      </c>
      <c r="N44" s="18">
        <v>9.9439029338104916</v>
      </c>
      <c r="O44" s="6">
        <v>1.4278510245187915E-3</v>
      </c>
      <c r="T44" s="23"/>
      <c r="U44" s="6"/>
    </row>
    <row r="45" spans="1:21" x14ac:dyDescent="0.25">
      <c r="A45" s="3" t="s">
        <v>80</v>
      </c>
      <c r="B45" s="3">
        <v>41</v>
      </c>
      <c r="C45" s="2" t="s">
        <v>100</v>
      </c>
      <c r="D45" s="2">
        <v>18</v>
      </c>
      <c r="E45" s="6">
        <v>1.2083530577744736E-2</v>
      </c>
      <c r="F45" s="6">
        <v>2.5466790526789958E-3</v>
      </c>
      <c r="G45" s="6">
        <v>28.883048627006389</v>
      </c>
      <c r="H45" s="6">
        <v>185.5522727392262</v>
      </c>
      <c r="I45" s="1">
        <f t="shared" si="11"/>
        <v>1.208E-2</v>
      </c>
      <c r="J45" s="1" t="str">
        <f t="shared" si="12"/>
        <v>NA</v>
      </c>
      <c r="K45" s="16">
        <f t="shared" si="9"/>
        <v>28.883048627006389</v>
      </c>
      <c r="L45" s="16">
        <f t="shared" si="10"/>
        <v>185.5522727392262</v>
      </c>
      <c r="M45" s="18">
        <v>2.7689847676503798</v>
      </c>
      <c r="N45" s="18">
        <v>7.5358893456644607</v>
      </c>
      <c r="O45" s="6">
        <v>7.0836366571508142E-4</v>
      </c>
      <c r="T45" s="23"/>
      <c r="U45" s="6"/>
    </row>
    <row r="46" spans="1:21" x14ac:dyDescent="0.25">
      <c r="A46" s="3" t="s">
        <v>81</v>
      </c>
      <c r="B46" s="3">
        <v>42</v>
      </c>
      <c r="C46" s="2" t="s">
        <v>99</v>
      </c>
      <c r="D46" s="2">
        <v>19</v>
      </c>
      <c r="E46" s="6">
        <v>1.3637033979071796E-2</v>
      </c>
      <c r="F46" s="6">
        <v>8.1514867437628702E-3</v>
      </c>
      <c r="G46" s="6">
        <v>44.955360669770307</v>
      </c>
      <c r="H46" s="6">
        <v>195.59523269607541</v>
      </c>
      <c r="I46" s="1">
        <f t="shared" si="11"/>
        <v>1.3639999999999999E-2</v>
      </c>
      <c r="J46" s="1" t="str">
        <f t="shared" si="12"/>
        <v>NA</v>
      </c>
      <c r="K46" s="16">
        <f t="shared" si="9"/>
        <v>44.955360669770307</v>
      </c>
      <c r="L46" s="16">
        <f t="shared" si="10"/>
        <v>195.59523269607541</v>
      </c>
      <c r="M46" s="18">
        <v>4.4140973988092131</v>
      </c>
      <c r="N46" s="18">
        <v>10.351469573635974</v>
      </c>
      <c r="O46" s="6">
        <v>1.2746178751286617E-2</v>
      </c>
      <c r="T46" s="23"/>
      <c r="U46" s="6"/>
    </row>
    <row r="47" spans="1:21" x14ac:dyDescent="0.25">
      <c r="A47" s="3" t="s">
        <v>82</v>
      </c>
      <c r="B47" s="3">
        <v>43</v>
      </c>
      <c r="C47" s="2" t="s">
        <v>100</v>
      </c>
      <c r="D47" s="2">
        <v>19</v>
      </c>
      <c r="E47" s="6">
        <v>1.2393002430602955E-2</v>
      </c>
      <c r="F47" s="6">
        <v>1.0150232046504191E-3</v>
      </c>
      <c r="G47" s="6">
        <v>28.946584530337347</v>
      </c>
      <c r="H47" s="6">
        <v>195.76650097531285</v>
      </c>
      <c r="I47" s="1">
        <f t="shared" si="11"/>
        <v>1.239E-2</v>
      </c>
      <c r="J47" s="1" t="str">
        <f t="shared" si="12"/>
        <v>NA</v>
      </c>
      <c r="K47" s="16">
        <f t="shared" si="9"/>
        <v>28.946584530337347</v>
      </c>
      <c r="L47" s="16">
        <f t="shared" si="10"/>
        <v>195.76650097531285</v>
      </c>
      <c r="M47" s="18">
        <v>2.8443937438046385</v>
      </c>
      <c r="N47" s="18">
        <v>7.5359481047821877</v>
      </c>
      <c r="O47" s="6">
        <v>5.2663112006564347E-4</v>
      </c>
      <c r="T47" s="23"/>
      <c r="U47" s="6"/>
    </row>
    <row r="48" spans="1:21" x14ac:dyDescent="0.25">
      <c r="A48" s="9" t="s">
        <v>83</v>
      </c>
      <c r="B48" s="3">
        <v>44</v>
      </c>
      <c r="C48" s="2" t="s">
        <v>99</v>
      </c>
      <c r="D48" s="2">
        <v>20</v>
      </c>
      <c r="E48" s="8">
        <v>2.5308286942369307E-2</v>
      </c>
      <c r="F48" s="8">
        <v>9.7735938415112536E-3</v>
      </c>
      <c r="G48" s="8">
        <v>57.679630509101202</v>
      </c>
      <c r="H48" s="8">
        <v>208.42957440678344</v>
      </c>
      <c r="I48" s="1">
        <f t="shared" si="11"/>
        <v>2.5309999999999999E-2</v>
      </c>
      <c r="J48" s="1" t="str">
        <f t="shared" si="12"/>
        <v>NA</v>
      </c>
      <c r="K48" s="16">
        <f t="shared" si="9"/>
        <v>57.679630509101202</v>
      </c>
      <c r="L48" s="16">
        <f t="shared" si="10"/>
        <v>208.42957440678344</v>
      </c>
      <c r="M48" s="18">
        <v>4.6533938834172082</v>
      </c>
      <c r="N48" s="18">
        <v>10.942735639877307</v>
      </c>
      <c r="O48" s="8">
        <v>2.6328409658149216E-2</v>
      </c>
      <c r="T48" s="23"/>
      <c r="U48" s="6"/>
    </row>
    <row r="49" spans="1:21" x14ac:dyDescent="0.25">
      <c r="A49" s="9" t="s">
        <v>84</v>
      </c>
      <c r="B49" s="3">
        <v>45</v>
      </c>
      <c r="C49" s="2" t="s">
        <v>100</v>
      </c>
      <c r="D49" s="2">
        <v>20</v>
      </c>
      <c r="E49" s="8">
        <v>8.0535407005051674E-3</v>
      </c>
      <c r="F49" s="8">
        <v>-3.4510889082463498E-3</v>
      </c>
      <c r="G49" s="8">
        <v>30.679235368838871</v>
      </c>
      <c r="H49" s="8">
        <v>193.29755399316707</v>
      </c>
      <c r="I49" s="1" t="str">
        <f t="shared" si="11"/>
        <v>NA</v>
      </c>
      <c r="J49" s="1" t="str">
        <f t="shared" si="12"/>
        <v>NA</v>
      </c>
      <c r="K49" s="16">
        <f t="shared" si="9"/>
        <v>30.679235368838871</v>
      </c>
      <c r="L49" s="16">
        <f t="shared" si="10"/>
        <v>193.29755399316707</v>
      </c>
      <c r="M49" s="18">
        <v>2.9313338627718055</v>
      </c>
      <c r="N49" s="18">
        <v>7.7905864171854828</v>
      </c>
      <c r="O49" s="8">
        <v>3.2785147307617534E-4</v>
      </c>
      <c r="T49" s="23"/>
      <c r="U49" s="6"/>
    </row>
    <row r="50" spans="1:21" x14ac:dyDescent="0.25">
      <c r="A50" s="9" t="s">
        <v>85</v>
      </c>
      <c r="B50" s="3">
        <v>46</v>
      </c>
      <c r="C50" s="2" t="s">
        <v>99</v>
      </c>
      <c r="D50" s="2">
        <v>21</v>
      </c>
      <c r="E50" s="8">
        <v>9.8154044285716467E-3</v>
      </c>
      <c r="F50" s="8">
        <v>1.122172800735554E-2</v>
      </c>
      <c r="G50" s="8">
        <v>70.381837548373824</v>
      </c>
      <c r="H50" s="8">
        <v>204.1932427381503</v>
      </c>
      <c r="I50" s="1" t="str">
        <f t="shared" si="11"/>
        <v>NA</v>
      </c>
      <c r="J50" s="1">
        <f t="shared" si="12"/>
        <v>1.1220000000000001E-2</v>
      </c>
      <c r="K50" s="16">
        <f t="shared" si="9"/>
        <v>70.381837548373824</v>
      </c>
      <c r="L50" s="16">
        <f t="shared" si="10"/>
        <v>204.1932427381503</v>
      </c>
      <c r="M50" s="18">
        <v>4.9436744366667602</v>
      </c>
      <c r="N50" s="18">
        <v>11.761464334259912</v>
      </c>
      <c r="O50" s="8">
        <v>9.3839107969482749E-2</v>
      </c>
      <c r="T50" s="25"/>
      <c r="U50" s="8"/>
    </row>
    <row r="51" spans="1:21" x14ac:dyDescent="0.25">
      <c r="A51" s="9" t="s">
        <v>86</v>
      </c>
      <c r="B51" s="3">
        <v>47</v>
      </c>
      <c r="C51" s="2" t="s">
        <v>100</v>
      </c>
      <c r="D51" s="2">
        <v>21</v>
      </c>
      <c r="E51" s="8">
        <v>2.2364077746589332E-2</v>
      </c>
      <c r="F51" s="8">
        <v>-2.887448713364106E-3</v>
      </c>
      <c r="G51" s="8">
        <v>30.624928903031602</v>
      </c>
      <c r="H51" s="8">
        <v>198.44719056052111</v>
      </c>
      <c r="I51" s="1">
        <f t="shared" si="11"/>
        <v>2.2360000000000001E-2</v>
      </c>
      <c r="J51" s="1" t="str">
        <f t="shared" si="12"/>
        <v>NA</v>
      </c>
      <c r="K51" s="16">
        <f t="shared" si="9"/>
        <v>30.624928903031602</v>
      </c>
      <c r="L51" s="16">
        <f t="shared" si="10"/>
        <v>198.44719056052111</v>
      </c>
      <c r="M51" s="18">
        <v>2.9847535966457941</v>
      </c>
      <c r="N51" s="18">
        <v>7.9454129309064738</v>
      </c>
      <c r="O51" s="8">
        <v>3.3007561654730457E-4</v>
      </c>
      <c r="T51" s="25"/>
      <c r="U51" s="8"/>
    </row>
    <row r="52" spans="1:21" x14ac:dyDescent="0.25">
      <c r="A52" s="9" t="s">
        <v>87</v>
      </c>
      <c r="B52" s="3">
        <v>48</v>
      </c>
      <c r="C52" s="2" t="s">
        <v>99</v>
      </c>
      <c r="D52" s="3">
        <v>22</v>
      </c>
      <c r="E52" s="8">
        <v>2.2458804398393629E-2</v>
      </c>
      <c r="F52" s="8">
        <v>1.7415169942457908E-2</v>
      </c>
      <c r="G52" s="8">
        <v>74.049832677141737</v>
      </c>
      <c r="H52" s="8">
        <v>203.17690926964133</v>
      </c>
      <c r="I52" s="1">
        <f t="shared" si="11"/>
        <v>2.2460000000000001E-2</v>
      </c>
      <c r="J52" s="1">
        <f t="shared" si="12"/>
        <v>1.7420000000000001E-2</v>
      </c>
      <c r="K52" s="16">
        <f t="shared" si="9"/>
        <v>74.049832677141737</v>
      </c>
      <c r="L52" s="16">
        <f t="shared" si="10"/>
        <v>203.17690926964133</v>
      </c>
      <c r="M52" s="18">
        <v>4.5189017926050159</v>
      </c>
      <c r="N52" s="18">
        <v>10.663330903265742</v>
      </c>
      <c r="O52" s="8">
        <v>0.23642207814277941</v>
      </c>
      <c r="T52" s="25"/>
      <c r="U52" s="8"/>
    </row>
    <row r="53" spans="1:21" x14ac:dyDescent="0.25">
      <c r="A53" s="9" t="s">
        <v>88</v>
      </c>
      <c r="B53" s="3">
        <v>49</v>
      </c>
      <c r="C53" s="2" t="s">
        <v>100</v>
      </c>
      <c r="D53" s="3">
        <v>22</v>
      </c>
      <c r="E53" s="8">
        <v>1.1057385416725912E-2</v>
      </c>
      <c r="F53" s="8">
        <v>-1.1635402881268618E-3</v>
      </c>
      <c r="G53" s="8">
        <v>31.507964950838961</v>
      </c>
      <c r="H53" s="8">
        <v>206.80932350638923</v>
      </c>
      <c r="I53" s="1">
        <f t="shared" si="11"/>
        <v>1.106E-2</v>
      </c>
      <c r="J53" s="1" t="str">
        <f t="shared" si="12"/>
        <v>NA</v>
      </c>
      <c r="K53" s="16">
        <f t="shared" si="9"/>
        <v>31.507964950838961</v>
      </c>
      <c r="L53" s="16">
        <f t="shared" si="10"/>
        <v>206.80932350638923</v>
      </c>
      <c r="M53" s="18">
        <v>3.1324713410335079</v>
      </c>
      <c r="N53" s="18">
        <v>8.286146040393561</v>
      </c>
      <c r="O53" s="8">
        <v>6.7336879547920338E-4</v>
      </c>
      <c r="T53" s="25"/>
      <c r="U53" s="8"/>
    </row>
    <row r="54" spans="1:21" x14ac:dyDescent="0.25">
      <c r="A54" s="9" t="s">
        <v>89</v>
      </c>
      <c r="B54" s="3">
        <v>50</v>
      </c>
      <c r="C54" s="2" t="s">
        <v>99</v>
      </c>
      <c r="D54" s="3">
        <v>23</v>
      </c>
      <c r="E54" s="8">
        <v>1.0078707184170609E-2</v>
      </c>
      <c r="F54" s="8">
        <v>2.4626923232993484E-2</v>
      </c>
      <c r="G54" s="8">
        <v>77.915654113854842</v>
      </c>
      <c r="H54" s="8">
        <v>212.25637187979228</v>
      </c>
      <c r="I54" s="1">
        <f t="shared" si="11"/>
        <v>1.008E-2</v>
      </c>
      <c r="J54" s="1">
        <f t="shared" si="12"/>
        <v>2.4629999999999999E-2</v>
      </c>
      <c r="K54" s="16">
        <f t="shared" si="9"/>
        <v>77.915654113854842</v>
      </c>
      <c r="L54" s="16">
        <f t="shared" si="10"/>
        <v>212.25637187979228</v>
      </c>
      <c r="M54" s="18">
        <v>4.6748550249285872</v>
      </c>
      <c r="N54" s="18">
        <v>11.167712523837332</v>
      </c>
      <c r="O54" s="8">
        <v>0.46868252978676311</v>
      </c>
      <c r="T54" s="25"/>
      <c r="U54" s="8"/>
    </row>
    <row r="55" spans="1:21" x14ac:dyDescent="0.25">
      <c r="A55" s="9" t="s">
        <v>90</v>
      </c>
      <c r="B55" s="3">
        <v>51</v>
      </c>
      <c r="C55" s="2" t="s">
        <v>100</v>
      </c>
      <c r="D55" s="3">
        <v>23</v>
      </c>
      <c r="E55" s="8">
        <v>1.6080690700276564E-2</v>
      </c>
      <c r="F55" s="8">
        <v>-4.2350183047131056E-3</v>
      </c>
      <c r="G55" s="8">
        <v>30.120521466563559</v>
      </c>
      <c r="H55" s="8">
        <v>194.95523450629537</v>
      </c>
      <c r="I55" s="1">
        <f t="shared" si="11"/>
        <v>1.6080000000000001E-2</v>
      </c>
      <c r="J55" s="1" t="str">
        <f t="shared" si="12"/>
        <v>NA</v>
      </c>
      <c r="K55" s="16">
        <f t="shared" si="9"/>
        <v>30.120521466563559</v>
      </c>
      <c r="L55" s="16">
        <f t="shared" si="10"/>
        <v>194.95523450629537</v>
      </c>
      <c r="M55" s="18">
        <v>2.9877463760437344</v>
      </c>
      <c r="N55" s="18">
        <v>7.8129036606386748</v>
      </c>
      <c r="O55" s="8">
        <v>1.0535020085421923E-3</v>
      </c>
      <c r="T55" s="25"/>
      <c r="U55" s="8"/>
    </row>
    <row r="56" spans="1:21" x14ac:dyDescent="0.25">
      <c r="A56" s="9" t="s">
        <v>91</v>
      </c>
      <c r="B56" s="3">
        <v>52</v>
      </c>
      <c r="C56" s="2" t="s">
        <v>99</v>
      </c>
      <c r="D56" s="3">
        <v>24</v>
      </c>
      <c r="E56" s="8">
        <v>8.7790489780484801E-3</v>
      </c>
      <c r="F56" s="8">
        <v>-5.494706460660974E-3</v>
      </c>
      <c r="G56" s="8">
        <v>80.929638453554901</v>
      </c>
      <c r="H56" s="8">
        <v>208.00252028330596</v>
      </c>
      <c r="I56" s="1" t="str">
        <f t="shared" si="11"/>
        <v>NA</v>
      </c>
      <c r="J56" s="1" t="str">
        <f t="shared" si="12"/>
        <v>NA</v>
      </c>
      <c r="K56" s="16">
        <f t="shared" si="9"/>
        <v>80.929638453554901</v>
      </c>
      <c r="L56" s="16">
        <f t="shared" si="10"/>
        <v>208.00252028330596</v>
      </c>
      <c r="M56" s="18">
        <v>4.9139499071333086</v>
      </c>
      <c r="N56" s="18">
        <v>11.524609878894212</v>
      </c>
      <c r="O56" s="8">
        <v>1.2356638068904211</v>
      </c>
      <c r="T56" s="25"/>
      <c r="U56" s="8"/>
    </row>
    <row r="57" spans="1:21" x14ac:dyDescent="0.25">
      <c r="A57" s="9" t="s">
        <v>92</v>
      </c>
      <c r="B57" s="3">
        <v>53</v>
      </c>
      <c r="C57" s="2" t="s">
        <v>100</v>
      </c>
      <c r="D57" s="3">
        <v>24</v>
      </c>
      <c r="E57" s="8">
        <v>9.3824529709843878E-3</v>
      </c>
      <c r="F57" s="8">
        <v>-1.3750292236207461E-3</v>
      </c>
      <c r="G57" s="8">
        <v>30.302006508294586</v>
      </c>
      <c r="H57" s="8">
        <v>203.66444037301864</v>
      </c>
      <c r="I57" s="1" t="str">
        <f t="shared" si="11"/>
        <v>NA</v>
      </c>
      <c r="J57" s="1" t="str">
        <f t="shared" si="12"/>
        <v>NA</v>
      </c>
      <c r="K57" s="16">
        <f t="shared" si="9"/>
        <v>30.302006508294586</v>
      </c>
      <c r="L57" s="16">
        <f t="shared" si="10"/>
        <v>203.66444037301864</v>
      </c>
      <c r="M57" s="18">
        <v>3.031095749643852</v>
      </c>
      <c r="N57" s="18">
        <v>7.9354104985257292</v>
      </c>
      <c r="O57" s="8">
        <v>1.2667465063467421E-3</v>
      </c>
      <c r="T57" s="25"/>
      <c r="U57" s="8"/>
    </row>
    <row r="58" spans="1:21" x14ac:dyDescent="0.25">
      <c r="A58" s="9" t="s">
        <v>40</v>
      </c>
      <c r="B58" s="3">
        <v>54</v>
      </c>
      <c r="C58" s="2" t="s">
        <v>99</v>
      </c>
      <c r="D58" s="9">
        <v>25</v>
      </c>
      <c r="E58" s="8">
        <v>7.8293932557142818E-3</v>
      </c>
      <c r="F58" s="8">
        <v>-1.0467195495974276E-2</v>
      </c>
      <c r="G58" s="8">
        <v>79.104721233410785</v>
      </c>
      <c r="H58" s="8">
        <v>202.14887801008069</v>
      </c>
      <c r="I58" s="1" t="str">
        <f t="shared" si="11"/>
        <v>NA</v>
      </c>
      <c r="J58" s="1" t="str">
        <f t="shared" si="12"/>
        <v>NA</v>
      </c>
      <c r="K58" s="16">
        <f t="shared" si="9"/>
        <v>79.104721233410785</v>
      </c>
      <c r="L58" s="16">
        <f t="shared" si="10"/>
        <v>202.14887801008069</v>
      </c>
      <c r="M58" s="18">
        <v>4.7236874373533668</v>
      </c>
      <c r="N58" s="18">
        <v>11.188230055560519</v>
      </c>
      <c r="O58" s="8">
        <v>1.3178480765249196</v>
      </c>
      <c r="T58" s="25"/>
      <c r="U58" s="8"/>
    </row>
    <row r="59" spans="1:21" x14ac:dyDescent="0.25">
      <c r="A59" s="9" t="s">
        <v>41</v>
      </c>
      <c r="B59" s="3">
        <v>55</v>
      </c>
      <c r="C59" s="2" t="s">
        <v>100</v>
      </c>
      <c r="D59" s="9">
        <v>25</v>
      </c>
      <c r="E59" s="8">
        <v>7.4722679207493122E-3</v>
      </c>
      <c r="F59" s="8">
        <v>-9.6376020307090203E-4</v>
      </c>
      <c r="G59" s="8">
        <v>29.241595434186181</v>
      </c>
      <c r="H59" s="8">
        <v>190.25723658212925</v>
      </c>
      <c r="I59" s="1" t="str">
        <f t="shared" si="11"/>
        <v>NA</v>
      </c>
      <c r="J59" s="1" t="str">
        <f t="shared" si="12"/>
        <v>NA</v>
      </c>
      <c r="K59" s="16">
        <f t="shared" si="9"/>
        <v>29.241595434186181</v>
      </c>
      <c r="L59" s="16">
        <f t="shared" si="10"/>
        <v>190.25723658212925</v>
      </c>
      <c r="M59" s="18">
        <v>2.8933514999400649</v>
      </c>
      <c r="N59" s="18">
        <v>7.5596555392493592</v>
      </c>
      <c r="O59" s="8">
        <v>1.0785726428809512E-3</v>
      </c>
      <c r="T59" s="25"/>
      <c r="U59" s="8"/>
    </row>
    <row r="60" spans="1:21" x14ac:dyDescent="0.25">
      <c r="T60" s="25"/>
      <c r="U60" s="8"/>
    </row>
    <row r="61" spans="1:21" x14ac:dyDescent="0.25">
      <c r="T61" s="25"/>
      <c r="U61" s="8"/>
    </row>
    <row r="62" spans="1:21" x14ac:dyDescent="0.25">
      <c r="A62" s="9"/>
      <c r="C62" s="2"/>
      <c r="D62" s="9"/>
      <c r="E62" s="8"/>
      <c r="F62" s="8"/>
      <c r="G62" s="8"/>
      <c r="H62" s="8"/>
      <c r="J62" s="1"/>
      <c r="K62" s="16"/>
      <c r="L62" s="16"/>
      <c r="M62" s="18"/>
      <c r="N62" s="18"/>
      <c r="O62" s="8"/>
      <c r="T62" s="25"/>
      <c r="U62" s="8"/>
    </row>
    <row r="63" spans="1:21" x14ac:dyDescent="0.25">
      <c r="A63" s="7"/>
      <c r="C63" s="2"/>
      <c r="D63" s="9"/>
      <c r="E63" s="8"/>
      <c r="F63" s="8"/>
      <c r="G63" s="8"/>
      <c r="H63" s="8"/>
      <c r="J63" s="1"/>
      <c r="K63" s="16"/>
      <c r="L63" s="16"/>
      <c r="M63" s="18"/>
      <c r="N63" s="18"/>
      <c r="O63" s="8"/>
      <c r="T63" s="24"/>
      <c r="U63" s="8"/>
    </row>
    <row r="64" spans="1:21" x14ac:dyDescent="0.25">
      <c r="T64" s="24"/>
      <c r="U64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"/>
  <sheetViews>
    <sheetView tabSelected="1" workbookViewId="0">
      <selection activeCell="L20" sqref="L20"/>
    </sheetView>
  </sheetViews>
  <sheetFormatPr defaultRowHeight="15" x14ac:dyDescent="0.25"/>
  <cols>
    <col min="1" max="1" width="5.28515625" style="1" bestFit="1" customWidth="1"/>
    <col min="2" max="2" width="10.28515625" style="1" bestFit="1" customWidth="1"/>
    <col min="3" max="3" width="4.42578125" style="1" bestFit="1" customWidth="1"/>
    <col min="4" max="4" width="11.140625" bestFit="1" customWidth="1"/>
    <col min="5" max="5" width="10.140625" bestFit="1" customWidth="1"/>
    <col min="6" max="6" width="11.140625" bestFit="1" customWidth="1"/>
    <col min="7" max="7" width="10" bestFit="1" customWidth="1"/>
    <col min="8" max="8" width="10.140625" bestFit="1" customWidth="1"/>
    <col min="9" max="9" width="11.7109375" bestFit="1" customWidth="1"/>
    <col min="10" max="10" width="11.85546875" bestFit="1" customWidth="1"/>
  </cols>
  <sheetData>
    <row r="1" spans="1:12" x14ac:dyDescent="0.25">
      <c r="A1" s="1" t="s">
        <v>101</v>
      </c>
      <c r="B1" s="1" t="s">
        <v>103</v>
      </c>
      <c r="C1" s="1" t="s">
        <v>109</v>
      </c>
      <c r="D1" s="1" t="s">
        <v>128</v>
      </c>
      <c r="E1" s="1" t="s">
        <v>129</v>
      </c>
      <c r="F1" s="1" t="s">
        <v>130</v>
      </c>
      <c r="G1" s="1" t="s">
        <v>131</v>
      </c>
      <c r="H1" s="1" t="s">
        <v>132</v>
      </c>
      <c r="I1" s="1" t="s">
        <v>133</v>
      </c>
      <c r="J1" s="1" t="s">
        <v>134</v>
      </c>
    </row>
    <row r="2" spans="1:12" x14ac:dyDescent="0.25">
      <c r="A2" s="1">
        <v>1</v>
      </c>
      <c r="B2" s="2" t="s">
        <v>99</v>
      </c>
      <c r="C2" s="3">
        <v>0</v>
      </c>
      <c r="D2" s="1">
        <v>4.2839999999999996E-2</v>
      </c>
      <c r="E2" s="1" t="s">
        <v>108</v>
      </c>
      <c r="F2" s="17">
        <v>39.309579030630452</v>
      </c>
      <c r="G2" s="17">
        <v>176.99611565470693</v>
      </c>
      <c r="H2" s="19">
        <v>2.9021923278274215</v>
      </c>
      <c r="I2" s="19">
        <v>11.248096594098309</v>
      </c>
      <c r="J2" s="26">
        <v>1.3501414928978939E-2</v>
      </c>
      <c r="L2" t="s">
        <v>110</v>
      </c>
    </row>
    <row r="3" spans="1:12" x14ac:dyDescent="0.25">
      <c r="A3" s="1">
        <v>2</v>
      </c>
      <c r="B3" s="2" t="s">
        <v>99</v>
      </c>
      <c r="C3" s="2">
        <v>1</v>
      </c>
      <c r="D3" s="1">
        <v>3.073E-2</v>
      </c>
      <c r="E3" s="1" t="s">
        <v>108</v>
      </c>
      <c r="F3" s="17">
        <v>37.789741523826031</v>
      </c>
      <c r="G3" s="17">
        <v>216.31099399709836</v>
      </c>
      <c r="H3" s="19">
        <v>3.3269472460234049</v>
      </c>
      <c r="I3" s="19">
        <v>10.890014429509836</v>
      </c>
      <c r="J3" s="27">
        <v>1.417593232405884E-3</v>
      </c>
    </row>
    <row r="4" spans="1:12" x14ac:dyDescent="0.25">
      <c r="A4" s="1">
        <v>3</v>
      </c>
      <c r="B4" s="2" t="s">
        <v>99</v>
      </c>
      <c r="C4" s="2">
        <v>2</v>
      </c>
      <c r="D4" s="1">
        <v>3.3669999999999999E-2</v>
      </c>
      <c r="E4" s="1">
        <v>1.197E-2</v>
      </c>
      <c r="F4" s="17">
        <v>38.879945922015253</v>
      </c>
      <c r="G4" s="17">
        <v>131.31926380109161</v>
      </c>
      <c r="H4" s="19">
        <v>3.4890605406421558</v>
      </c>
      <c r="I4" s="19">
        <v>11.23300174975139</v>
      </c>
      <c r="J4" s="27">
        <v>3.0396521742811311E-3</v>
      </c>
    </row>
    <row r="5" spans="1:12" x14ac:dyDescent="0.25">
      <c r="A5" s="1">
        <v>4</v>
      </c>
      <c r="B5" s="2" t="s">
        <v>99</v>
      </c>
      <c r="C5" s="2">
        <v>3</v>
      </c>
      <c r="D5" s="1">
        <v>1.8159999999999999E-2</v>
      </c>
      <c r="E5" s="1" t="s">
        <v>108</v>
      </c>
      <c r="F5" s="17">
        <v>37.587637115424968</v>
      </c>
      <c r="G5" s="17">
        <v>132.84084957241041</v>
      </c>
      <c r="H5" s="19">
        <v>3.4569595141426062</v>
      </c>
      <c r="I5" s="19">
        <v>10.899151203189124</v>
      </c>
      <c r="J5" s="27">
        <v>1.2950568914623945E-3</v>
      </c>
    </row>
    <row r="6" spans="1:12" x14ac:dyDescent="0.25">
      <c r="A6" s="1">
        <v>5</v>
      </c>
      <c r="B6" s="2" t="s">
        <v>99</v>
      </c>
      <c r="C6" s="2">
        <v>4</v>
      </c>
      <c r="D6" s="1">
        <v>1.7049999999999999E-2</v>
      </c>
      <c r="E6" s="1">
        <v>1.149E-2</v>
      </c>
      <c r="F6" s="17">
        <v>37.909556400881399</v>
      </c>
      <c r="G6" s="17">
        <v>206.78601218482362</v>
      </c>
      <c r="H6" s="19">
        <v>3.532898797555089</v>
      </c>
      <c r="I6" s="19">
        <v>11.121838893887301</v>
      </c>
      <c r="J6" s="27">
        <v>7.6320296708360551E-4</v>
      </c>
    </row>
    <row r="7" spans="1:12" x14ac:dyDescent="0.25">
      <c r="A7" s="1">
        <v>6</v>
      </c>
      <c r="B7" s="2" t="s">
        <v>99</v>
      </c>
      <c r="C7" s="2">
        <v>5</v>
      </c>
      <c r="D7" s="1">
        <v>0.02</v>
      </c>
      <c r="E7" s="1">
        <v>1.532E-2</v>
      </c>
      <c r="F7" s="17">
        <v>47.601837873333764</v>
      </c>
      <c r="G7" s="17">
        <v>154.98972881830852</v>
      </c>
      <c r="H7" s="19">
        <v>4.1090263576734447</v>
      </c>
      <c r="I7" s="19">
        <v>12.029332541161182</v>
      </c>
      <c r="J7" s="27">
        <v>3.4061825570169277E-2</v>
      </c>
    </row>
    <row r="8" spans="1:12" x14ac:dyDescent="0.25">
      <c r="A8" s="1">
        <v>7</v>
      </c>
      <c r="B8" s="2" t="s">
        <v>99</v>
      </c>
      <c r="C8" s="2">
        <v>6</v>
      </c>
      <c r="D8" s="1">
        <v>1.6500000000000001E-2</v>
      </c>
      <c r="E8" s="1">
        <v>2.094E-2</v>
      </c>
      <c r="F8" s="17">
        <v>50.933427516469131</v>
      </c>
      <c r="G8" s="17">
        <v>206.76607735580023</v>
      </c>
      <c r="H8" s="19">
        <v>3.8534578727692228</v>
      </c>
      <c r="I8" s="19">
        <v>11.069191286658397</v>
      </c>
      <c r="J8" s="27">
        <v>3.9124738519558583E-2</v>
      </c>
    </row>
    <row r="9" spans="1:12" x14ac:dyDescent="0.25">
      <c r="A9" s="1">
        <v>8</v>
      </c>
      <c r="B9" s="2" t="s">
        <v>99</v>
      </c>
      <c r="C9" s="2">
        <v>7</v>
      </c>
      <c r="D9" s="1">
        <v>1.695E-2</v>
      </c>
      <c r="E9" s="1">
        <v>3.4619999999999998E-2</v>
      </c>
      <c r="F9" s="17">
        <v>62.986854460113634</v>
      </c>
      <c r="G9" s="17">
        <v>198.86583380766041</v>
      </c>
      <c r="H9" s="19">
        <v>4.5322290724340757</v>
      </c>
      <c r="I9" s="19">
        <v>12.785090325302608</v>
      </c>
      <c r="J9" s="27">
        <v>7.2235566935041934E-2</v>
      </c>
    </row>
    <row r="10" spans="1:12" x14ac:dyDescent="0.25">
      <c r="A10" s="1">
        <v>9</v>
      </c>
      <c r="B10" s="2" t="s">
        <v>99</v>
      </c>
      <c r="C10" s="2">
        <v>8</v>
      </c>
      <c r="D10" s="1">
        <v>1.8489999999999999E-2</v>
      </c>
      <c r="E10" s="1">
        <v>5.4199999999999998E-2</v>
      </c>
      <c r="F10" s="17">
        <v>72.293562491423245</v>
      </c>
      <c r="G10" s="17">
        <v>215.17655962085595</v>
      </c>
      <c r="H10" s="19">
        <v>4.9371454027779444</v>
      </c>
      <c r="I10" s="19">
        <v>12.985646188533948</v>
      </c>
      <c r="J10" s="27">
        <v>0.159049549713356</v>
      </c>
    </row>
    <row r="11" spans="1:12" x14ac:dyDescent="0.25">
      <c r="A11" s="1">
        <v>10</v>
      </c>
      <c r="B11" s="2" t="s">
        <v>99</v>
      </c>
      <c r="C11" s="3">
        <v>9</v>
      </c>
      <c r="D11" s="1">
        <v>2.9530000000000001E-2</v>
      </c>
      <c r="E11" s="1">
        <v>5.9549999999999999E-2</v>
      </c>
      <c r="F11" s="17">
        <v>73.193509397377724</v>
      </c>
      <c r="G11" s="17">
        <v>269.94366263753022</v>
      </c>
      <c r="H11" s="19">
        <v>4.9172785983564999</v>
      </c>
      <c r="I11" s="19">
        <v>12.177568164982201</v>
      </c>
      <c r="J11" s="27">
        <v>0.22935862572655411</v>
      </c>
    </row>
    <row r="12" spans="1:12" x14ac:dyDescent="0.25">
      <c r="A12" s="1">
        <v>11</v>
      </c>
      <c r="B12" s="2" t="s">
        <v>99</v>
      </c>
      <c r="C12" s="2">
        <v>10</v>
      </c>
      <c r="D12" s="1">
        <v>2.085E-2</v>
      </c>
      <c r="E12" s="1">
        <v>7.0239999999999997E-2</v>
      </c>
      <c r="F12" s="17">
        <v>73.996173211239864</v>
      </c>
      <c r="G12" s="17">
        <v>290.64168236993208</v>
      </c>
      <c r="H12" s="19">
        <v>4.8580234217823159</v>
      </c>
      <c r="I12" s="19">
        <v>11.398999906529577</v>
      </c>
      <c r="J12" s="27">
        <v>0.53312447269436358</v>
      </c>
    </row>
    <row r="13" spans="1:12" x14ac:dyDescent="0.25">
      <c r="A13" s="1">
        <v>12</v>
      </c>
      <c r="B13" s="2" t="s">
        <v>99</v>
      </c>
      <c r="C13" s="2">
        <v>11</v>
      </c>
      <c r="D13" s="1" t="s">
        <v>108</v>
      </c>
      <c r="E13" s="1">
        <v>2.4170000000000001E-2</v>
      </c>
      <c r="F13" s="17">
        <v>74.005277419091044</v>
      </c>
      <c r="G13" s="17">
        <v>153.59551193412662</v>
      </c>
      <c r="H13" s="19">
        <v>4.7745944876987796</v>
      </c>
      <c r="I13" s="19">
        <v>11.125427574900677</v>
      </c>
      <c r="J13" s="27">
        <v>0.5759437661417679</v>
      </c>
    </row>
    <row r="14" spans="1:12" x14ac:dyDescent="0.25">
      <c r="A14" s="1">
        <v>13</v>
      </c>
      <c r="B14" s="2" t="s">
        <v>99</v>
      </c>
      <c r="C14" s="2">
        <v>12</v>
      </c>
      <c r="D14" s="1">
        <v>1.061E-2</v>
      </c>
      <c r="E14" s="1">
        <v>6.6780000000000006E-2</v>
      </c>
      <c r="F14" s="17">
        <v>74.553446240705853</v>
      </c>
      <c r="G14" s="17">
        <v>160.38996771246289</v>
      </c>
      <c r="H14" s="19">
        <v>5.0345221092765939</v>
      </c>
      <c r="I14" s="19">
        <v>11.382698046376124</v>
      </c>
      <c r="J14" s="27">
        <v>0.42797231147484582</v>
      </c>
    </row>
    <row r="15" spans="1:12" x14ac:dyDescent="0.25">
      <c r="A15" s="1">
        <v>14</v>
      </c>
      <c r="B15" s="2" t="s">
        <v>99</v>
      </c>
      <c r="C15" s="2">
        <v>13</v>
      </c>
      <c r="D15" s="1" t="s">
        <v>108</v>
      </c>
      <c r="E15" s="1">
        <v>2.9020000000000001E-2</v>
      </c>
      <c r="F15" s="17">
        <v>73.048754165760116</v>
      </c>
      <c r="G15" s="17">
        <v>151.19524910812993</v>
      </c>
      <c r="H15" s="19">
        <v>4.8230632676528966</v>
      </c>
      <c r="I15" s="19">
        <v>11.195430530605027</v>
      </c>
      <c r="J15" s="27">
        <v>0.17402756274038655</v>
      </c>
    </row>
    <row r="16" spans="1:12" x14ac:dyDescent="0.25">
      <c r="A16" s="1">
        <v>15</v>
      </c>
      <c r="B16" s="2" t="s">
        <v>99</v>
      </c>
      <c r="C16" s="2">
        <v>14</v>
      </c>
      <c r="D16" s="1" t="s">
        <v>108</v>
      </c>
      <c r="E16" s="1">
        <v>1.7160000000000002E-2</v>
      </c>
      <c r="F16" s="17">
        <v>68.150175148699176</v>
      </c>
      <c r="G16" s="17">
        <v>148.46568528980669</v>
      </c>
      <c r="H16" s="19">
        <v>4.7095812884894528</v>
      </c>
      <c r="I16" s="19">
        <v>11.167433982219425</v>
      </c>
      <c r="J16" s="27">
        <v>1.8298959604820576E-2</v>
      </c>
    </row>
    <row r="17" spans="1:10" x14ac:dyDescent="0.25">
      <c r="A17" s="1">
        <v>16</v>
      </c>
      <c r="B17" s="2" t="s">
        <v>99</v>
      </c>
      <c r="C17" s="2">
        <v>15</v>
      </c>
      <c r="D17" s="1">
        <v>1.694E-2</v>
      </c>
      <c r="E17" s="1" t="s">
        <v>108</v>
      </c>
      <c r="F17" s="17">
        <v>50.153966078523652</v>
      </c>
      <c r="G17" s="17">
        <v>213.7266272624546</v>
      </c>
      <c r="H17" s="19">
        <v>4.4209817176386323</v>
      </c>
      <c r="I17" s="19">
        <v>10.634839937019347</v>
      </c>
      <c r="J17" s="27">
        <v>5.3823068273479826E-3</v>
      </c>
    </row>
    <row r="18" spans="1:10" x14ac:dyDescent="0.25">
      <c r="A18" s="1">
        <v>17</v>
      </c>
      <c r="B18" s="2" t="s">
        <v>99</v>
      </c>
      <c r="C18" s="2">
        <v>16</v>
      </c>
      <c r="D18" s="1">
        <v>1.1259999999999999E-2</v>
      </c>
      <c r="E18" s="1" t="s">
        <v>108</v>
      </c>
      <c r="F18" s="17">
        <v>38.91456193837324</v>
      </c>
      <c r="G18" s="17">
        <v>183.27502434087762</v>
      </c>
      <c r="H18" s="19">
        <v>3.6902746857693272</v>
      </c>
      <c r="I18" s="19">
        <v>9.0280184432660988</v>
      </c>
      <c r="J18" s="27">
        <v>6.259176070304056E-3</v>
      </c>
    </row>
    <row r="19" spans="1:10" x14ac:dyDescent="0.25">
      <c r="A19" s="1">
        <v>18</v>
      </c>
      <c r="B19" s="2" t="s">
        <v>99</v>
      </c>
      <c r="C19" s="2">
        <v>17</v>
      </c>
      <c r="D19" s="1">
        <v>1.1089999999999999E-2</v>
      </c>
      <c r="E19" s="1" t="s">
        <v>108</v>
      </c>
      <c r="F19" s="17">
        <v>32.692065539276115</v>
      </c>
      <c r="G19" s="17">
        <v>182.56033564652262</v>
      </c>
      <c r="H19" s="19">
        <v>3.7301701334348478</v>
      </c>
      <c r="I19" s="19">
        <v>9.4079274775283483</v>
      </c>
      <c r="J19" s="27">
        <v>2.4125848113879813E-3</v>
      </c>
    </row>
    <row r="20" spans="1:10" x14ac:dyDescent="0.25">
      <c r="A20" s="1">
        <v>19</v>
      </c>
      <c r="B20" s="2" t="s">
        <v>99</v>
      </c>
      <c r="C20" s="2">
        <v>18</v>
      </c>
      <c r="D20" s="1">
        <v>1.206E-2</v>
      </c>
      <c r="E20" s="1" t="s">
        <v>108</v>
      </c>
      <c r="F20" s="17">
        <v>33.743647056938528</v>
      </c>
      <c r="G20" s="17">
        <v>196.88992928209376</v>
      </c>
      <c r="H20" s="19">
        <v>3.9660316606283059</v>
      </c>
      <c r="I20" s="19">
        <v>9.9439029338104916</v>
      </c>
      <c r="J20" s="27">
        <v>1.4278510245187915E-3</v>
      </c>
    </row>
    <row r="21" spans="1:10" x14ac:dyDescent="0.25">
      <c r="A21" s="1">
        <v>20</v>
      </c>
      <c r="B21" s="2" t="s">
        <v>99</v>
      </c>
      <c r="C21" s="2">
        <v>19</v>
      </c>
      <c r="D21" s="1">
        <v>1.3639999999999999E-2</v>
      </c>
      <c r="E21" s="1" t="s">
        <v>108</v>
      </c>
      <c r="F21" s="17">
        <v>44.955360669770307</v>
      </c>
      <c r="G21" s="17">
        <v>195.59523269607541</v>
      </c>
      <c r="H21" s="19">
        <v>4.4140973988092131</v>
      </c>
      <c r="I21" s="19">
        <v>10.351469573635974</v>
      </c>
      <c r="J21" s="27">
        <v>1.2746178751286617E-2</v>
      </c>
    </row>
    <row r="22" spans="1:10" x14ac:dyDescent="0.25">
      <c r="A22" s="1">
        <v>21</v>
      </c>
      <c r="B22" s="2" t="s">
        <v>99</v>
      </c>
      <c r="C22" s="2">
        <v>20</v>
      </c>
      <c r="D22" s="1">
        <v>2.5309999999999999E-2</v>
      </c>
      <c r="E22" s="1" t="s">
        <v>108</v>
      </c>
      <c r="F22" s="17">
        <v>57.679630509101202</v>
      </c>
      <c r="G22" s="17">
        <v>208.42957440678344</v>
      </c>
      <c r="H22" s="19">
        <v>4.6533938834172082</v>
      </c>
      <c r="I22" s="19">
        <v>10.942735639877307</v>
      </c>
      <c r="J22" s="28">
        <v>2.6328409658149216E-2</v>
      </c>
    </row>
    <row r="23" spans="1:10" x14ac:dyDescent="0.25">
      <c r="A23" s="1">
        <v>22</v>
      </c>
      <c r="B23" s="2" t="s">
        <v>99</v>
      </c>
      <c r="C23" s="2">
        <v>21</v>
      </c>
      <c r="D23" s="1" t="s">
        <v>108</v>
      </c>
      <c r="E23" s="1">
        <v>1.1220000000000001E-2</v>
      </c>
      <c r="F23" s="17">
        <v>70.381837548373824</v>
      </c>
      <c r="G23" s="17">
        <v>204.1932427381503</v>
      </c>
      <c r="H23" s="19">
        <v>4.9436744366667602</v>
      </c>
      <c r="I23" s="19">
        <v>11.761464334259912</v>
      </c>
      <c r="J23" s="28">
        <v>9.3839107969482749E-2</v>
      </c>
    </row>
    <row r="24" spans="1:10" x14ac:dyDescent="0.25">
      <c r="A24" s="1">
        <v>23</v>
      </c>
      <c r="B24" s="2" t="s">
        <v>99</v>
      </c>
      <c r="C24" s="3">
        <v>22</v>
      </c>
      <c r="D24" s="1">
        <v>2.2460000000000001E-2</v>
      </c>
      <c r="E24" s="1">
        <v>1.7420000000000001E-2</v>
      </c>
      <c r="F24" s="17">
        <v>74.049832677141737</v>
      </c>
      <c r="G24" s="17">
        <v>203.17690926964133</v>
      </c>
      <c r="H24" s="19">
        <v>4.5189017926050159</v>
      </c>
      <c r="I24" s="19">
        <v>10.663330903265742</v>
      </c>
      <c r="J24" s="28">
        <v>0.23642207814277941</v>
      </c>
    </row>
    <row r="25" spans="1:10" x14ac:dyDescent="0.25">
      <c r="A25" s="1">
        <v>24</v>
      </c>
      <c r="B25" s="2" t="s">
        <v>99</v>
      </c>
      <c r="C25" s="3">
        <v>23</v>
      </c>
      <c r="D25" s="1">
        <v>1.008E-2</v>
      </c>
      <c r="E25" s="1">
        <v>2.4629999999999999E-2</v>
      </c>
      <c r="F25" s="17">
        <v>77.915654113854842</v>
      </c>
      <c r="G25" s="17">
        <v>212.25637187979228</v>
      </c>
      <c r="H25" s="19">
        <v>4.6748550249285872</v>
      </c>
      <c r="I25" s="19">
        <v>11.167712523837332</v>
      </c>
      <c r="J25" s="28">
        <v>0.46868252978676311</v>
      </c>
    </row>
    <row r="26" spans="1:10" x14ac:dyDescent="0.25">
      <c r="A26" s="1">
        <v>25</v>
      </c>
      <c r="B26" s="2" t="s">
        <v>99</v>
      </c>
      <c r="C26" s="3">
        <v>24</v>
      </c>
      <c r="D26" s="1" t="s">
        <v>108</v>
      </c>
      <c r="E26" s="1" t="s">
        <v>108</v>
      </c>
      <c r="F26" s="17">
        <v>80.929638453554901</v>
      </c>
      <c r="G26" s="17">
        <v>208.00252028330596</v>
      </c>
      <c r="H26" s="19">
        <v>4.9139499071333086</v>
      </c>
      <c r="I26" s="19">
        <v>11.524609878894212</v>
      </c>
      <c r="J26" s="28">
        <v>1.2356638068904211</v>
      </c>
    </row>
    <row r="27" spans="1:10" x14ac:dyDescent="0.25">
      <c r="A27" s="1">
        <v>26</v>
      </c>
      <c r="B27" s="2" t="s">
        <v>99</v>
      </c>
      <c r="C27" s="9">
        <v>25</v>
      </c>
      <c r="D27" s="1" t="s">
        <v>108</v>
      </c>
      <c r="E27" s="1" t="s">
        <v>108</v>
      </c>
      <c r="F27" s="17">
        <v>79.104721233410785</v>
      </c>
      <c r="G27" s="17">
        <v>202.14887801008069</v>
      </c>
      <c r="H27" s="19">
        <v>4.7236874373533668</v>
      </c>
      <c r="I27" s="19">
        <v>11.188230055560519</v>
      </c>
      <c r="J27" s="28">
        <v>1.3178480765249196</v>
      </c>
    </row>
    <row r="28" spans="1:10" x14ac:dyDescent="0.25">
      <c r="A28" s="1">
        <v>27</v>
      </c>
      <c r="B28" s="2" t="s">
        <v>100</v>
      </c>
      <c r="C28" s="3">
        <v>0</v>
      </c>
      <c r="D28" s="1">
        <v>4.2839999999999996E-2</v>
      </c>
      <c r="E28" s="1" t="s">
        <v>108</v>
      </c>
      <c r="F28" s="17">
        <v>39.309579030630452</v>
      </c>
      <c r="G28" s="17">
        <v>176.99611565470693</v>
      </c>
      <c r="H28" s="19">
        <v>2.9021923278274215</v>
      </c>
      <c r="I28" s="19">
        <v>11.248096594098309</v>
      </c>
      <c r="J28" s="26">
        <v>1.3501414928978939E-2</v>
      </c>
    </row>
    <row r="29" spans="1:10" x14ac:dyDescent="0.25">
      <c r="A29" s="1">
        <v>28</v>
      </c>
      <c r="B29" s="2" t="s">
        <v>100</v>
      </c>
      <c r="C29" s="2">
        <v>1</v>
      </c>
      <c r="D29" s="1">
        <v>3.0210000000000001E-2</v>
      </c>
      <c r="E29" s="1" t="s">
        <v>108</v>
      </c>
      <c r="F29" s="17">
        <v>38.651732452031098</v>
      </c>
      <c r="G29" s="17">
        <v>193.52455951115289</v>
      </c>
      <c r="H29" s="19">
        <v>3.205914486669327</v>
      </c>
      <c r="I29" s="19">
        <v>11.120820492720121</v>
      </c>
      <c r="J29" s="27">
        <v>1.8268594845764592E-3</v>
      </c>
    </row>
    <row r="30" spans="1:10" x14ac:dyDescent="0.25">
      <c r="A30" s="1">
        <v>29</v>
      </c>
      <c r="B30" s="2" t="s">
        <v>100</v>
      </c>
      <c r="C30" s="2">
        <v>2</v>
      </c>
      <c r="D30" s="1">
        <v>2.6919999999999999E-2</v>
      </c>
      <c r="E30" s="1">
        <v>1.409E-2</v>
      </c>
      <c r="F30" s="17">
        <v>39.993745057562556</v>
      </c>
      <c r="G30" s="17">
        <v>159.79494118790984</v>
      </c>
      <c r="H30" s="19">
        <v>3.4712783388249062</v>
      </c>
      <c r="I30" s="19">
        <v>11.50020002111405</v>
      </c>
      <c r="J30" s="27">
        <v>1.180104611742558E-3</v>
      </c>
    </row>
    <row r="31" spans="1:10" x14ac:dyDescent="0.25">
      <c r="A31" s="1">
        <v>30</v>
      </c>
      <c r="B31" s="2" t="s">
        <v>100</v>
      </c>
      <c r="C31" s="2">
        <v>3</v>
      </c>
      <c r="D31" s="1">
        <v>2.3689999999999999E-2</v>
      </c>
      <c r="E31" s="1">
        <v>1.7930000000000001E-2</v>
      </c>
      <c r="F31" s="17">
        <v>39.863133043951272</v>
      </c>
      <c r="G31" s="17">
        <v>196.54089670002821</v>
      </c>
      <c r="H31" s="19">
        <v>3.5429906744389421</v>
      </c>
      <c r="I31" s="19">
        <v>11.842639503627277</v>
      </c>
      <c r="J31" s="27">
        <v>8.1696062359396177E-4</v>
      </c>
    </row>
    <row r="32" spans="1:10" x14ac:dyDescent="0.25">
      <c r="A32" s="1">
        <v>31</v>
      </c>
      <c r="B32" s="2" t="s">
        <v>100</v>
      </c>
      <c r="C32" s="2">
        <v>4</v>
      </c>
      <c r="D32" s="1">
        <v>2.155E-2</v>
      </c>
      <c r="E32" s="1" t="s">
        <v>108</v>
      </c>
      <c r="F32" s="17">
        <v>39.288003318284261</v>
      </c>
      <c r="G32" s="17">
        <v>202.71286748705847</v>
      </c>
      <c r="H32" s="19">
        <v>3.5689151084564883</v>
      </c>
      <c r="I32" s="19">
        <v>11.632229302718866</v>
      </c>
      <c r="J32" s="27">
        <v>6.9905909032000303E-4</v>
      </c>
    </row>
    <row r="33" spans="1:10" x14ac:dyDescent="0.25">
      <c r="A33" s="1">
        <v>32</v>
      </c>
      <c r="B33" s="2" t="s">
        <v>100</v>
      </c>
      <c r="C33" s="2">
        <v>5</v>
      </c>
      <c r="D33" s="1">
        <v>1.6660000000000001E-2</v>
      </c>
      <c r="E33" s="1" t="s">
        <v>108</v>
      </c>
      <c r="F33" s="17">
        <v>36.732499349510903</v>
      </c>
      <c r="G33" s="17">
        <v>173.61070885046095</v>
      </c>
      <c r="H33" s="19">
        <v>3.4121354699034159</v>
      </c>
      <c r="I33" s="19">
        <v>10.183249990330339</v>
      </c>
      <c r="J33" s="27">
        <v>4.7339384505533567E-4</v>
      </c>
    </row>
    <row r="34" spans="1:10" x14ac:dyDescent="0.25">
      <c r="A34" s="1">
        <v>33</v>
      </c>
      <c r="B34" s="2" t="s">
        <v>100</v>
      </c>
      <c r="C34" s="2">
        <v>6</v>
      </c>
      <c r="D34" s="1">
        <v>1.8280000000000001E-2</v>
      </c>
      <c r="E34" s="1" t="s">
        <v>108</v>
      </c>
      <c r="F34" s="17">
        <v>39.878415290596834</v>
      </c>
      <c r="G34" s="17">
        <v>218.74760449569123</v>
      </c>
      <c r="H34" s="19">
        <v>3.8260899468550194</v>
      </c>
      <c r="I34" s="19">
        <v>11.765891749054839</v>
      </c>
      <c r="J34" s="27">
        <v>5.7692877381648115E-4</v>
      </c>
    </row>
    <row r="35" spans="1:10" x14ac:dyDescent="0.25">
      <c r="A35" s="1">
        <v>34</v>
      </c>
      <c r="B35" s="2" t="s">
        <v>100</v>
      </c>
      <c r="C35" s="2">
        <v>7</v>
      </c>
      <c r="D35" s="1">
        <v>1.434E-2</v>
      </c>
      <c r="E35" s="1" t="s">
        <v>108</v>
      </c>
      <c r="F35" s="17">
        <v>33.110914136424725</v>
      </c>
      <c r="G35" s="17">
        <v>178.45289127241077</v>
      </c>
      <c r="H35" s="19">
        <v>2.9445229996889259</v>
      </c>
      <c r="I35" s="19">
        <v>8.797693813831895</v>
      </c>
      <c r="J35" s="27">
        <v>8.4594852999074282E-4</v>
      </c>
    </row>
    <row r="36" spans="1:10" x14ac:dyDescent="0.25">
      <c r="A36" s="1">
        <v>35</v>
      </c>
      <c r="B36" s="2" t="s">
        <v>100</v>
      </c>
      <c r="C36" s="2">
        <v>8</v>
      </c>
      <c r="D36" s="1">
        <v>1.163E-2</v>
      </c>
      <c r="E36" s="1" t="s">
        <v>108</v>
      </c>
      <c r="F36" s="17">
        <v>33.706382457010143</v>
      </c>
      <c r="G36" s="17">
        <v>142.76713444526789</v>
      </c>
      <c r="H36" s="19">
        <v>3.0522631763049026</v>
      </c>
      <c r="I36" s="19">
        <v>9.0286761873741259</v>
      </c>
      <c r="J36" s="27">
        <v>4.2589777889006925E-4</v>
      </c>
    </row>
    <row r="37" spans="1:10" x14ac:dyDescent="0.25">
      <c r="A37" s="1">
        <v>36</v>
      </c>
      <c r="B37" s="2" t="s">
        <v>100</v>
      </c>
      <c r="C37" s="2">
        <v>9</v>
      </c>
      <c r="D37" s="1">
        <v>1.464E-2</v>
      </c>
      <c r="E37" s="1" t="s">
        <v>108</v>
      </c>
      <c r="F37" s="17">
        <v>34.42240874479625</v>
      </c>
      <c r="G37" s="17">
        <v>206.08604095198231</v>
      </c>
      <c r="H37" s="19">
        <v>3.1896725194193629</v>
      </c>
      <c r="I37" s="19">
        <v>9.4157726516061935</v>
      </c>
      <c r="J37" s="27">
        <v>6.3043348700354428E-4</v>
      </c>
    </row>
    <row r="38" spans="1:10" x14ac:dyDescent="0.25">
      <c r="A38" s="1">
        <v>37</v>
      </c>
      <c r="B38" s="2" t="s">
        <v>100</v>
      </c>
      <c r="C38" s="2">
        <v>10</v>
      </c>
      <c r="D38" s="1">
        <v>1.217E-2</v>
      </c>
      <c r="E38" s="1" t="s">
        <v>108</v>
      </c>
      <c r="F38" s="17">
        <v>32.540444764624496</v>
      </c>
      <c r="G38" s="17">
        <v>174.82511063703492</v>
      </c>
      <c r="H38" s="19">
        <v>3.0407983046629981</v>
      </c>
      <c r="I38" s="19">
        <v>8.5450668250372388</v>
      </c>
      <c r="J38" s="27">
        <v>1.2183993263780953E-3</v>
      </c>
    </row>
    <row r="39" spans="1:10" x14ac:dyDescent="0.25">
      <c r="A39" s="1">
        <v>38</v>
      </c>
      <c r="B39" s="2" t="s">
        <v>100</v>
      </c>
      <c r="C39" s="2">
        <v>11</v>
      </c>
      <c r="D39" s="1" t="s">
        <v>108</v>
      </c>
      <c r="E39" s="1" t="s">
        <v>108</v>
      </c>
      <c r="F39" s="17">
        <v>32.325638008893677</v>
      </c>
      <c r="G39" s="17">
        <v>159.07214099564433</v>
      </c>
      <c r="H39" s="19">
        <v>3.0654294071695922</v>
      </c>
      <c r="I39" s="19">
        <v>8.3390657885616442</v>
      </c>
      <c r="J39" s="27">
        <v>1.0948010609897565E-3</v>
      </c>
    </row>
    <row r="40" spans="1:10" x14ac:dyDescent="0.25">
      <c r="A40" s="1">
        <v>39</v>
      </c>
      <c r="B40" s="2" t="s">
        <v>100</v>
      </c>
      <c r="C40" s="2">
        <v>12</v>
      </c>
      <c r="D40" s="1">
        <v>1.3599999999999999E-2</v>
      </c>
      <c r="E40" s="1" t="s">
        <v>108</v>
      </c>
      <c r="F40" s="17">
        <v>33.381255645129635</v>
      </c>
      <c r="G40" s="17">
        <v>144.27814106176129</v>
      </c>
      <c r="H40" s="19">
        <v>3.1592317459862223</v>
      </c>
      <c r="I40" s="19">
        <v>8.7255893791481292</v>
      </c>
      <c r="J40" s="27">
        <v>8.0217821635686956E-4</v>
      </c>
    </row>
    <row r="41" spans="1:10" x14ac:dyDescent="0.25">
      <c r="A41" s="1">
        <v>40</v>
      </c>
      <c r="B41" s="2" t="s">
        <v>100</v>
      </c>
      <c r="C41" s="2">
        <v>13</v>
      </c>
      <c r="D41" s="1" t="s">
        <v>108</v>
      </c>
      <c r="E41" s="1" t="s">
        <v>108</v>
      </c>
      <c r="F41" s="17">
        <v>32.523466045155757</v>
      </c>
      <c r="G41" s="17">
        <v>140.92410172123408</v>
      </c>
      <c r="H41" s="19">
        <v>3.0321904286373269</v>
      </c>
      <c r="I41" s="19">
        <v>8.5539149516874602</v>
      </c>
      <c r="J41" s="27">
        <v>6.7071073140831166E-4</v>
      </c>
    </row>
    <row r="42" spans="1:10" x14ac:dyDescent="0.25">
      <c r="A42" s="1">
        <v>41</v>
      </c>
      <c r="B42" s="2" t="s">
        <v>100</v>
      </c>
      <c r="C42" s="2">
        <v>14</v>
      </c>
      <c r="D42" s="1" t="s">
        <v>108</v>
      </c>
      <c r="E42" s="1" t="s">
        <v>108</v>
      </c>
      <c r="F42" s="17">
        <v>32.805716640447642</v>
      </c>
      <c r="G42" s="17">
        <v>119.25375966985023</v>
      </c>
      <c r="H42" s="19">
        <v>3.0421334815335901</v>
      </c>
      <c r="I42" s="19">
        <v>8.5730325841158876</v>
      </c>
      <c r="J42" s="27">
        <v>4.2199761290339223E-4</v>
      </c>
    </row>
    <row r="43" spans="1:10" x14ac:dyDescent="0.25">
      <c r="A43" s="1">
        <v>42</v>
      </c>
      <c r="B43" s="2" t="s">
        <v>100</v>
      </c>
      <c r="C43" s="2">
        <v>15</v>
      </c>
      <c r="D43" s="1">
        <v>2.469E-2</v>
      </c>
      <c r="E43" s="1" t="s">
        <v>108</v>
      </c>
      <c r="F43" s="17">
        <v>32.32271002455925</v>
      </c>
      <c r="G43" s="17">
        <v>378.07003820324496</v>
      </c>
      <c r="H43" s="19">
        <v>3.0640704730193589</v>
      </c>
      <c r="I43" s="19">
        <v>8.4306369066918467</v>
      </c>
      <c r="J43" s="27">
        <v>6.4394096794325101E-4</v>
      </c>
    </row>
    <row r="44" spans="1:10" x14ac:dyDescent="0.25">
      <c r="A44" s="1">
        <v>43</v>
      </c>
      <c r="B44" s="2" t="s">
        <v>100</v>
      </c>
      <c r="C44" s="2">
        <v>16</v>
      </c>
      <c r="D44" s="1">
        <v>1.23E-2</v>
      </c>
      <c r="E44" s="1" t="s">
        <v>108</v>
      </c>
      <c r="F44" s="17">
        <v>29.214736198456205</v>
      </c>
      <c r="G44" s="17">
        <v>194.02278164848286</v>
      </c>
      <c r="H44" s="19">
        <v>2.686747646665347</v>
      </c>
      <c r="I44" s="19">
        <v>7.7183634305668978</v>
      </c>
      <c r="J44" s="27">
        <v>6.352786881519912E-4</v>
      </c>
    </row>
    <row r="45" spans="1:10" x14ac:dyDescent="0.25">
      <c r="A45" s="1">
        <v>44</v>
      </c>
      <c r="B45" s="2" t="s">
        <v>100</v>
      </c>
      <c r="C45" s="2">
        <v>17</v>
      </c>
      <c r="D45" s="1">
        <v>1.3639999999999999E-2</v>
      </c>
      <c r="E45" s="1" t="s">
        <v>108</v>
      </c>
      <c r="F45" s="17">
        <v>29.62904315526448</v>
      </c>
      <c r="G45" s="17">
        <v>194.02034431306865</v>
      </c>
      <c r="H45" s="19">
        <v>2.8370794048142596</v>
      </c>
      <c r="I45" s="19">
        <v>7.7607166370871115</v>
      </c>
      <c r="J45" s="27">
        <v>8.9819504628757736E-4</v>
      </c>
    </row>
    <row r="46" spans="1:10" x14ac:dyDescent="0.25">
      <c r="A46" s="1">
        <v>45</v>
      </c>
      <c r="B46" s="2" t="s">
        <v>100</v>
      </c>
      <c r="C46" s="2">
        <v>18</v>
      </c>
      <c r="D46" s="1">
        <v>1.208E-2</v>
      </c>
      <c r="E46" s="1" t="s">
        <v>108</v>
      </c>
      <c r="F46" s="17">
        <v>28.883048627006389</v>
      </c>
      <c r="G46" s="17">
        <v>185.5522727392262</v>
      </c>
      <c r="H46" s="19">
        <v>2.7689847676503798</v>
      </c>
      <c r="I46" s="19">
        <v>7.5358893456644607</v>
      </c>
      <c r="J46" s="27">
        <v>7.0836366571508142E-4</v>
      </c>
    </row>
    <row r="47" spans="1:10" x14ac:dyDescent="0.25">
      <c r="A47" s="1">
        <v>46</v>
      </c>
      <c r="B47" s="2" t="s">
        <v>100</v>
      </c>
      <c r="C47" s="2">
        <v>19</v>
      </c>
      <c r="D47" s="1">
        <v>1.239E-2</v>
      </c>
      <c r="E47" s="1" t="s">
        <v>108</v>
      </c>
      <c r="F47" s="17">
        <v>28.946584530337347</v>
      </c>
      <c r="G47" s="17">
        <v>195.76650097531285</v>
      </c>
      <c r="H47" s="19">
        <v>2.8443937438046385</v>
      </c>
      <c r="I47" s="19">
        <v>7.5359481047821877</v>
      </c>
      <c r="J47" s="27">
        <v>5.2663112006564347E-4</v>
      </c>
    </row>
    <row r="48" spans="1:10" x14ac:dyDescent="0.25">
      <c r="A48" s="1">
        <v>47</v>
      </c>
      <c r="B48" s="2" t="s">
        <v>100</v>
      </c>
      <c r="C48" s="2">
        <v>20</v>
      </c>
      <c r="D48" s="1" t="s">
        <v>108</v>
      </c>
      <c r="E48" s="1" t="s">
        <v>108</v>
      </c>
      <c r="F48" s="17">
        <v>30.679235368838871</v>
      </c>
      <c r="G48" s="17">
        <v>193.29755399316707</v>
      </c>
      <c r="H48" s="19">
        <v>2.9313338627718055</v>
      </c>
      <c r="I48" s="19">
        <v>7.7905864171854828</v>
      </c>
      <c r="J48" s="28">
        <v>3.2785147307617534E-4</v>
      </c>
    </row>
    <row r="49" spans="1:10" x14ac:dyDescent="0.25">
      <c r="A49" s="1">
        <v>48</v>
      </c>
      <c r="B49" s="2" t="s">
        <v>100</v>
      </c>
      <c r="C49" s="2">
        <v>21</v>
      </c>
      <c r="D49" s="1">
        <v>2.2360000000000001E-2</v>
      </c>
      <c r="E49" s="1" t="s">
        <v>108</v>
      </c>
      <c r="F49" s="17">
        <v>30.624928903031602</v>
      </c>
      <c r="G49" s="17">
        <v>198.44719056052111</v>
      </c>
      <c r="H49" s="19">
        <v>2.9847535966457941</v>
      </c>
      <c r="I49" s="19">
        <v>7.9454129309064738</v>
      </c>
      <c r="J49" s="28">
        <v>3.3007561654730457E-4</v>
      </c>
    </row>
    <row r="50" spans="1:10" x14ac:dyDescent="0.25">
      <c r="A50" s="1">
        <v>49</v>
      </c>
      <c r="B50" s="2" t="s">
        <v>100</v>
      </c>
      <c r="C50" s="3">
        <v>22</v>
      </c>
      <c r="D50" s="1">
        <v>1.106E-2</v>
      </c>
      <c r="E50" s="1" t="s">
        <v>108</v>
      </c>
      <c r="F50" s="17">
        <v>31.507964950838961</v>
      </c>
      <c r="G50" s="17">
        <v>206.80932350638923</v>
      </c>
      <c r="H50" s="19">
        <v>3.1324713410335079</v>
      </c>
      <c r="I50" s="19">
        <v>8.286146040393561</v>
      </c>
      <c r="J50" s="28">
        <v>6.7336879547920338E-4</v>
      </c>
    </row>
    <row r="51" spans="1:10" x14ac:dyDescent="0.25">
      <c r="A51" s="1">
        <v>50</v>
      </c>
      <c r="B51" s="2" t="s">
        <v>100</v>
      </c>
      <c r="C51" s="3">
        <v>23</v>
      </c>
      <c r="D51" s="1">
        <v>1.6080000000000001E-2</v>
      </c>
      <c r="E51" s="1" t="s">
        <v>108</v>
      </c>
      <c r="F51" s="17">
        <v>30.120521466563559</v>
      </c>
      <c r="G51" s="17">
        <v>194.95523450629537</v>
      </c>
      <c r="H51" s="19">
        <v>2.9877463760437344</v>
      </c>
      <c r="I51" s="19">
        <v>7.8129036606386748</v>
      </c>
      <c r="J51" s="28">
        <v>1.0535020085421923E-3</v>
      </c>
    </row>
    <row r="52" spans="1:10" x14ac:dyDescent="0.25">
      <c r="A52" s="1">
        <v>51</v>
      </c>
      <c r="B52" s="2" t="s">
        <v>100</v>
      </c>
      <c r="C52" s="3">
        <v>24</v>
      </c>
      <c r="D52" s="1" t="s">
        <v>108</v>
      </c>
      <c r="E52" s="1" t="s">
        <v>108</v>
      </c>
      <c r="F52" s="17">
        <v>30.302006508294586</v>
      </c>
      <c r="G52" s="17">
        <v>203.66444037301864</v>
      </c>
      <c r="H52" s="19">
        <v>3.031095749643852</v>
      </c>
      <c r="I52" s="19">
        <v>7.9354104985257292</v>
      </c>
      <c r="J52" s="28">
        <v>1.2667465063467421E-3</v>
      </c>
    </row>
    <row r="53" spans="1:10" x14ac:dyDescent="0.25">
      <c r="A53" s="1">
        <v>52</v>
      </c>
      <c r="B53" s="2" t="s">
        <v>100</v>
      </c>
      <c r="C53" s="9">
        <v>25</v>
      </c>
      <c r="D53" s="1" t="s">
        <v>108</v>
      </c>
      <c r="E53" s="1" t="s">
        <v>108</v>
      </c>
      <c r="F53" s="17">
        <v>29.241595434186181</v>
      </c>
      <c r="G53" s="17">
        <v>190.25723658212925</v>
      </c>
      <c r="H53" s="19">
        <v>2.8933514999400649</v>
      </c>
      <c r="I53" s="19">
        <v>7.5596555392493592</v>
      </c>
      <c r="J53" s="28">
        <v>1.0785726428809512E-3</v>
      </c>
    </row>
    <row r="54" spans="1:10" x14ac:dyDescent="0.25">
      <c r="B54" s="2"/>
      <c r="C54" s="3"/>
      <c r="D54" s="1"/>
      <c r="E54" s="1"/>
      <c r="F54" s="17"/>
      <c r="G54" s="17"/>
      <c r="H54" s="19"/>
      <c r="I54" s="19"/>
      <c r="J54" s="26"/>
    </row>
    <row r="55" spans="1:10" x14ac:dyDescent="0.25">
      <c r="B55" s="2"/>
      <c r="C55" s="2"/>
      <c r="D55" s="1"/>
      <c r="E55" s="1"/>
      <c r="F55" s="17"/>
      <c r="G55" s="17"/>
      <c r="H55" s="19"/>
      <c r="I55" s="19"/>
      <c r="J55" s="27"/>
    </row>
    <row r="56" spans="1:10" x14ac:dyDescent="0.25">
      <c r="B56" s="2"/>
      <c r="C56" s="2"/>
      <c r="D56" s="1"/>
      <c r="E56" s="1"/>
      <c r="F56" s="17"/>
      <c r="G56" s="17"/>
      <c r="H56" s="19"/>
      <c r="I56" s="19"/>
      <c r="J56" s="27"/>
    </row>
    <row r="57" spans="1:10" x14ac:dyDescent="0.25">
      <c r="B57" s="2"/>
      <c r="C57" s="2"/>
      <c r="D57" s="1"/>
      <c r="E57" s="1"/>
      <c r="F57" s="17"/>
      <c r="G57" s="17"/>
      <c r="H57" s="19"/>
      <c r="I57" s="19"/>
      <c r="J57" s="27"/>
    </row>
    <row r="58" spans="1:10" x14ac:dyDescent="0.25">
      <c r="B58" s="2"/>
      <c r="C58" s="2"/>
      <c r="D58" s="1"/>
      <c r="E58" s="1"/>
      <c r="F58" s="17"/>
      <c r="G58" s="17"/>
      <c r="H58" s="19"/>
      <c r="I58" s="19"/>
      <c r="J58" s="27"/>
    </row>
    <row r="59" spans="1:10" x14ac:dyDescent="0.25">
      <c r="B59" s="2"/>
      <c r="C59" s="2"/>
      <c r="D59" s="1"/>
      <c r="E59" s="1"/>
      <c r="F59" s="17"/>
      <c r="G59" s="17"/>
      <c r="H59" s="19"/>
      <c r="I59" s="19"/>
      <c r="J59" s="27"/>
    </row>
    <row r="60" spans="1:10" x14ac:dyDescent="0.25">
      <c r="B60" s="2"/>
      <c r="C60" s="2"/>
      <c r="D60" s="1"/>
      <c r="E60" s="1"/>
      <c r="F60" s="17"/>
      <c r="G60" s="17"/>
      <c r="H60" s="19"/>
      <c r="I60" s="19"/>
      <c r="J60" s="27"/>
    </row>
    <row r="61" spans="1:10" x14ac:dyDescent="0.25">
      <c r="B61" s="2"/>
      <c r="C61" s="2"/>
      <c r="D61" s="1"/>
      <c r="E61" s="1"/>
      <c r="F61" s="17"/>
      <c r="G61" s="17"/>
      <c r="H61" s="19"/>
      <c r="I61" s="19"/>
      <c r="J61" s="27"/>
    </row>
    <row r="62" spans="1:10" x14ac:dyDescent="0.25">
      <c r="B62" s="2"/>
      <c r="C62" s="3"/>
      <c r="D62" s="1"/>
      <c r="E62" s="1"/>
      <c r="F62" s="17"/>
      <c r="G62" s="17"/>
      <c r="H62" s="19"/>
      <c r="I62" s="19"/>
      <c r="J62" s="27"/>
    </row>
    <row r="63" spans="1:10" x14ac:dyDescent="0.25">
      <c r="B63" s="2"/>
      <c r="C63" s="3"/>
      <c r="D63" s="1"/>
      <c r="E63" s="1"/>
      <c r="F63" s="17"/>
      <c r="G63" s="17"/>
      <c r="H63" s="19"/>
      <c r="I63" s="19"/>
      <c r="J63" s="27"/>
    </row>
    <row r="64" spans="1:10" x14ac:dyDescent="0.25">
      <c r="B64" s="2"/>
      <c r="C64" s="2"/>
      <c r="D64" s="1"/>
      <c r="E64" s="1"/>
      <c r="F64" s="17"/>
      <c r="G64" s="17"/>
      <c r="H64" s="19"/>
      <c r="I64" s="19"/>
      <c r="J64" s="27"/>
    </row>
    <row r="65" spans="2:10" x14ac:dyDescent="0.25">
      <c r="B65" s="2"/>
      <c r="C65" s="2"/>
      <c r="D65" s="1"/>
      <c r="E65" s="1"/>
      <c r="F65" s="17"/>
      <c r="G65" s="17"/>
      <c r="H65" s="19"/>
      <c r="I65" s="19"/>
      <c r="J65" s="27"/>
    </row>
    <row r="66" spans="2:10" x14ac:dyDescent="0.25">
      <c r="B66" s="2"/>
      <c r="C66" s="2"/>
      <c r="D66" s="1"/>
      <c r="E66" s="1"/>
      <c r="F66" s="17"/>
      <c r="G66" s="17"/>
      <c r="H66" s="19"/>
      <c r="I66" s="19"/>
      <c r="J66" s="27"/>
    </row>
    <row r="67" spans="2:10" x14ac:dyDescent="0.25">
      <c r="B67" s="2"/>
      <c r="C67" s="2"/>
      <c r="D67" s="1"/>
      <c r="E67" s="1"/>
      <c r="F67" s="17"/>
      <c r="G67" s="17"/>
      <c r="H67" s="19"/>
      <c r="I67" s="19"/>
      <c r="J67" s="27"/>
    </row>
    <row r="68" spans="2:10" x14ac:dyDescent="0.25">
      <c r="B68" s="2"/>
      <c r="C68" s="2"/>
      <c r="D68" s="1"/>
      <c r="E68" s="1"/>
      <c r="F68" s="17"/>
      <c r="G68" s="17"/>
      <c r="H68" s="19"/>
      <c r="I68" s="19"/>
      <c r="J68" s="27"/>
    </row>
    <row r="69" spans="2:10" x14ac:dyDescent="0.25">
      <c r="B69" s="2"/>
      <c r="C69" s="2"/>
      <c r="D69" s="1"/>
      <c r="E69" s="1"/>
      <c r="F69" s="17"/>
      <c r="G69" s="17"/>
      <c r="H69" s="19"/>
      <c r="I69" s="19"/>
      <c r="J69" s="27"/>
    </row>
    <row r="70" spans="2:10" x14ac:dyDescent="0.25">
      <c r="B70" s="2"/>
      <c r="C70" s="2"/>
      <c r="D70" s="1"/>
      <c r="E70" s="1"/>
      <c r="F70" s="17"/>
      <c r="G70" s="17"/>
      <c r="H70" s="19"/>
      <c r="I70" s="19"/>
      <c r="J70" s="27"/>
    </row>
    <row r="71" spans="2:10" x14ac:dyDescent="0.25">
      <c r="B71" s="2"/>
      <c r="C71" s="2"/>
      <c r="D71" s="1"/>
      <c r="E71" s="1"/>
      <c r="F71" s="17"/>
      <c r="G71" s="17"/>
      <c r="H71" s="19"/>
      <c r="I71" s="19"/>
      <c r="J71" s="27"/>
    </row>
    <row r="72" spans="2:10" x14ac:dyDescent="0.25">
      <c r="B72" s="2"/>
      <c r="C72" s="2"/>
      <c r="D72" s="1"/>
      <c r="E72" s="1"/>
      <c r="F72" s="17"/>
      <c r="G72" s="17"/>
      <c r="H72" s="19"/>
      <c r="I72" s="19"/>
      <c r="J72" s="27"/>
    </row>
    <row r="73" spans="2:10" x14ac:dyDescent="0.25">
      <c r="B73" s="2"/>
      <c r="C73" s="2"/>
      <c r="D73" s="1"/>
      <c r="E73" s="1"/>
      <c r="F73" s="17"/>
      <c r="G73" s="17"/>
      <c r="H73" s="19"/>
      <c r="I73" s="19"/>
      <c r="J73" s="27"/>
    </row>
    <row r="74" spans="2:10" x14ac:dyDescent="0.25">
      <c r="B74" s="2"/>
      <c r="C74" s="2"/>
      <c r="D74" s="1"/>
      <c r="E74" s="1"/>
      <c r="F74" s="17"/>
      <c r="G74" s="17"/>
      <c r="H74" s="19"/>
      <c r="I74" s="19"/>
      <c r="J74" s="28"/>
    </row>
    <row r="75" spans="2:10" x14ac:dyDescent="0.25">
      <c r="B75" s="2"/>
      <c r="C75" s="2"/>
      <c r="D75" s="1"/>
      <c r="E75" s="1"/>
      <c r="F75" s="17"/>
      <c r="G75" s="17"/>
      <c r="H75" s="19"/>
      <c r="I75" s="19"/>
      <c r="J75" s="28"/>
    </row>
    <row r="76" spans="2:10" x14ac:dyDescent="0.25">
      <c r="B76" s="2"/>
      <c r="C76" s="3"/>
      <c r="D76" s="1"/>
      <c r="E76" s="1"/>
      <c r="F76" s="17"/>
      <c r="G76" s="17"/>
      <c r="H76" s="19"/>
      <c r="I76" s="19"/>
      <c r="J76" s="28"/>
    </row>
    <row r="77" spans="2:10" x14ac:dyDescent="0.25">
      <c r="B77" s="2"/>
      <c r="C77" s="3"/>
      <c r="D77" s="1"/>
      <c r="E77" s="1"/>
      <c r="F77" s="17"/>
      <c r="G77" s="17"/>
      <c r="H77" s="19"/>
      <c r="I77" s="19"/>
      <c r="J77" s="28"/>
    </row>
    <row r="78" spans="2:10" x14ac:dyDescent="0.25">
      <c r="B78" s="2"/>
      <c r="C78" s="3"/>
      <c r="D78" s="1"/>
      <c r="E78" s="1"/>
      <c r="F78" s="17"/>
      <c r="G78" s="17"/>
      <c r="H78" s="19"/>
      <c r="I78" s="19"/>
      <c r="J78" s="28"/>
    </row>
    <row r="79" spans="2:10" x14ac:dyDescent="0.25">
      <c r="B79" s="2"/>
      <c r="C79" s="9"/>
      <c r="D79" s="1"/>
      <c r="E79" s="1"/>
      <c r="F79" s="17"/>
      <c r="G79" s="17"/>
      <c r="H79" s="19"/>
      <c r="I79" s="19"/>
      <c r="J79" s="28"/>
    </row>
    <row r="80" spans="2:10" x14ac:dyDescent="0.25">
      <c r="B80" s="2"/>
      <c r="C80" s="3"/>
      <c r="D80" s="1"/>
      <c r="E80" s="1"/>
      <c r="F80" s="17"/>
      <c r="G80" s="17"/>
      <c r="H80" s="19"/>
      <c r="I80" s="19"/>
      <c r="J80" s="26"/>
    </row>
    <row r="81" spans="2:10" x14ac:dyDescent="0.25">
      <c r="B81" s="2"/>
      <c r="C81" s="2"/>
      <c r="D81" s="1"/>
      <c r="E81" s="1"/>
      <c r="F81" s="17"/>
      <c r="G81" s="17"/>
      <c r="H81" s="19"/>
      <c r="I81" s="19"/>
      <c r="J81" s="27"/>
    </row>
    <row r="82" spans="2:10" x14ac:dyDescent="0.25">
      <c r="B82" s="2"/>
      <c r="C82" s="2"/>
      <c r="D82" s="1"/>
      <c r="E82" s="1"/>
      <c r="F82" s="17"/>
      <c r="G82" s="17"/>
      <c r="H82" s="19"/>
      <c r="I82" s="19"/>
      <c r="J82" s="27"/>
    </row>
    <row r="83" spans="2:10" x14ac:dyDescent="0.25">
      <c r="B83" s="2"/>
      <c r="C83" s="2"/>
      <c r="D83" s="1"/>
      <c r="E83" s="1"/>
      <c r="F83" s="17"/>
      <c r="G83" s="17"/>
      <c r="H83" s="19"/>
      <c r="I83" s="19"/>
      <c r="J83" s="27"/>
    </row>
    <row r="84" spans="2:10" x14ac:dyDescent="0.25">
      <c r="B84" s="2"/>
      <c r="C84" s="2"/>
      <c r="D84" s="1"/>
      <c r="E84" s="1"/>
      <c r="F84" s="17"/>
      <c r="G84" s="17"/>
      <c r="H84" s="19"/>
      <c r="I84" s="19"/>
      <c r="J84" s="27"/>
    </row>
    <row r="85" spans="2:10" x14ac:dyDescent="0.25">
      <c r="B85" s="2"/>
      <c r="C85" s="2"/>
      <c r="D85" s="1"/>
      <c r="E85" s="1"/>
      <c r="F85" s="17"/>
      <c r="G85" s="17"/>
      <c r="H85" s="19"/>
      <c r="I85" s="19"/>
      <c r="J85" s="27"/>
    </row>
    <row r="86" spans="2:10" x14ac:dyDescent="0.25">
      <c r="B86" s="2"/>
      <c r="C86" s="2"/>
      <c r="D86" s="1"/>
      <c r="E86" s="1"/>
      <c r="F86" s="17"/>
      <c r="G86" s="17"/>
      <c r="H86" s="19"/>
      <c r="I86" s="19"/>
      <c r="J86" s="27"/>
    </row>
    <row r="87" spans="2:10" x14ac:dyDescent="0.25">
      <c r="B87" s="2"/>
      <c r="C87" s="2"/>
      <c r="D87" s="1"/>
      <c r="E87" s="1"/>
      <c r="F87" s="17"/>
      <c r="G87" s="17"/>
      <c r="H87" s="19"/>
      <c r="I87" s="19"/>
      <c r="J87" s="27"/>
    </row>
    <row r="88" spans="2:10" x14ac:dyDescent="0.25">
      <c r="B88" s="2"/>
      <c r="C88" s="2"/>
      <c r="D88" s="1"/>
      <c r="E88" s="1"/>
      <c r="F88" s="17"/>
      <c r="G88" s="17"/>
      <c r="H88" s="19"/>
      <c r="I88" s="19"/>
      <c r="J88" s="27"/>
    </row>
    <row r="89" spans="2:10" x14ac:dyDescent="0.25">
      <c r="B89" s="2"/>
      <c r="C89" s="3"/>
      <c r="D89" s="1"/>
      <c r="E89" s="1"/>
      <c r="F89" s="17"/>
      <c r="G89" s="17"/>
      <c r="H89" s="19"/>
      <c r="I89" s="19"/>
      <c r="J89" s="27"/>
    </row>
    <row r="90" spans="2:10" x14ac:dyDescent="0.25">
      <c r="B90" s="2"/>
      <c r="C90" s="2"/>
      <c r="D90" s="1"/>
      <c r="E90" s="1"/>
      <c r="F90" s="17"/>
      <c r="G90" s="17"/>
      <c r="H90" s="19"/>
      <c r="I90" s="19"/>
      <c r="J90" s="27"/>
    </row>
    <row r="91" spans="2:10" x14ac:dyDescent="0.25">
      <c r="B91" s="2"/>
      <c r="C91" s="2"/>
      <c r="D91" s="1"/>
      <c r="E91" s="1"/>
      <c r="F91" s="17"/>
      <c r="G91" s="17"/>
      <c r="H91" s="19"/>
      <c r="I91" s="19"/>
      <c r="J91" s="27"/>
    </row>
    <row r="92" spans="2:10" x14ac:dyDescent="0.25">
      <c r="B92" s="2"/>
      <c r="C92" s="2"/>
      <c r="D92" s="1"/>
      <c r="E92" s="1"/>
      <c r="F92" s="17"/>
      <c r="G92" s="17"/>
      <c r="H92" s="19"/>
      <c r="I92" s="19"/>
      <c r="J92" s="27"/>
    </row>
    <row r="93" spans="2:10" x14ac:dyDescent="0.25">
      <c r="B93" s="2"/>
      <c r="C93" s="2"/>
      <c r="D93" s="1"/>
      <c r="E93" s="1"/>
      <c r="F93" s="17"/>
      <c r="G93" s="17"/>
      <c r="H93" s="19"/>
      <c r="I93" s="19"/>
      <c r="J93" s="27"/>
    </row>
    <row r="94" spans="2:10" x14ac:dyDescent="0.25">
      <c r="B94" s="2"/>
      <c r="C94" s="2"/>
      <c r="D94" s="1"/>
      <c r="E94" s="1"/>
      <c r="F94" s="17"/>
      <c r="G94" s="17"/>
      <c r="H94" s="19"/>
      <c r="I94" s="19"/>
      <c r="J94" s="27"/>
    </row>
    <row r="95" spans="2:10" x14ac:dyDescent="0.25">
      <c r="B95" s="2"/>
      <c r="C95" s="2"/>
      <c r="D95" s="1"/>
      <c r="E95" s="1"/>
      <c r="F95" s="17"/>
      <c r="G95" s="17"/>
      <c r="H95" s="19"/>
      <c r="I95" s="19"/>
      <c r="J95" s="27"/>
    </row>
    <row r="96" spans="2:10" x14ac:dyDescent="0.25">
      <c r="B96" s="2"/>
      <c r="C96" s="2"/>
      <c r="D96" s="1"/>
      <c r="E96" s="1"/>
      <c r="F96" s="17"/>
      <c r="G96" s="17"/>
      <c r="H96" s="19"/>
      <c r="I96" s="19"/>
      <c r="J96" s="27"/>
    </row>
    <row r="97" spans="2:10" x14ac:dyDescent="0.25">
      <c r="B97" s="2"/>
      <c r="C97" s="2"/>
      <c r="D97" s="1"/>
      <c r="E97" s="1"/>
      <c r="F97" s="17"/>
      <c r="G97" s="17"/>
      <c r="H97" s="19"/>
      <c r="I97" s="19"/>
      <c r="J97" s="27"/>
    </row>
    <row r="98" spans="2:10" x14ac:dyDescent="0.25">
      <c r="B98" s="2"/>
      <c r="C98" s="2"/>
      <c r="D98" s="1"/>
      <c r="E98" s="1"/>
      <c r="F98" s="17"/>
      <c r="G98" s="17"/>
      <c r="H98" s="19"/>
      <c r="I98" s="19"/>
      <c r="J98" s="27"/>
    </row>
    <row r="99" spans="2:10" x14ac:dyDescent="0.25">
      <c r="B99" s="2"/>
      <c r="C99" s="2"/>
      <c r="D99" s="1"/>
      <c r="E99" s="1"/>
      <c r="F99" s="17"/>
      <c r="G99" s="17"/>
      <c r="H99" s="19"/>
      <c r="I99" s="19"/>
      <c r="J99" s="28"/>
    </row>
    <row r="100" spans="2:10" x14ac:dyDescent="0.25">
      <c r="B100" s="2"/>
      <c r="C100" s="2"/>
      <c r="D100" s="1"/>
      <c r="E100" s="1"/>
      <c r="F100" s="17"/>
      <c r="G100" s="17"/>
      <c r="H100" s="19"/>
      <c r="I100" s="19"/>
      <c r="J100" s="28"/>
    </row>
    <row r="101" spans="2:10" x14ac:dyDescent="0.25">
      <c r="B101" s="2"/>
      <c r="C101" s="2"/>
      <c r="D101" s="1"/>
      <c r="E101" s="1"/>
      <c r="F101" s="17"/>
      <c r="G101" s="17"/>
      <c r="H101" s="19"/>
      <c r="I101" s="19"/>
      <c r="J101" s="28"/>
    </row>
    <row r="102" spans="2:10" x14ac:dyDescent="0.25">
      <c r="B102" s="2"/>
      <c r="C102" s="3"/>
      <c r="D102" s="1"/>
      <c r="E102" s="1"/>
      <c r="F102" s="17"/>
      <c r="G102" s="17"/>
      <c r="H102" s="19"/>
      <c r="I102" s="19"/>
      <c r="J102" s="28"/>
    </row>
    <row r="103" spans="2:10" x14ac:dyDescent="0.25">
      <c r="B103" s="2"/>
      <c r="C103" s="3"/>
      <c r="D103" s="1"/>
      <c r="E103" s="1"/>
      <c r="F103" s="17"/>
      <c r="G103" s="17"/>
      <c r="H103" s="19"/>
      <c r="I103" s="19"/>
      <c r="J103" s="28"/>
    </row>
    <row r="104" spans="2:10" x14ac:dyDescent="0.25">
      <c r="B104" s="2"/>
      <c r="C104" s="3"/>
      <c r="D104" s="1"/>
      <c r="E104" s="1"/>
      <c r="F104" s="17"/>
      <c r="G104" s="17"/>
      <c r="H104" s="19"/>
      <c r="I104" s="19"/>
      <c r="J104" s="28"/>
    </row>
    <row r="105" spans="2:10" x14ac:dyDescent="0.25">
      <c r="B105" s="2"/>
      <c r="C105" s="9"/>
      <c r="D105" s="1"/>
      <c r="E105" s="1"/>
      <c r="F105" s="17"/>
      <c r="G105" s="17"/>
      <c r="H105" s="19"/>
      <c r="I105" s="19"/>
      <c r="J105" s="28"/>
    </row>
    <row r="106" spans="2:10" x14ac:dyDescent="0.25">
      <c r="J106" s="8"/>
    </row>
    <row r="107" spans="2:10" x14ac:dyDescent="0.25">
      <c r="J107" s="8"/>
    </row>
    <row r="108" spans="2:10" x14ac:dyDescent="0.25">
      <c r="J108" s="8"/>
    </row>
    <row r="109" spans="2:10" x14ac:dyDescent="0.25">
      <c r="J109" s="8"/>
    </row>
    <row r="110" spans="2:10" x14ac:dyDescent="0.25">
      <c r="J110" s="8"/>
    </row>
  </sheetData>
  <sortState ref="A2:J105">
    <sortCondition ref="B2:B10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ICPraw_all</vt:lpstr>
      <vt:lpstr>ICPraw_all_edits</vt:lpstr>
      <vt:lpstr>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Sheila</dc:creator>
  <cp:lastModifiedBy>Sheila</cp:lastModifiedBy>
  <dcterms:created xsi:type="dcterms:W3CDTF">2014-11-03T22:17:00Z</dcterms:created>
  <dcterms:modified xsi:type="dcterms:W3CDTF">2016-12-08T22:37:40Z</dcterms:modified>
</cp:coreProperties>
</file>