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il\Desktop\"/>
    </mc:Choice>
  </mc:AlternateContent>
  <bookViews>
    <workbookView xWindow="0" yWindow="0" windowWidth="21570" windowHeight="7965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F44" i="1" l="1"/>
  <c r="H44" i="1"/>
  <c r="K77" i="1"/>
  <c r="J77" i="1"/>
  <c r="C74" i="1"/>
  <c r="D74" i="1"/>
  <c r="E74" i="1"/>
  <c r="G74" i="1"/>
  <c r="C65" i="1"/>
  <c r="D65" i="1"/>
  <c r="E65" i="1"/>
  <c r="G65" i="1"/>
  <c r="I65" i="1"/>
  <c r="C26" i="1"/>
  <c r="D26" i="1"/>
  <c r="E26" i="1"/>
  <c r="I26" i="1"/>
  <c r="G26" i="1"/>
  <c r="H63" i="1"/>
  <c r="H62" i="1"/>
  <c r="H61" i="1"/>
  <c r="H60" i="1"/>
  <c r="H59" i="1"/>
  <c r="H58" i="1"/>
  <c r="H57" i="1"/>
  <c r="H56" i="1"/>
  <c r="F63" i="1"/>
  <c r="F62" i="1"/>
  <c r="F61" i="1"/>
  <c r="F60" i="1"/>
  <c r="F59" i="1"/>
  <c r="F58" i="1"/>
  <c r="F57" i="1"/>
  <c r="F56" i="1"/>
  <c r="F24" i="1"/>
  <c r="F23" i="1"/>
  <c r="F22" i="1"/>
  <c r="F21" i="1"/>
  <c r="F20" i="1"/>
  <c r="F19" i="1"/>
  <c r="H55" i="1"/>
  <c r="H54" i="1"/>
  <c r="H53" i="1"/>
  <c r="H52" i="1"/>
  <c r="H51" i="1"/>
  <c r="H50" i="1"/>
  <c r="H49" i="1"/>
  <c r="H48" i="1"/>
  <c r="H24" i="1"/>
  <c r="H23" i="1"/>
  <c r="H22" i="1"/>
  <c r="H21" i="1"/>
  <c r="H20" i="1"/>
  <c r="F17" i="1"/>
  <c r="H17" i="1"/>
  <c r="H19" i="1"/>
  <c r="F18" i="1"/>
  <c r="H18" i="1"/>
  <c r="F55" i="1"/>
  <c r="F54" i="1"/>
  <c r="F53" i="1"/>
  <c r="F52" i="1"/>
  <c r="F51" i="1"/>
  <c r="F50" i="1"/>
  <c r="F49" i="1"/>
  <c r="F48" i="1"/>
  <c r="F47" i="1"/>
  <c r="F46" i="1"/>
  <c r="F45" i="1"/>
  <c r="F42" i="1"/>
  <c r="F41" i="1"/>
  <c r="F40" i="1"/>
  <c r="F39" i="1"/>
  <c r="F38" i="1"/>
  <c r="F30" i="1"/>
  <c r="F29" i="1"/>
  <c r="F16" i="1"/>
  <c r="F15" i="1"/>
  <c r="F14" i="1"/>
  <c r="H15" i="1"/>
  <c r="H16" i="1"/>
  <c r="H69" i="1"/>
  <c r="H68" i="1"/>
  <c r="H46" i="1"/>
  <c r="H14" i="1"/>
  <c r="H45" i="1"/>
  <c r="H42" i="1"/>
  <c r="H41" i="1"/>
  <c r="H40" i="1"/>
  <c r="H47" i="1"/>
  <c r="H72" i="1"/>
  <c r="H71" i="1"/>
  <c r="H70" i="1"/>
  <c r="H39" i="1"/>
  <c r="H38" i="1"/>
  <c r="H31" i="1"/>
  <c r="H29" i="1"/>
  <c r="H13" i="1"/>
  <c r="H12" i="1"/>
  <c r="H11" i="1"/>
  <c r="H10" i="1"/>
  <c r="H8" i="1"/>
  <c r="H7" i="1"/>
  <c r="H6" i="1"/>
  <c r="H5" i="1"/>
  <c r="H4" i="1"/>
  <c r="F72" i="1"/>
  <c r="F71" i="1"/>
  <c r="F70" i="1"/>
  <c r="F13" i="1"/>
  <c r="F12" i="1"/>
  <c r="F9" i="1"/>
  <c r="F8" i="1"/>
  <c r="F7" i="1"/>
  <c r="F6" i="1"/>
  <c r="F5" i="1"/>
  <c r="F4" i="1"/>
  <c r="E77" i="1" l="1"/>
  <c r="H26" i="1"/>
  <c r="F26" i="1"/>
  <c r="H74" i="1"/>
  <c r="F74" i="1"/>
  <c r="F65" i="1"/>
  <c r="H65" i="1"/>
  <c r="C77" i="1"/>
  <c r="D77" i="1"/>
  <c r="I77" i="1"/>
  <c r="B77" i="1"/>
  <c r="F7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Ward, Sheila</author>
  </authors>
  <commentList>
    <comment ref="A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Ward, Sheila:</t>
        </r>
        <r>
          <rPr>
            <sz val="9"/>
            <color indexed="81"/>
            <rFont val="Tahoma"/>
            <family val="2"/>
          </rPr>
          <t xml:space="preserve">
Luke, Kasandra, Justin &amp; Jessica, Ashleigh, Bo, Hayleigh, Jessica &amp; baby, Elana.</t>
        </r>
      </text>
    </comment>
  </commentList>
</comments>
</file>

<file path=xl/sharedStrings.xml><?xml version="1.0" encoding="utf-8"?>
<sst xmlns="http://schemas.openxmlformats.org/spreadsheetml/2006/main" count="369" uniqueCount="191">
  <si>
    <t>Mr. and Mrs. David Stanaland</t>
  </si>
  <si>
    <t>Ms. Marilyn Gore</t>
  </si>
  <si>
    <t>Mr. and Mrs. Dean Duval</t>
  </si>
  <si>
    <t>Mr. and Mrs. Luke Upchurch and family</t>
  </si>
  <si>
    <t>Ms. Kelly Stanaland Page and family</t>
  </si>
  <si>
    <t>Ms. Cynthia Ward and family</t>
  </si>
  <si>
    <t>Mr. and Mrs. Herbert C. Ward, Jr. and family</t>
  </si>
  <si>
    <t>Mr. and Mrs. Ronald Hewett and Craig</t>
  </si>
  <si>
    <t>Mr. and Mrs. Rodney Hill and family</t>
  </si>
  <si>
    <t>8940 Oyster Court SW</t>
  </si>
  <si>
    <t>223 Inland Greens Circle</t>
  </si>
  <si>
    <t>161 Laughlin Road</t>
  </si>
  <si>
    <t>7760 Pireway Road NW</t>
  </si>
  <si>
    <t>n</t>
  </si>
  <si>
    <t>Confirm</t>
  </si>
  <si>
    <t>Need</t>
  </si>
  <si>
    <t>Adults</t>
  </si>
  <si>
    <t>Kids</t>
  </si>
  <si>
    <t>Family Members:</t>
  </si>
  <si>
    <t>Mr. and Mrs. Itai Baron</t>
  </si>
  <si>
    <t>Extended Family:</t>
  </si>
  <si>
    <t>Friends:</t>
  </si>
  <si>
    <t>Guests.</t>
  </si>
  <si>
    <t xml:space="preserve">Max # </t>
  </si>
  <si>
    <t>Guest Names</t>
  </si>
  <si>
    <t>Rooms</t>
  </si>
  <si>
    <t>Invited</t>
  </si>
  <si>
    <t>Totals:</t>
  </si>
  <si>
    <t>Subtotal, Extended Family</t>
  </si>
  <si>
    <t>Subtotal, Friends</t>
  </si>
  <si>
    <t>Subtotal, Family</t>
  </si>
  <si>
    <t>Room</t>
  </si>
  <si>
    <t>Mr. and Mrs. Steve Baston</t>
  </si>
  <si>
    <t>Inv</t>
  </si>
  <si>
    <t>Sent</t>
  </si>
  <si>
    <t>Mr. Joey Stanaland and guest</t>
  </si>
  <si>
    <t>Mr. and Mrs. Miguel Mendoza</t>
  </si>
  <si>
    <t>Mr. and Mrs. Cliff Karnes</t>
  </si>
  <si>
    <t>Mr. and Mrs. John Triplett</t>
  </si>
  <si>
    <t>Ms. Rebecca DeFeo</t>
  </si>
  <si>
    <t>Starla and Jeff</t>
  </si>
  <si>
    <t>y</t>
  </si>
  <si>
    <t>Ms. Sheila Ward</t>
  </si>
  <si>
    <t>Needed</t>
  </si>
  <si>
    <t>Sara &amp; Taylor Stroud</t>
  </si>
  <si>
    <t>Adrianna, Juan &amp; Grace</t>
  </si>
  <si>
    <t>Band member #1</t>
  </si>
  <si>
    <t>Band member #2</t>
  </si>
  <si>
    <t>Band member #3</t>
  </si>
  <si>
    <t>Mr. Burl McCuiston and Ms. Marsha Fanning</t>
  </si>
  <si>
    <t>Ms. Michale Connelly</t>
  </si>
  <si>
    <t>Mr. and Mrs. Owen Connelly</t>
  </si>
  <si>
    <t>Mr. and Mrs. David Frost and family</t>
  </si>
  <si>
    <t>Ms. Brenda Harbin</t>
  </si>
  <si>
    <t>Ms. Faye Morris</t>
  </si>
  <si>
    <t>Ms. Joyce Burrows and Ms. Betty Larcombe</t>
  </si>
  <si>
    <t>Ms. Jackie Quigley</t>
  </si>
  <si>
    <t xml:space="preserve">n </t>
  </si>
  <si>
    <t>Mr. and Mrs. Howard Bomze and family</t>
  </si>
  <si>
    <t>Mr. and Mrs. George Mullikin</t>
  </si>
  <si>
    <t>Mr. and Mrs. Rob Moul</t>
  </si>
  <si>
    <t>Mr. and Mrs. Jim Kimel</t>
  </si>
  <si>
    <t>Ms. Mary Ann Lowder</t>
  </si>
  <si>
    <t>Ms. Heather Fields</t>
  </si>
  <si>
    <t xml:space="preserve"> </t>
  </si>
  <si>
    <t>Miss Tatia Beal</t>
  </si>
  <si>
    <t>Nbr</t>
  </si>
  <si>
    <t>Invitations</t>
  </si>
  <si>
    <t>Expected</t>
  </si>
  <si>
    <t>Don't</t>
  </si>
  <si>
    <t>Band member #4</t>
  </si>
  <si>
    <t>Invite?</t>
  </si>
  <si>
    <t>Addresses</t>
  </si>
  <si>
    <t>Sunset Beach</t>
  </si>
  <si>
    <t>NC</t>
  </si>
  <si>
    <t>28468-4600</t>
  </si>
  <si>
    <t>Marion</t>
  </si>
  <si>
    <t>SC</t>
  </si>
  <si>
    <t>498 Slippery Rock Way</t>
  </si>
  <si>
    <t>Carolina Shores</t>
  </si>
  <si>
    <t>28467</t>
  </si>
  <si>
    <t>Wilmington</t>
  </si>
  <si>
    <t>28405-3860</t>
  </si>
  <si>
    <t>219 Scottsdale Dr.</t>
  </si>
  <si>
    <t>Advance</t>
  </si>
  <si>
    <t>PO Box 2456</t>
  </si>
  <si>
    <t>Shallotte</t>
  </si>
  <si>
    <t>28459</t>
  </si>
  <si>
    <t>1700 Empire Rd SW</t>
  </si>
  <si>
    <t>Supply</t>
  </si>
  <si>
    <t>28462</t>
  </si>
  <si>
    <t>Longwood</t>
  </si>
  <si>
    <t>7833 Pireway Road NW</t>
  </si>
  <si>
    <t>28452</t>
  </si>
  <si>
    <t>1416 Blackbird Dr.</t>
  </si>
  <si>
    <t>West Columbia</t>
  </si>
  <si>
    <t>29169</t>
  </si>
  <si>
    <t>5500 Stonebridge Road</t>
  </si>
  <si>
    <t>Pleasant Garden</t>
  </si>
  <si>
    <t>27313</t>
  </si>
  <si>
    <t>3805 Brown Bark Drive</t>
  </si>
  <si>
    <t>Greensboro</t>
  </si>
  <si>
    <t>27410</t>
  </si>
  <si>
    <t>405 Crestline Drive</t>
  </si>
  <si>
    <t>High Point</t>
  </si>
  <si>
    <t>27260</t>
  </si>
  <si>
    <t>4117 Tarrant Trace Circle</t>
  </si>
  <si>
    <t>27265</t>
  </si>
  <si>
    <t>611 Kenneth Rd</t>
  </si>
  <si>
    <t>27455</t>
  </si>
  <si>
    <r>
      <t>845 21</t>
    </r>
    <r>
      <rPr>
        <vertAlign val="superscript"/>
        <sz val="12"/>
        <rFont val="Calibri"/>
        <family val="2"/>
      </rPr>
      <t>st</t>
    </r>
    <r>
      <rPr>
        <sz val="12"/>
        <rFont val="Calibri"/>
        <family val="2"/>
      </rPr>
      <t xml:space="preserve"> Avenue  NE</t>
    </r>
  </si>
  <si>
    <t>Hickory</t>
  </si>
  <si>
    <t>601 Saddlebrook Lane</t>
  </si>
  <si>
    <t>Hunting Creek Farms</t>
  </si>
  <si>
    <t>Hopkins</t>
  </si>
  <si>
    <t>5911-F Quail Hollow Road</t>
  </si>
  <si>
    <t>Charlotte</t>
  </si>
  <si>
    <t>619 King Street,  Unit  808</t>
  </si>
  <si>
    <t>Columbia</t>
  </si>
  <si>
    <t>1256 South Kings Drive</t>
  </si>
  <si>
    <t>Mr. and Mrs Mike DiMaria and family</t>
  </si>
  <si>
    <t>309 Explorer Drive</t>
  </si>
  <si>
    <t>Chapin</t>
  </si>
  <si>
    <t>405 Loma Linda Drive</t>
  </si>
  <si>
    <t>Cape Carteret</t>
  </si>
  <si>
    <t>PO Box 966</t>
  </si>
  <si>
    <t>Jamestown</t>
  </si>
  <si>
    <t>3210-A Regents Park Lane</t>
  </si>
  <si>
    <t>1516 Kirkwood Drive</t>
  </si>
  <si>
    <t>Durham</t>
  </si>
  <si>
    <t>7 AnnaLisa Court</t>
  </si>
  <si>
    <t>Mr. and Mrs. William Musser</t>
  </si>
  <si>
    <t>3606 Gramercy Road</t>
  </si>
  <si>
    <t>234 Hooker Road</t>
  </si>
  <si>
    <t>Ms. Meredith Boyd and Patrick,  Mr. Allan Chafins</t>
  </si>
  <si>
    <t>2521 Overbrook Drive</t>
  </si>
  <si>
    <t>209 South Chapman Street</t>
  </si>
  <si>
    <t>Mr. and Mrs. James Greene</t>
  </si>
  <si>
    <t>7765 NC Highway 68 North</t>
  </si>
  <si>
    <t>Stokesdale</t>
  </si>
  <si>
    <t>57 B Mansfield Circle</t>
  </si>
  <si>
    <t>5407 Hiddenbrook Drive</t>
  </si>
  <si>
    <t>McLeansville</t>
  </si>
  <si>
    <t>300 Wentworth Drive</t>
  </si>
  <si>
    <t>27408</t>
  </si>
  <si>
    <t>Nora Shively</t>
  </si>
  <si>
    <t>413 Mimosa Drive</t>
  </si>
  <si>
    <t>Monotype Corsiva</t>
  </si>
  <si>
    <t>French Script MT</t>
  </si>
  <si>
    <t>Harlow Solid Italic</t>
  </si>
  <si>
    <t>Lucida Calligraphy</t>
  </si>
  <si>
    <t>Script MT Bold</t>
  </si>
  <si>
    <t>Mr. and Mrs. Hayim Baron, Ron &amp; Haddas</t>
  </si>
  <si>
    <t>DJ Supreme - Jesse Noa</t>
  </si>
  <si>
    <t>3701 Cotswold Terrace</t>
  </si>
  <si>
    <t>Unit 5D</t>
  </si>
  <si>
    <t>130 Kimberly Court</t>
  </si>
  <si>
    <t>Thomasville</t>
  </si>
  <si>
    <t>27360</t>
  </si>
  <si>
    <t>2914 Clear Ridge Drive</t>
  </si>
  <si>
    <t>Trinity</t>
  </si>
  <si>
    <t>27370</t>
  </si>
  <si>
    <t>3713 Tuxford Lane</t>
  </si>
  <si>
    <t>27282</t>
  </si>
  <si>
    <t>3806 Mosby Drive</t>
  </si>
  <si>
    <t>Apt. E</t>
  </si>
  <si>
    <t>Pastor Jason Brinkley &amp; his wife</t>
  </si>
  <si>
    <t>Print 60 Invitations and 55 RSVP cards</t>
  </si>
  <si>
    <t>Mandi Westfall &amp; Jordan Folino</t>
  </si>
  <si>
    <t>Mr. &amp; Mrs. Ernest Folino</t>
  </si>
  <si>
    <t>Lauren Garza &amp; Bo Watson</t>
  </si>
  <si>
    <t>Mr. &amp; Mrs. Daniel Lowry</t>
  </si>
  <si>
    <t>Mr. &amp; Mrs. Lee Howerton &amp; family</t>
  </si>
  <si>
    <t>Alex Ritchie &amp; guest</t>
  </si>
  <si>
    <t>Teresa Lee &amp; guest</t>
  </si>
  <si>
    <t>photographer - Tom &amp; Debbie Baker</t>
  </si>
  <si>
    <t>3919 Waterview Road</t>
  </si>
  <si>
    <t>Allie Myers and Matthew Parham (Ellie/Elizabeth)</t>
  </si>
  <si>
    <t xml:space="preserve">photographer assistant - Orena </t>
  </si>
  <si>
    <t>videographer - Steven Frey &amp; Trevor</t>
  </si>
  <si>
    <t>x</t>
  </si>
  <si>
    <t>Stephanie Lide &amp; Derek Dye</t>
  </si>
  <si>
    <t>3103 Shady Lawn Drive</t>
  </si>
  <si>
    <t>100 Whitebluff Lane</t>
  </si>
  <si>
    <t>Apt. 2H</t>
  </si>
  <si>
    <t>Cary</t>
  </si>
  <si>
    <t>Alecia Montgomery</t>
  </si>
  <si>
    <t>Jessie Willis</t>
  </si>
  <si>
    <t>1270 Tearwood Ct.</t>
  </si>
  <si>
    <t>Mt. Pleasant</t>
  </si>
  <si>
    <t>29464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</si>
</sst>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4"/>
      <name val="Monotype Corsiva"/>
      <family val="4"/>
    </font>
    <font>
      <b/>
      <u/>
      <sz val="14"/>
      <name val="Arial"/>
      <family val="2"/>
    </font>
    <font>
      <sz val="8"/>
      <name val="Arial"/>
      <family val="2"/>
    </font>
    <font>
      <u/>
      <sz val="14"/>
      <name val="Monotype Corsiva"/>
      <family val="4"/>
    </font>
    <font>
      <b/>
      <u/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</font>
    <font>
      <vertAlign val="superscript"/>
      <sz val="12"/>
      <name val="Calibri"/>
      <family val="2"/>
    </font>
    <font>
      <sz val="12"/>
      <name val="Harlow Solid Italic"/>
      <family val="5"/>
    </font>
    <font>
      <sz val="14"/>
      <name val="French Script MT"/>
      <family val="4"/>
    </font>
    <font>
      <sz val="14"/>
      <name val="Harlow Solid Italic"/>
      <family val="5"/>
    </font>
    <font>
      <sz val="12"/>
      <name val="Lucida Calligraphy"/>
      <family val="4"/>
    </font>
    <font>
      <sz val="14"/>
      <name val="Script MT Bold"/>
      <family val="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left"/>
    </xf>
    <xf numFmtId="0" fontId="0" fillId="0" borderId="2" xfId="0" applyBorder="1"/>
    <xf numFmtId="0" fontId="1" fillId="0" borderId="2" xfId="0" applyFont="1" applyBorder="1"/>
    <xf numFmtId="0" fontId="1" fillId="2" borderId="2" xfId="0" applyFont="1" applyFill="1" applyBorder="1"/>
    <xf numFmtId="0" fontId="8" fillId="0" borderId="1" xfId="0" applyFont="1" applyBorder="1"/>
    <xf numFmtId="49" fontId="10" fillId="0" borderId="2" xfId="0" applyNumberFormat="1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9"/>
  <sheetViews>
    <sheetView tabSelected="1" workbookViewId="0">
      <pane ySplit="2" topLeftCell="A3" activePane="bottomLeft" state="frozen"/>
      <selection pane="bottomLeft" activeCell="R9" sqref="R9"/>
    </sheetView>
  </sheetViews>
  <sheetFormatPr defaultRowHeight="12.75" x14ac:dyDescent="0.2"/>
  <cols>
    <col min="1" max="1" width="56.5703125" bestFit="1" customWidth="1"/>
    <col min="2" max="2" width="7.140625" customWidth="1"/>
    <col min="3" max="3" width="7.85546875" customWidth="1"/>
    <col min="4" max="4" width="6.140625" customWidth="1"/>
    <col min="5" max="5" width="9.7109375" customWidth="1"/>
    <col min="6" max="6" width="9" style="4" customWidth="1"/>
    <col min="7" max="7" width="5.7109375" customWidth="1"/>
    <col min="8" max="8" width="9" customWidth="1"/>
    <col min="9" max="9" width="12.85546875" customWidth="1"/>
    <col min="10" max="10" width="10.5703125" customWidth="1"/>
    <col min="11" max="11" width="9.140625" customWidth="1"/>
    <col min="12" max="12" width="1.5703125" customWidth="1"/>
    <col min="13" max="13" width="26.5703125" bestFit="1" customWidth="1"/>
    <col min="14" max="14" width="24.7109375" customWidth="1"/>
    <col min="15" max="15" width="15.42578125" bestFit="1" customWidth="1"/>
    <col min="16" max="16" width="5.140625" bestFit="1" customWidth="1"/>
    <col min="17" max="17" width="10.5703125" bestFit="1" customWidth="1"/>
    <col min="18" max="18" width="24.5703125" bestFit="1" customWidth="1"/>
  </cols>
  <sheetData>
    <row r="1" spans="1:18" s="2" customFormat="1" ht="18" x14ac:dyDescent="0.25">
      <c r="A1" s="9" t="s">
        <v>24</v>
      </c>
      <c r="B1" s="9" t="s">
        <v>15</v>
      </c>
      <c r="C1" s="9" t="s">
        <v>16</v>
      </c>
      <c r="D1" s="9" t="s">
        <v>17</v>
      </c>
      <c r="E1" s="9" t="s">
        <v>14</v>
      </c>
      <c r="F1" s="9" t="s">
        <v>23</v>
      </c>
      <c r="G1" s="9" t="s">
        <v>33</v>
      </c>
      <c r="H1" s="9" t="s">
        <v>25</v>
      </c>
      <c r="I1" s="9" t="s">
        <v>66</v>
      </c>
      <c r="J1" s="9" t="s">
        <v>66</v>
      </c>
      <c r="K1" s="9" t="s">
        <v>69</v>
      </c>
      <c r="L1" s="10"/>
      <c r="M1" s="18"/>
      <c r="N1" s="11"/>
      <c r="O1" s="11"/>
      <c r="P1" s="11"/>
      <c r="Q1" s="11"/>
    </row>
    <row r="2" spans="1:18" s="2" customFormat="1" ht="18" x14ac:dyDescent="0.25">
      <c r="A2" s="9"/>
      <c r="B2" s="9" t="s">
        <v>31</v>
      </c>
      <c r="C2" s="9"/>
      <c r="D2" s="9"/>
      <c r="E2" s="9"/>
      <c r="F2" s="9" t="s">
        <v>22</v>
      </c>
      <c r="G2" s="9" t="s">
        <v>34</v>
      </c>
      <c r="H2" s="9" t="s">
        <v>43</v>
      </c>
      <c r="I2" s="9" t="s">
        <v>67</v>
      </c>
      <c r="J2" s="9" t="s">
        <v>68</v>
      </c>
      <c r="K2" s="9" t="s">
        <v>71</v>
      </c>
      <c r="L2" s="10"/>
      <c r="M2" s="19" t="s">
        <v>72</v>
      </c>
      <c r="N2" s="9"/>
      <c r="O2" s="11"/>
      <c r="P2" s="11"/>
      <c r="Q2" s="11"/>
    </row>
    <row r="3" spans="1:18" s="2" customFormat="1" ht="18.75" x14ac:dyDescent="0.3">
      <c r="A3" s="12" t="s">
        <v>20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0"/>
      <c r="M3" s="18"/>
      <c r="N3" s="11"/>
      <c r="O3" s="11"/>
      <c r="P3" s="11"/>
      <c r="Q3" s="11"/>
    </row>
    <row r="4" spans="1:18" s="1" customFormat="1" ht="19.5" x14ac:dyDescent="0.35">
      <c r="A4" s="5" t="s">
        <v>0</v>
      </c>
      <c r="B4" s="5" t="s">
        <v>41</v>
      </c>
      <c r="C4" s="5">
        <v>2</v>
      </c>
      <c r="D4" s="5"/>
      <c r="E4" s="7"/>
      <c r="F4" s="6">
        <f>SUM(C4:D4)</f>
        <v>2</v>
      </c>
      <c r="G4" s="5"/>
      <c r="H4" s="5">
        <f>IF(B4="y",1,0)</f>
        <v>1</v>
      </c>
      <c r="I4" s="5">
        <v>1</v>
      </c>
      <c r="J4" s="5">
        <v>2</v>
      </c>
      <c r="K4" s="5"/>
      <c r="L4" s="13" t="s">
        <v>180</v>
      </c>
      <c r="M4" s="25" t="s">
        <v>9</v>
      </c>
      <c r="N4" s="15"/>
      <c r="O4" s="15" t="s">
        <v>73</v>
      </c>
      <c r="P4" s="15" t="s">
        <v>74</v>
      </c>
      <c r="Q4" s="15" t="s">
        <v>75</v>
      </c>
      <c r="R4" s="1" t="s">
        <v>147</v>
      </c>
    </row>
    <row r="5" spans="1:18" s="1" customFormat="1" ht="19.5" x14ac:dyDescent="0.35">
      <c r="A5" s="5" t="s">
        <v>35</v>
      </c>
      <c r="B5" s="5" t="s">
        <v>41</v>
      </c>
      <c r="C5" s="5">
        <v>2</v>
      </c>
      <c r="D5" s="5"/>
      <c r="E5" s="7"/>
      <c r="F5" s="6">
        <f t="shared" ref="F5:F72" si="0">SUM(C5:D5)</f>
        <v>2</v>
      </c>
      <c r="G5" s="5"/>
      <c r="H5" s="5">
        <f t="shared" ref="H5:H72" si="1">IF(B5="y",1,0)</f>
        <v>1</v>
      </c>
      <c r="I5" s="5">
        <v>1</v>
      </c>
      <c r="J5" s="5"/>
      <c r="K5" s="5"/>
      <c r="L5" s="13" t="s">
        <v>180</v>
      </c>
      <c r="M5" s="20" t="s">
        <v>11</v>
      </c>
      <c r="N5" s="15"/>
      <c r="O5" s="15" t="s">
        <v>76</v>
      </c>
      <c r="P5" s="15" t="s">
        <v>77</v>
      </c>
      <c r="Q5" s="15">
        <v>29571</v>
      </c>
      <c r="R5" s="26" t="s">
        <v>148</v>
      </c>
    </row>
    <row r="6" spans="1:18" s="1" customFormat="1" ht="20.25" x14ac:dyDescent="0.4">
      <c r="A6" s="5" t="s">
        <v>4</v>
      </c>
      <c r="B6" s="5" t="s">
        <v>41</v>
      </c>
      <c r="C6" s="5">
        <v>2</v>
      </c>
      <c r="D6" s="5">
        <v>2</v>
      </c>
      <c r="E6" s="7"/>
      <c r="F6" s="6">
        <f t="shared" si="0"/>
        <v>4</v>
      </c>
      <c r="G6" s="5"/>
      <c r="H6" s="5">
        <f t="shared" si="1"/>
        <v>1</v>
      </c>
      <c r="I6" s="5">
        <v>1</v>
      </c>
      <c r="J6" s="5"/>
      <c r="K6" s="5"/>
      <c r="L6" s="13" t="s">
        <v>180</v>
      </c>
      <c r="M6" s="20" t="s">
        <v>78</v>
      </c>
      <c r="N6" s="15"/>
      <c r="O6" s="15" t="s">
        <v>79</v>
      </c>
      <c r="P6" s="15" t="s">
        <v>74</v>
      </c>
      <c r="Q6" s="15" t="s">
        <v>80</v>
      </c>
      <c r="R6" s="27" t="s">
        <v>149</v>
      </c>
    </row>
    <row r="7" spans="1:18" s="1" customFormat="1" ht="19.5" x14ac:dyDescent="0.35">
      <c r="A7" s="5" t="s">
        <v>1</v>
      </c>
      <c r="B7" s="5" t="s">
        <v>41</v>
      </c>
      <c r="C7" s="5">
        <v>1</v>
      </c>
      <c r="D7" s="5"/>
      <c r="E7" s="7"/>
      <c r="F7" s="6">
        <f t="shared" si="0"/>
        <v>1</v>
      </c>
      <c r="G7" s="5"/>
      <c r="H7" s="5">
        <f t="shared" si="1"/>
        <v>1</v>
      </c>
      <c r="I7" s="5">
        <v>1</v>
      </c>
      <c r="J7" s="5">
        <v>1</v>
      </c>
      <c r="K7" s="5"/>
      <c r="L7" s="13" t="s">
        <v>180</v>
      </c>
      <c r="M7" s="20" t="s">
        <v>10</v>
      </c>
      <c r="N7" s="15"/>
      <c r="O7" s="15" t="s">
        <v>81</v>
      </c>
      <c r="P7" s="15" t="s">
        <v>74</v>
      </c>
      <c r="Q7" s="15" t="s">
        <v>82</v>
      </c>
      <c r="R7" s="28" t="s">
        <v>150</v>
      </c>
    </row>
    <row r="8" spans="1:18" s="1" customFormat="1" ht="18.75" x14ac:dyDescent="0.3">
      <c r="A8" s="5" t="s">
        <v>8</v>
      </c>
      <c r="B8" s="5" t="s">
        <v>41</v>
      </c>
      <c r="C8" s="5">
        <v>2</v>
      </c>
      <c r="D8" s="5">
        <v>2</v>
      </c>
      <c r="E8" s="7"/>
      <c r="F8" s="6">
        <f t="shared" si="0"/>
        <v>4</v>
      </c>
      <c r="G8" s="5"/>
      <c r="H8" s="5">
        <f t="shared" si="1"/>
        <v>1</v>
      </c>
      <c r="I8" s="5">
        <v>1</v>
      </c>
      <c r="J8" s="5">
        <v>3</v>
      </c>
      <c r="K8" s="5"/>
      <c r="L8" s="13" t="s">
        <v>180</v>
      </c>
      <c r="M8" s="21" t="s">
        <v>83</v>
      </c>
      <c r="N8" s="16"/>
      <c r="O8" s="16" t="s">
        <v>84</v>
      </c>
      <c r="P8" s="16" t="s">
        <v>74</v>
      </c>
      <c r="Q8" s="17">
        <v>27006</v>
      </c>
      <c r="R8" s="29" t="s">
        <v>151</v>
      </c>
    </row>
    <row r="9" spans="1:18" s="1" customFormat="1" ht="18.75" x14ac:dyDescent="0.3">
      <c r="A9" s="5" t="s">
        <v>2</v>
      </c>
      <c r="B9" s="5" t="s">
        <v>41</v>
      </c>
      <c r="C9" s="5">
        <v>2</v>
      </c>
      <c r="D9" s="5">
        <v>1</v>
      </c>
      <c r="E9" s="7"/>
      <c r="F9" s="6">
        <f t="shared" si="0"/>
        <v>3</v>
      </c>
      <c r="G9" s="5"/>
      <c r="H9" s="5">
        <v>1</v>
      </c>
      <c r="I9" s="5">
        <v>1</v>
      </c>
      <c r="J9" s="5">
        <v>3</v>
      </c>
      <c r="K9" s="5"/>
      <c r="L9" s="13" t="s">
        <v>180</v>
      </c>
      <c r="M9" s="20" t="s">
        <v>188</v>
      </c>
      <c r="N9" s="15"/>
      <c r="O9" s="15" t="s">
        <v>189</v>
      </c>
      <c r="P9" s="15" t="s">
        <v>77</v>
      </c>
      <c r="Q9" s="15" t="s">
        <v>190</v>
      </c>
    </row>
    <row r="10" spans="1:18" s="1" customFormat="1" ht="18.75" x14ac:dyDescent="0.3">
      <c r="A10" s="5" t="s">
        <v>6</v>
      </c>
      <c r="B10" s="5" t="s">
        <v>41</v>
      </c>
      <c r="C10" s="5">
        <v>4</v>
      </c>
      <c r="D10" s="5"/>
      <c r="E10" s="7"/>
      <c r="F10" s="6">
        <v>4</v>
      </c>
      <c r="G10" s="5"/>
      <c r="H10" s="5">
        <f t="shared" si="1"/>
        <v>1</v>
      </c>
      <c r="I10" s="5">
        <v>1</v>
      </c>
      <c r="J10" s="5">
        <v>4</v>
      </c>
      <c r="K10" s="5"/>
      <c r="L10" s="13" t="s">
        <v>180</v>
      </c>
      <c r="M10" s="20" t="s">
        <v>85</v>
      </c>
      <c r="N10" s="15"/>
      <c r="O10" s="15" t="s">
        <v>86</v>
      </c>
      <c r="P10" s="15" t="s">
        <v>74</v>
      </c>
      <c r="Q10" s="15" t="s">
        <v>87</v>
      </c>
    </row>
    <row r="11" spans="1:18" s="1" customFormat="1" ht="18.75" x14ac:dyDescent="0.3">
      <c r="A11" s="5" t="s">
        <v>7</v>
      </c>
      <c r="B11" s="5" t="s">
        <v>41</v>
      </c>
      <c r="C11" s="5">
        <v>3</v>
      </c>
      <c r="D11" s="5"/>
      <c r="E11" s="7"/>
      <c r="F11" s="6">
        <v>3</v>
      </c>
      <c r="G11" s="5"/>
      <c r="H11" s="5">
        <f t="shared" si="1"/>
        <v>1</v>
      </c>
      <c r="I11" s="5">
        <v>1</v>
      </c>
      <c r="J11" s="5">
        <v>3</v>
      </c>
      <c r="K11" s="5"/>
      <c r="L11" s="13" t="s">
        <v>180</v>
      </c>
      <c r="M11" s="20" t="s">
        <v>88</v>
      </c>
      <c r="N11" s="15"/>
      <c r="O11" s="15" t="s">
        <v>89</v>
      </c>
      <c r="P11" s="15" t="s">
        <v>74</v>
      </c>
      <c r="Q11" s="15" t="s">
        <v>90</v>
      </c>
    </row>
    <row r="12" spans="1:18" s="1" customFormat="1" ht="18.75" x14ac:dyDescent="0.3">
      <c r="A12" s="5" t="s">
        <v>5</v>
      </c>
      <c r="B12" s="5" t="s">
        <v>41</v>
      </c>
      <c r="C12" s="5">
        <v>3</v>
      </c>
      <c r="D12" s="5"/>
      <c r="E12" s="7"/>
      <c r="F12" s="6">
        <f t="shared" si="0"/>
        <v>3</v>
      </c>
      <c r="G12" s="5"/>
      <c r="H12" s="5">
        <f t="shared" si="1"/>
        <v>1</v>
      </c>
      <c r="I12" s="5">
        <v>1</v>
      </c>
      <c r="J12" s="5">
        <v>3</v>
      </c>
      <c r="K12" s="5"/>
      <c r="L12" s="13" t="s">
        <v>180</v>
      </c>
      <c r="M12" s="20" t="s">
        <v>12</v>
      </c>
      <c r="N12" s="15"/>
      <c r="O12" s="15" t="s">
        <v>91</v>
      </c>
      <c r="P12" s="15" t="s">
        <v>74</v>
      </c>
      <c r="Q12" s="15">
        <v>28452</v>
      </c>
    </row>
    <row r="13" spans="1:18" s="1" customFormat="1" ht="18.75" x14ac:dyDescent="0.3">
      <c r="A13" s="5" t="s">
        <v>3</v>
      </c>
      <c r="B13" s="5" t="s">
        <v>41</v>
      </c>
      <c r="C13" s="5">
        <v>7</v>
      </c>
      <c r="D13" s="5">
        <v>3</v>
      </c>
      <c r="E13" s="7"/>
      <c r="F13" s="6">
        <f t="shared" si="0"/>
        <v>10</v>
      </c>
      <c r="G13" s="5"/>
      <c r="H13" s="5">
        <f t="shared" si="1"/>
        <v>1</v>
      </c>
      <c r="I13" s="5">
        <v>1</v>
      </c>
      <c r="J13" s="5">
        <v>10</v>
      </c>
      <c r="K13" s="5"/>
      <c r="L13" s="13" t="s">
        <v>180</v>
      </c>
      <c r="M13" s="20" t="s">
        <v>92</v>
      </c>
      <c r="N13" s="15"/>
      <c r="O13" s="15" t="s">
        <v>91</v>
      </c>
      <c r="P13" s="15" t="s">
        <v>74</v>
      </c>
      <c r="Q13" s="15" t="s">
        <v>93</v>
      </c>
    </row>
    <row r="14" spans="1:18" s="1" customFormat="1" ht="18.75" x14ac:dyDescent="0.3">
      <c r="A14" s="5" t="s">
        <v>32</v>
      </c>
      <c r="B14" s="5" t="s">
        <v>41</v>
      </c>
      <c r="C14" s="5">
        <v>2</v>
      </c>
      <c r="D14" s="5"/>
      <c r="E14" s="7"/>
      <c r="F14" s="6">
        <f t="shared" si="0"/>
        <v>2</v>
      </c>
      <c r="G14" s="5"/>
      <c r="H14" s="5">
        <f t="shared" si="1"/>
        <v>1</v>
      </c>
      <c r="I14" s="5">
        <v>1</v>
      </c>
      <c r="J14" s="5"/>
      <c r="K14" s="5"/>
      <c r="L14" s="13" t="s">
        <v>180</v>
      </c>
      <c r="M14" s="20" t="s">
        <v>94</v>
      </c>
      <c r="N14" s="15"/>
      <c r="O14" s="15" t="s">
        <v>95</v>
      </c>
      <c r="P14" s="15" t="s">
        <v>77</v>
      </c>
      <c r="Q14" s="15" t="s">
        <v>96</v>
      </c>
    </row>
    <row r="15" spans="1:18" s="1" customFormat="1" ht="18.75" x14ac:dyDescent="0.3">
      <c r="A15" s="5" t="s">
        <v>49</v>
      </c>
      <c r="B15" s="5" t="s">
        <v>41</v>
      </c>
      <c r="C15" s="5">
        <v>2</v>
      </c>
      <c r="D15" s="5"/>
      <c r="E15" s="7"/>
      <c r="F15" s="6">
        <f t="shared" si="0"/>
        <v>2</v>
      </c>
      <c r="G15" s="5"/>
      <c r="H15" s="5">
        <f t="shared" si="1"/>
        <v>1</v>
      </c>
      <c r="I15" s="5">
        <v>1</v>
      </c>
      <c r="J15" s="5">
        <v>2</v>
      </c>
      <c r="K15" s="5"/>
      <c r="L15" s="13" t="s">
        <v>180</v>
      </c>
      <c r="M15" s="24" t="s">
        <v>110</v>
      </c>
      <c r="N15" s="24"/>
      <c r="O15" s="5" t="s">
        <v>111</v>
      </c>
      <c r="P15" s="5" t="s">
        <v>74</v>
      </c>
      <c r="Q15" s="5">
        <v>28601</v>
      </c>
    </row>
    <row r="16" spans="1:18" s="1" customFormat="1" ht="18.75" x14ac:dyDescent="0.3">
      <c r="A16" s="5" t="s">
        <v>50</v>
      </c>
      <c r="B16" s="5" t="s">
        <v>41</v>
      </c>
      <c r="C16" s="5">
        <v>1</v>
      </c>
      <c r="D16" s="5"/>
      <c r="E16" s="7"/>
      <c r="F16" s="6">
        <f t="shared" si="0"/>
        <v>1</v>
      </c>
      <c r="G16" s="5"/>
      <c r="H16" s="5">
        <f t="shared" si="1"/>
        <v>1</v>
      </c>
      <c r="I16" s="5">
        <v>1</v>
      </c>
      <c r="J16" s="5">
        <v>1</v>
      </c>
      <c r="K16" s="5"/>
      <c r="L16" s="13" t="s">
        <v>180</v>
      </c>
      <c r="M16" s="24" t="s">
        <v>112</v>
      </c>
      <c r="N16" s="24" t="s">
        <v>113</v>
      </c>
      <c r="O16" s="5" t="s">
        <v>114</v>
      </c>
      <c r="P16" s="5" t="s">
        <v>77</v>
      </c>
      <c r="Q16" s="5">
        <v>29061</v>
      </c>
    </row>
    <row r="17" spans="1:17" s="1" customFormat="1" ht="18.75" x14ac:dyDescent="0.3">
      <c r="A17" s="5" t="s">
        <v>53</v>
      </c>
      <c r="B17" s="5" t="s">
        <v>41</v>
      </c>
      <c r="C17" s="5">
        <v>1</v>
      </c>
      <c r="D17" s="5" t="s">
        <v>64</v>
      </c>
      <c r="E17" s="7"/>
      <c r="F17" s="6">
        <f t="shared" si="0"/>
        <v>1</v>
      </c>
      <c r="G17" s="5"/>
      <c r="H17" s="5">
        <f t="shared" si="1"/>
        <v>1</v>
      </c>
      <c r="I17" s="5">
        <v>1</v>
      </c>
      <c r="J17" s="5">
        <v>1</v>
      </c>
      <c r="K17" s="5"/>
      <c r="L17" s="13" t="s">
        <v>180</v>
      </c>
      <c r="M17" s="24" t="s">
        <v>115</v>
      </c>
      <c r="N17" s="5"/>
      <c r="O17" s="5" t="s">
        <v>116</v>
      </c>
      <c r="P17" s="5" t="s">
        <v>74</v>
      </c>
      <c r="Q17" s="5">
        <v>28210</v>
      </c>
    </row>
    <row r="18" spans="1:17" s="1" customFormat="1" ht="18.75" x14ac:dyDescent="0.3">
      <c r="A18" s="5" t="s">
        <v>51</v>
      </c>
      <c r="B18" s="5" t="s">
        <v>41</v>
      </c>
      <c r="C18" s="5">
        <v>2</v>
      </c>
      <c r="D18" s="5" t="s">
        <v>64</v>
      </c>
      <c r="E18" s="7"/>
      <c r="F18" s="6">
        <f t="shared" si="0"/>
        <v>2</v>
      </c>
      <c r="G18" s="5"/>
      <c r="H18" s="5">
        <f t="shared" si="1"/>
        <v>1</v>
      </c>
      <c r="I18" s="5">
        <v>1</v>
      </c>
      <c r="J18" s="5">
        <v>2</v>
      </c>
      <c r="K18" s="5"/>
      <c r="L18" s="13" t="s">
        <v>180</v>
      </c>
      <c r="M18" s="24" t="s">
        <v>117</v>
      </c>
      <c r="N18" s="5"/>
      <c r="O18" s="5" t="s">
        <v>118</v>
      </c>
      <c r="P18" s="5" t="s">
        <v>77</v>
      </c>
      <c r="Q18" s="5">
        <v>29205</v>
      </c>
    </row>
    <row r="19" spans="1:17" s="1" customFormat="1" ht="18.75" x14ac:dyDescent="0.3">
      <c r="A19" s="5" t="s">
        <v>52</v>
      </c>
      <c r="B19" s="5" t="s">
        <v>41</v>
      </c>
      <c r="C19" s="5">
        <v>2</v>
      </c>
      <c r="D19" s="5">
        <v>2</v>
      </c>
      <c r="E19" s="7"/>
      <c r="F19" s="6">
        <f t="shared" si="0"/>
        <v>4</v>
      </c>
      <c r="G19" s="5"/>
      <c r="H19" s="5">
        <f t="shared" si="1"/>
        <v>1</v>
      </c>
      <c r="I19" s="5">
        <v>1</v>
      </c>
      <c r="J19" s="5">
        <v>4</v>
      </c>
      <c r="K19" s="5"/>
      <c r="L19" s="13" t="s">
        <v>180</v>
      </c>
      <c r="M19" s="24" t="s">
        <v>119</v>
      </c>
      <c r="N19" s="5"/>
      <c r="O19" s="5" t="s">
        <v>116</v>
      </c>
      <c r="P19" s="5" t="s">
        <v>74</v>
      </c>
      <c r="Q19" s="5">
        <v>28207</v>
      </c>
    </row>
    <row r="20" spans="1:17" s="1" customFormat="1" ht="18.75" x14ac:dyDescent="0.3">
      <c r="A20" s="5" t="s">
        <v>120</v>
      </c>
      <c r="B20" s="5" t="s">
        <v>41</v>
      </c>
      <c r="C20" s="5">
        <v>2</v>
      </c>
      <c r="D20" s="5">
        <v>2</v>
      </c>
      <c r="E20" s="7"/>
      <c r="F20" s="6">
        <f t="shared" si="0"/>
        <v>4</v>
      </c>
      <c r="G20" s="5"/>
      <c r="H20" s="5">
        <f t="shared" si="1"/>
        <v>1</v>
      </c>
      <c r="I20" s="5">
        <v>1</v>
      </c>
      <c r="J20" s="5">
        <v>4</v>
      </c>
      <c r="K20" s="5"/>
      <c r="L20" s="13" t="s">
        <v>180</v>
      </c>
      <c r="M20" s="24" t="s">
        <v>121</v>
      </c>
      <c r="N20" s="5"/>
      <c r="O20" s="5" t="s">
        <v>122</v>
      </c>
      <c r="P20" s="5" t="s">
        <v>77</v>
      </c>
      <c r="Q20" s="5">
        <v>29036</v>
      </c>
    </row>
    <row r="21" spans="1:17" s="1" customFormat="1" ht="18.75" x14ac:dyDescent="0.3">
      <c r="A21" s="5" t="s">
        <v>54</v>
      </c>
      <c r="B21" s="5" t="s">
        <v>41</v>
      </c>
      <c r="C21" s="5">
        <v>1</v>
      </c>
      <c r="D21" s="5" t="s">
        <v>64</v>
      </c>
      <c r="E21" s="7"/>
      <c r="F21" s="6">
        <f t="shared" si="0"/>
        <v>1</v>
      </c>
      <c r="G21" s="5"/>
      <c r="H21" s="5">
        <f t="shared" si="1"/>
        <v>1</v>
      </c>
      <c r="I21" s="5">
        <v>1</v>
      </c>
      <c r="J21" s="5">
        <v>1</v>
      </c>
      <c r="K21" s="5"/>
      <c r="L21" s="13" t="s">
        <v>180</v>
      </c>
      <c r="M21" s="24" t="s">
        <v>123</v>
      </c>
      <c r="N21" s="5"/>
      <c r="O21" s="5" t="s">
        <v>124</v>
      </c>
      <c r="P21" s="5" t="s">
        <v>74</v>
      </c>
      <c r="Q21" s="5">
        <v>28584</v>
      </c>
    </row>
    <row r="22" spans="1:17" s="1" customFormat="1" ht="18.75" x14ac:dyDescent="0.3">
      <c r="A22" s="5" t="s">
        <v>55</v>
      </c>
      <c r="B22" s="5" t="s">
        <v>41</v>
      </c>
      <c r="C22" s="5">
        <v>2</v>
      </c>
      <c r="D22" s="5" t="s">
        <v>64</v>
      </c>
      <c r="E22" s="7"/>
      <c r="F22" s="6">
        <f t="shared" si="0"/>
        <v>2</v>
      </c>
      <c r="G22" s="5"/>
      <c r="H22" s="5">
        <f t="shared" si="1"/>
        <v>1</v>
      </c>
      <c r="I22" s="5">
        <v>1</v>
      </c>
      <c r="J22" s="5">
        <v>2</v>
      </c>
      <c r="K22" s="5"/>
      <c r="L22" s="13" t="s">
        <v>180</v>
      </c>
      <c r="M22" s="24" t="s">
        <v>125</v>
      </c>
      <c r="N22" s="5"/>
      <c r="O22" s="5" t="s">
        <v>126</v>
      </c>
      <c r="P22" s="5" t="s">
        <v>74</v>
      </c>
      <c r="Q22" s="5">
        <v>27282</v>
      </c>
    </row>
    <row r="23" spans="1:17" s="1" customFormat="1" ht="18.75" x14ac:dyDescent="0.3">
      <c r="A23" s="5" t="s">
        <v>56</v>
      </c>
      <c r="B23" s="5" t="s">
        <v>57</v>
      </c>
      <c r="C23" s="5">
        <v>1</v>
      </c>
      <c r="D23" s="5" t="s">
        <v>64</v>
      </c>
      <c r="E23" s="7"/>
      <c r="F23" s="6">
        <f t="shared" si="0"/>
        <v>1</v>
      </c>
      <c r="G23" s="5"/>
      <c r="H23" s="5">
        <f t="shared" si="1"/>
        <v>0</v>
      </c>
      <c r="I23" s="5">
        <v>1</v>
      </c>
      <c r="J23" s="5">
        <v>1</v>
      </c>
      <c r="K23" s="5"/>
      <c r="L23" s="13" t="s">
        <v>180</v>
      </c>
      <c r="M23" s="24" t="s">
        <v>127</v>
      </c>
      <c r="N23" s="5"/>
      <c r="O23" s="5" t="s">
        <v>101</v>
      </c>
      <c r="P23" s="5" t="s">
        <v>74</v>
      </c>
      <c r="Q23" s="5">
        <v>27407</v>
      </c>
    </row>
    <row r="24" spans="1:17" s="1" customFormat="1" ht="18.75" x14ac:dyDescent="0.3">
      <c r="A24" s="5" t="s">
        <v>58</v>
      </c>
      <c r="B24" s="5" t="s">
        <v>41</v>
      </c>
      <c r="C24" s="5">
        <v>2</v>
      </c>
      <c r="D24" s="5">
        <v>2</v>
      </c>
      <c r="E24" s="7"/>
      <c r="F24" s="6">
        <f t="shared" si="0"/>
        <v>4</v>
      </c>
      <c r="G24" s="5"/>
      <c r="H24" s="5">
        <f t="shared" si="1"/>
        <v>1</v>
      </c>
      <c r="I24" s="5">
        <v>1</v>
      </c>
      <c r="J24" s="5">
        <v>4</v>
      </c>
      <c r="K24" s="5"/>
      <c r="L24" s="13" t="s">
        <v>180</v>
      </c>
      <c r="M24" s="24" t="s">
        <v>128</v>
      </c>
      <c r="N24" s="5"/>
      <c r="O24" s="5" t="s">
        <v>129</v>
      </c>
      <c r="P24" s="5" t="s">
        <v>74</v>
      </c>
      <c r="Q24" s="5">
        <v>27705</v>
      </c>
    </row>
    <row r="25" spans="1:17" s="1" customFormat="1" ht="18.75" x14ac:dyDescent="0.3">
      <c r="A25" s="5"/>
      <c r="B25" s="5"/>
      <c r="C25" s="5"/>
      <c r="D25" s="5"/>
      <c r="E25" s="5"/>
      <c r="F25" s="6"/>
      <c r="G25" s="5"/>
      <c r="H25" s="5"/>
      <c r="I25" s="5"/>
      <c r="J25" s="5"/>
      <c r="K25" s="5"/>
      <c r="L25" s="13"/>
      <c r="M25" s="22"/>
      <c r="N25" s="5"/>
      <c r="O25" s="5"/>
      <c r="P25" s="5"/>
      <c r="Q25" s="5"/>
    </row>
    <row r="26" spans="1:17" s="1" customFormat="1" ht="18.75" x14ac:dyDescent="0.3">
      <c r="A26" s="5" t="s">
        <v>28</v>
      </c>
      <c r="B26" s="5"/>
      <c r="C26" s="5">
        <f t="shared" ref="C26:I26" si="2">SUM(C4:C25)</f>
        <v>46</v>
      </c>
      <c r="D26" s="5">
        <f t="shared" si="2"/>
        <v>14</v>
      </c>
      <c r="E26" s="5">
        <f t="shared" si="2"/>
        <v>0</v>
      </c>
      <c r="F26" s="5">
        <f t="shared" si="2"/>
        <v>60</v>
      </c>
      <c r="G26" s="6">
        <f t="shared" si="2"/>
        <v>0</v>
      </c>
      <c r="H26" s="5">
        <f t="shared" si="2"/>
        <v>20</v>
      </c>
      <c r="I26" s="6">
        <f t="shared" si="2"/>
        <v>21</v>
      </c>
      <c r="J26" s="5"/>
      <c r="K26" s="5"/>
      <c r="L26" s="13"/>
      <c r="M26" s="22"/>
      <c r="N26" s="5"/>
      <c r="O26" s="5"/>
      <c r="P26" s="5"/>
      <c r="Q26" s="5"/>
    </row>
    <row r="27" spans="1:17" s="1" customFormat="1" ht="9" customHeight="1" x14ac:dyDescent="0.3">
      <c r="A27" s="13"/>
      <c r="B27" s="13"/>
      <c r="C27" s="13"/>
      <c r="D27" s="13"/>
      <c r="E27" s="13"/>
      <c r="F27" s="14"/>
      <c r="G27" s="13"/>
      <c r="H27" s="13"/>
      <c r="I27" s="13"/>
      <c r="J27" s="13"/>
      <c r="K27" s="13"/>
      <c r="L27" s="13"/>
      <c r="M27" s="23"/>
      <c r="N27" s="13"/>
      <c r="O27" s="13"/>
      <c r="P27" s="13"/>
      <c r="Q27" s="13"/>
    </row>
    <row r="28" spans="1:17" s="1" customFormat="1" ht="18.75" x14ac:dyDescent="0.3">
      <c r="A28" s="12" t="s">
        <v>21</v>
      </c>
      <c r="B28" s="5"/>
      <c r="C28" s="5"/>
      <c r="D28" s="5"/>
      <c r="E28" s="5"/>
      <c r="F28" s="6"/>
      <c r="G28" s="5"/>
      <c r="H28" s="5"/>
      <c r="I28" s="5"/>
      <c r="J28" s="5"/>
      <c r="K28" s="5"/>
      <c r="L28" s="13"/>
      <c r="M28" s="22"/>
      <c r="N28" s="5"/>
      <c r="O28" s="5"/>
      <c r="P28" s="5"/>
      <c r="Q28" s="5"/>
    </row>
    <row r="29" spans="1:17" s="1" customFormat="1" ht="18.75" x14ac:dyDescent="0.3">
      <c r="A29" s="5" t="s">
        <v>38</v>
      </c>
      <c r="B29" s="5" t="s">
        <v>41</v>
      </c>
      <c r="C29" s="5">
        <v>2</v>
      </c>
      <c r="D29" s="5"/>
      <c r="E29" s="7"/>
      <c r="F29" s="6">
        <f t="shared" si="0"/>
        <v>2</v>
      </c>
      <c r="G29" s="5"/>
      <c r="H29" s="5">
        <f t="shared" si="1"/>
        <v>1</v>
      </c>
      <c r="I29" s="5">
        <v>1</v>
      </c>
      <c r="J29" s="5">
        <v>2</v>
      </c>
      <c r="K29" s="5">
        <v>2</v>
      </c>
      <c r="L29" s="13"/>
      <c r="M29" s="20" t="s">
        <v>97</v>
      </c>
      <c r="N29" s="15"/>
      <c r="O29" s="15" t="s">
        <v>98</v>
      </c>
      <c r="P29" s="15" t="s">
        <v>74</v>
      </c>
      <c r="Q29" s="15" t="s">
        <v>99</v>
      </c>
    </row>
    <row r="30" spans="1:17" s="1" customFormat="1" ht="18.75" x14ac:dyDescent="0.3">
      <c r="A30" s="5" t="s">
        <v>39</v>
      </c>
      <c r="B30" s="5" t="s">
        <v>41</v>
      </c>
      <c r="C30" s="5">
        <v>1</v>
      </c>
      <c r="D30" s="5"/>
      <c r="E30" s="7"/>
      <c r="F30" s="6">
        <f t="shared" si="0"/>
        <v>1</v>
      </c>
      <c r="G30" s="5"/>
      <c r="H30" s="5">
        <v>1</v>
      </c>
      <c r="I30" s="5">
        <v>1</v>
      </c>
      <c r="J30" s="5">
        <v>1</v>
      </c>
      <c r="K30" s="5">
        <v>1</v>
      </c>
      <c r="L30" s="13"/>
      <c r="M30" s="22"/>
      <c r="N30" s="5"/>
      <c r="O30" s="5"/>
      <c r="P30" s="5"/>
      <c r="Q30" s="5"/>
    </row>
    <row r="31" spans="1:17" s="1" customFormat="1" ht="18.75" x14ac:dyDescent="0.3">
      <c r="A31" s="5" t="s">
        <v>152</v>
      </c>
      <c r="B31" s="5" t="s">
        <v>13</v>
      </c>
      <c r="C31" s="5">
        <v>4</v>
      </c>
      <c r="D31" s="5"/>
      <c r="E31" s="7"/>
      <c r="F31" s="6">
        <v>4</v>
      </c>
      <c r="G31" s="5"/>
      <c r="H31" s="5">
        <f t="shared" si="1"/>
        <v>0</v>
      </c>
      <c r="I31" s="5">
        <v>1</v>
      </c>
      <c r="J31" s="5">
        <v>4</v>
      </c>
      <c r="K31" s="5"/>
      <c r="L31" s="13" t="s">
        <v>180</v>
      </c>
      <c r="M31" s="20" t="s">
        <v>100</v>
      </c>
      <c r="N31" s="15"/>
      <c r="O31" s="15" t="s">
        <v>101</v>
      </c>
      <c r="P31" s="15" t="s">
        <v>74</v>
      </c>
      <c r="Q31" s="15" t="s">
        <v>102</v>
      </c>
    </row>
    <row r="32" spans="1:17" s="1" customFormat="1" ht="18.75" x14ac:dyDescent="0.3">
      <c r="A32" s="5" t="s">
        <v>181</v>
      </c>
      <c r="B32" s="5" t="s">
        <v>13</v>
      </c>
      <c r="C32" s="5">
        <v>2</v>
      </c>
      <c r="D32" s="5"/>
      <c r="E32" s="7"/>
      <c r="F32" s="6">
        <v>2</v>
      </c>
      <c r="G32" s="5"/>
      <c r="H32" s="5">
        <v>0</v>
      </c>
      <c r="I32" s="5">
        <v>1</v>
      </c>
      <c r="J32" s="5">
        <v>2</v>
      </c>
      <c r="K32" s="5"/>
      <c r="L32" s="13"/>
      <c r="M32" s="20" t="s">
        <v>154</v>
      </c>
      <c r="N32" s="15" t="s">
        <v>155</v>
      </c>
      <c r="O32" s="15" t="s">
        <v>101</v>
      </c>
      <c r="P32" s="15" t="s">
        <v>74</v>
      </c>
      <c r="Q32" s="15" t="s">
        <v>102</v>
      </c>
    </row>
    <row r="33" spans="1:17" s="1" customFormat="1" ht="18.75" x14ac:dyDescent="0.3">
      <c r="A33" s="5" t="s">
        <v>168</v>
      </c>
      <c r="B33" s="5" t="s">
        <v>13</v>
      </c>
      <c r="C33" s="5">
        <v>2</v>
      </c>
      <c r="D33" s="5"/>
      <c r="E33" s="7"/>
      <c r="F33" s="6">
        <v>2</v>
      </c>
      <c r="G33" s="5"/>
      <c r="H33" s="5">
        <v>0</v>
      </c>
      <c r="I33" s="5">
        <v>1</v>
      </c>
      <c r="J33" s="5">
        <v>2</v>
      </c>
      <c r="K33" s="5"/>
      <c r="L33" s="13" t="s">
        <v>180</v>
      </c>
      <c r="M33" s="20" t="s">
        <v>156</v>
      </c>
      <c r="N33" s="15"/>
      <c r="O33" s="15" t="s">
        <v>157</v>
      </c>
      <c r="P33" s="15" t="s">
        <v>74</v>
      </c>
      <c r="Q33" s="15" t="s">
        <v>158</v>
      </c>
    </row>
    <row r="34" spans="1:17" s="1" customFormat="1" ht="18.75" x14ac:dyDescent="0.3">
      <c r="A34" s="5" t="s">
        <v>169</v>
      </c>
      <c r="B34" s="5" t="s">
        <v>13</v>
      </c>
      <c r="C34" s="5">
        <v>2</v>
      </c>
      <c r="D34" s="5"/>
      <c r="E34" s="7"/>
      <c r="F34" s="6">
        <v>2</v>
      </c>
      <c r="G34" s="5"/>
      <c r="H34" s="5">
        <v>0</v>
      </c>
      <c r="I34" s="5">
        <v>1</v>
      </c>
      <c r="J34" s="5">
        <v>2</v>
      </c>
      <c r="K34" s="5"/>
      <c r="L34" s="13" t="s">
        <v>180</v>
      </c>
      <c r="M34" s="20" t="s">
        <v>159</v>
      </c>
      <c r="N34" s="15"/>
      <c r="O34" s="15" t="s">
        <v>160</v>
      </c>
      <c r="P34" s="15" t="s">
        <v>74</v>
      </c>
      <c r="Q34" s="15" t="s">
        <v>161</v>
      </c>
    </row>
    <row r="35" spans="1:17" s="1" customFormat="1" ht="18.75" x14ac:dyDescent="0.3">
      <c r="A35" s="5" t="s">
        <v>186</v>
      </c>
      <c r="B35" s="5"/>
      <c r="C35" s="5"/>
      <c r="D35" s="5"/>
      <c r="E35" s="7"/>
      <c r="F35" s="6"/>
      <c r="G35" s="5"/>
      <c r="H35" s="5"/>
      <c r="I35" s="5"/>
      <c r="J35" s="5"/>
      <c r="K35" s="5"/>
      <c r="L35" s="13"/>
      <c r="M35" s="20"/>
      <c r="N35" s="15"/>
      <c r="O35" s="15"/>
      <c r="P35" s="15"/>
      <c r="Q35" s="15"/>
    </row>
    <row r="36" spans="1:17" s="1" customFormat="1" ht="18.75" x14ac:dyDescent="0.3">
      <c r="A36" s="5" t="s">
        <v>187</v>
      </c>
      <c r="B36" s="5"/>
      <c r="C36" s="5"/>
      <c r="D36" s="5"/>
      <c r="E36" s="7"/>
      <c r="F36" s="6"/>
      <c r="G36" s="5"/>
      <c r="H36" s="5"/>
      <c r="I36" s="5"/>
      <c r="J36" s="5"/>
      <c r="K36" s="5"/>
      <c r="L36" s="13"/>
      <c r="M36" s="20"/>
      <c r="N36" s="15"/>
      <c r="O36" s="15"/>
      <c r="P36" s="15"/>
      <c r="Q36" s="15"/>
    </row>
    <row r="37" spans="1:17" s="1" customFormat="1" ht="18.75" x14ac:dyDescent="0.3">
      <c r="A37" s="5" t="s">
        <v>170</v>
      </c>
      <c r="B37" s="5" t="s">
        <v>13</v>
      </c>
      <c r="C37" s="5">
        <v>2</v>
      </c>
      <c r="D37" s="5"/>
      <c r="E37" s="7"/>
      <c r="F37" s="6">
        <v>2</v>
      </c>
      <c r="G37" s="5"/>
      <c r="H37" s="5">
        <v>0</v>
      </c>
      <c r="I37" s="5">
        <v>1</v>
      </c>
      <c r="J37" s="5">
        <v>2</v>
      </c>
      <c r="K37" s="5"/>
      <c r="L37" s="13" t="s">
        <v>180</v>
      </c>
      <c r="M37" s="20" t="s">
        <v>162</v>
      </c>
      <c r="N37" s="15"/>
      <c r="O37" s="15" t="s">
        <v>126</v>
      </c>
      <c r="P37" s="15" t="s">
        <v>74</v>
      </c>
      <c r="Q37" s="15" t="s">
        <v>163</v>
      </c>
    </row>
    <row r="38" spans="1:17" s="1" customFormat="1" ht="18.75" x14ac:dyDescent="0.3">
      <c r="A38" s="5" t="s">
        <v>171</v>
      </c>
      <c r="B38" s="5" t="s">
        <v>13</v>
      </c>
      <c r="C38" s="5">
        <v>2</v>
      </c>
      <c r="D38" s="5"/>
      <c r="E38" s="7"/>
      <c r="F38" s="6">
        <f t="shared" si="0"/>
        <v>2</v>
      </c>
      <c r="G38" s="5"/>
      <c r="H38" s="5">
        <f t="shared" si="1"/>
        <v>0</v>
      </c>
      <c r="I38" s="5">
        <v>1</v>
      </c>
      <c r="J38" s="5">
        <v>2</v>
      </c>
      <c r="K38" s="5"/>
      <c r="L38" s="13"/>
      <c r="M38" s="22" t="s">
        <v>183</v>
      </c>
      <c r="N38" s="5" t="s">
        <v>184</v>
      </c>
      <c r="O38" s="5" t="s">
        <v>185</v>
      </c>
      <c r="P38" s="5" t="s">
        <v>74</v>
      </c>
      <c r="Q38" s="5">
        <v>27513</v>
      </c>
    </row>
    <row r="39" spans="1:17" s="1" customFormat="1" ht="18.75" x14ac:dyDescent="0.3">
      <c r="A39" s="5" t="s">
        <v>177</v>
      </c>
      <c r="B39" s="5" t="s">
        <v>13</v>
      </c>
      <c r="C39" s="5">
        <v>2</v>
      </c>
      <c r="D39" s="5">
        <v>1</v>
      </c>
      <c r="E39" s="7"/>
      <c r="F39" s="6">
        <f t="shared" si="0"/>
        <v>3</v>
      </c>
      <c r="G39" s="5"/>
      <c r="H39" s="5">
        <f t="shared" si="1"/>
        <v>0</v>
      </c>
      <c r="I39" s="5">
        <v>1</v>
      </c>
      <c r="J39" s="5">
        <v>3</v>
      </c>
      <c r="K39" s="5"/>
      <c r="L39" s="13" t="s">
        <v>41</v>
      </c>
      <c r="M39" s="22" t="s">
        <v>176</v>
      </c>
      <c r="N39" s="5"/>
      <c r="O39" s="5" t="s">
        <v>104</v>
      </c>
      <c r="P39" s="5" t="s">
        <v>74</v>
      </c>
      <c r="Q39" s="5">
        <v>27265</v>
      </c>
    </row>
    <row r="40" spans="1:17" s="1" customFormat="1" ht="18.75" x14ac:dyDescent="0.3">
      <c r="A40" s="5" t="s">
        <v>172</v>
      </c>
      <c r="B40" s="5" t="s">
        <v>13</v>
      </c>
      <c r="C40" s="5">
        <v>2</v>
      </c>
      <c r="D40" s="5">
        <v>2</v>
      </c>
      <c r="E40" s="7"/>
      <c r="F40" s="6">
        <f t="shared" si="0"/>
        <v>4</v>
      </c>
      <c r="G40" s="5"/>
      <c r="H40" s="5">
        <f t="shared" si="1"/>
        <v>0</v>
      </c>
      <c r="I40" s="5">
        <v>1</v>
      </c>
      <c r="J40" s="5">
        <v>4</v>
      </c>
      <c r="K40" s="5"/>
      <c r="L40" s="13" t="s">
        <v>180</v>
      </c>
      <c r="M40" s="20" t="s">
        <v>103</v>
      </c>
      <c r="N40" s="15"/>
      <c r="O40" s="15" t="s">
        <v>104</v>
      </c>
      <c r="P40" s="15" t="s">
        <v>74</v>
      </c>
      <c r="Q40" s="15" t="s">
        <v>105</v>
      </c>
    </row>
    <row r="41" spans="1:17" s="1" customFormat="1" ht="18.75" x14ac:dyDescent="0.3">
      <c r="A41" s="5" t="s">
        <v>173</v>
      </c>
      <c r="B41" s="5" t="s">
        <v>13</v>
      </c>
      <c r="C41" s="5">
        <v>2</v>
      </c>
      <c r="D41" s="5"/>
      <c r="E41" s="7"/>
      <c r="F41" s="6">
        <f t="shared" si="0"/>
        <v>2</v>
      </c>
      <c r="G41" s="5"/>
      <c r="H41" s="5">
        <f t="shared" si="1"/>
        <v>0</v>
      </c>
      <c r="I41" s="5">
        <v>1</v>
      </c>
      <c r="J41" s="5">
        <v>2</v>
      </c>
      <c r="K41" s="5"/>
      <c r="L41" s="13"/>
      <c r="M41" s="22" t="s">
        <v>182</v>
      </c>
      <c r="N41" s="5"/>
      <c r="O41" s="5" t="s">
        <v>101</v>
      </c>
      <c r="P41" s="5" t="s">
        <v>74</v>
      </c>
      <c r="Q41" s="5">
        <v>27408</v>
      </c>
    </row>
    <row r="42" spans="1:17" s="1" customFormat="1" ht="18.75" x14ac:dyDescent="0.3">
      <c r="A42" s="5" t="s">
        <v>175</v>
      </c>
      <c r="B42" s="5" t="s">
        <v>13</v>
      </c>
      <c r="C42" s="5">
        <v>2</v>
      </c>
      <c r="D42" s="5"/>
      <c r="E42" s="7"/>
      <c r="F42" s="6">
        <f t="shared" si="0"/>
        <v>2</v>
      </c>
      <c r="G42" s="5"/>
      <c r="H42" s="5">
        <f t="shared" si="1"/>
        <v>0</v>
      </c>
      <c r="I42" s="5">
        <v>1</v>
      </c>
      <c r="J42" s="5">
        <v>2</v>
      </c>
      <c r="K42" s="5"/>
      <c r="L42" s="13" t="s">
        <v>180</v>
      </c>
      <c r="M42" s="22"/>
      <c r="N42" s="5"/>
      <c r="O42" s="5"/>
      <c r="P42" s="5"/>
      <c r="Q42" s="5"/>
    </row>
    <row r="43" spans="1:17" s="1" customFormat="1" ht="18.75" x14ac:dyDescent="0.3">
      <c r="A43" s="5" t="s">
        <v>178</v>
      </c>
      <c r="B43" s="5"/>
      <c r="C43" s="5"/>
      <c r="D43" s="5"/>
      <c r="E43" s="7"/>
      <c r="F43" s="6"/>
      <c r="G43" s="5"/>
      <c r="H43" s="5"/>
      <c r="I43" s="5"/>
      <c r="J43" s="5"/>
      <c r="K43" s="5"/>
      <c r="L43" s="13"/>
      <c r="M43" s="22"/>
      <c r="N43" s="5"/>
      <c r="O43" s="5"/>
      <c r="P43" s="5"/>
      <c r="Q43" s="5"/>
    </row>
    <row r="44" spans="1:17" s="1" customFormat="1" ht="18.75" x14ac:dyDescent="0.3">
      <c r="A44" s="5" t="s">
        <v>179</v>
      </c>
      <c r="B44" s="5" t="s">
        <v>13</v>
      </c>
      <c r="C44" s="5">
        <v>2</v>
      </c>
      <c r="D44" s="5"/>
      <c r="E44" s="7"/>
      <c r="F44" s="6">
        <f t="shared" si="0"/>
        <v>2</v>
      </c>
      <c r="G44" s="5"/>
      <c r="H44" s="5">
        <f t="shared" si="1"/>
        <v>0</v>
      </c>
      <c r="I44" s="5"/>
      <c r="J44" s="5">
        <v>2</v>
      </c>
      <c r="K44" s="5"/>
      <c r="L44" s="13"/>
      <c r="M44" s="22"/>
      <c r="N44" s="5"/>
      <c r="O44" s="5"/>
      <c r="P44" s="5"/>
      <c r="Q44" s="5"/>
    </row>
    <row r="45" spans="1:17" s="1" customFormat="1" ht="18.75" x14ac:dyDescent="0.3">
      <c r="A45" s="5" t="s">
        <v>44</v>
      </c>
      <c r="B45" s="5" t="s">
        <v>13</v>
      </c>
      <c r="C45" s="5">
        <v>2</v>
      </c>
      <c r="D45" s="5">
        <v>3</v>
      </c>
      <c r="E45" s="7"/>
      <c r="F45" s="6">
        <f t="shared" si="0"/>
        <v>5</v>
      </c>
      <c r="G45" s="5"/>
      <c r="H45" s="5">
        <f t="shared" si="1"/>
        <v>0</v>
      </c>
      <c r="I45" s="5">
        <v>1</v>
      </c>
      <c r="J45" s="5">
        <v>5</v>
      </c>
      <c r="K45" s="5"/>
      <c r="L45" s="13" t="s">
        <v>180</v>
      </c>
      <c r="M45" s="15" t="s">
        <v>143</v>
      </c>
      <c r="O45" s="15" t="s">
        <v>101</v>
      </c>
      <c r="P45" s="15" t="s">
        <v>74</v>
      </c>
      <c r="Q45" s="15" t="s">
        <v>144</v>
      </c>
    </row>
    <row r="46" spans="1:17" s="1" customFormat="1" ht="18.75" x14ac:dyDescent="0.3">
      <c r="A46" s="5" t="s">
        <v>45</v>
      </c>
      <c r="B46" s="5" t="s">
        <v>13</v>
      </c>
      <c r="C46" s="5">
        <v>2</v>
      </c>
      <c r="D46" s="5">
        <v>1</v>
      </c>
      <c r="E46" s="7"/>
      <c r="F46" s="6">
        <f t="shared" si="0"/>
        <v>3</v>
      </c>
      <c r="G46" s="5"/>
      <c r="H46" s="5">
        <f t="shared" si="1"/>
        <v>0</v>
      </c>
      <c r="I46" s="5">
        <v>1</v>
      </c>
      <c r="J46" s="5">
        <v>3</v>
      </c>
      <c r="K46" s="5"/>
      <c r="L46" s="13" t="s">
        <v>180</v>
      </c>
      <c r="M46" s="22" t="s">
        <v>164</v>
      </c>
      <c r="N46" s="5" t="s">
        <v>165</v>
      </c>
      <c r="O46" s="5" t="s">
        <v>101</v>
      </c>
      <c r="P46" s="5" t="s">
        <v>74</v>
      </c>
      <c r="Q46" s="5">
        <v>27407</v>
      </c>
    </row>
    <row r="47" spans="1:17" s="1" customFormat="1" ht="18.75" x14ac:dyDescent="0.3">
      <c r="A47" s="5" t="s">
        <v>174</v>
      </c>
      <c r="B47" s="5" t="s">
        <v>13</v>
      </c>
      <c r="C47" s="5">
        <v>2</v>
      </c>
      <c r="D47" s="5"/>
      <c r="E47" s="7"/>
      <c r="F47" s="6">
        <f t="shared" si="0"/>
        <v>2</v>
      </c>
      <c r="G47" s="5"/>
      <c r="H47" s="5">
        <f t="shared" si="1"/>
        <v>0</v>
      </c>
      <c r="I47" s="5">
        <v>1</v>
      </c>
      <c r="J47" s="5">
        <v>2</v>
      </c>
      <c r="K47" s="5"/>
      <c r="L47" s="13" t="s">
        <v>180</v>
      </c>
      <c r="M47" s="20" t="s">
        <v>108</v>
      </c>
      <c r="N47" s="15"/>
      <c r="O47" s="15" t="s">
        <v>101</v>
      </c>
      <c r="P47" s="15" t="s">
        <v>74</v>
      </c>
      <c r="Q47" s="15" t="s">
        <v>109</v>
      </c>
    </row>
    <row r="48" spans="1:17" s="1" customFormat="1" ht="18.75" x14ac:dyDescent="0.3">
      <c r="A48" s="5" t="s">
        <v>65</v>
      </c>
      <c r="B48" s="5" t="s">
        <v>13</v>
      </c>
      <c r="C48" s="5">
        <v>1</v>
      </c>
      <c r="D48" s="5"/>
      <c r="E48" s="7"/>
      <c r="F48" s="6">
        <f t="shared" si="0"/>
        <v>1</v>
      </c>
      <c r="G48" s="5"/>
      <c r="H48" s="5">
        <f t="shared" si="1"/>
        <v>0</v>
      </c>
      <c r="I48" s="5">
        <v>1</v>
      </c>
      <c r="J48" s="5">
        <v>1</v>
      </c>
      <c r="K48" s="5"/>
      <c r="L48" s="13" t="s">
        <v>180</v>
      </c>
      <c r="M48" s="20" t="s">
        <v>106</v>
      </c>
      <c r="N48" s="15"/>
      <c r="O48" s="15" t="s">
        <v>104</v>
      </c>
      <c r="P48" s="15" t="s">
        <v>74</v>
      </c>
      <c r="Q48" s="15" t="s">
        <v>107</v>
      </c>
    </row>
    <row r="49" spans="1:17" s="1" customFormat="1" ht="18.75" x14ac:dyDescent="0.3">
      <c r="A49" s="5" t="s">
        <v>145</v>
      </c>
      <c r="B49" s="5" t="s">
        <v>13</v>
      </c>
      <c r="C49" s="5">
        <v>1</v>
      </c>
      <c r="D49" s="5"/>
      <c r="E49" s="7"/>
      <c r="F49" s="6">
        <f t="shared" si="0"/>
        <v>1</v>
      </c>
      <c r="G49" s="5"/>
      <c r="H49" s="5">
        <f t="shared" si="1"/>
        <v>0</v>
      </c>
      <c r="I49" s="5">
        <v>1</v>
      </c>
      <c r="J49" s="5"/>
      <c r="K49" s="5">
        <v>1</v>
      </c>
      <c r="L49" s="13" t="s">
        <v>180</v>
      </c>
      <c r="M49" s="22" t="s">
        <v>146</v>
      </c>
      <c r="N49" s="5"/>
      <c r="O49" s="5" t="s">
        <v>101</v>
      </c>
      <c r="P49" s="5" t="s">
        <v>74</v>
      </c>
      <c r="Q49" s="5">
        <v>27403</v>
      </c>
    </row>
    <row r="50" spans="1:17" s="1" customFormat="1" ht="18.75" x14ac:dyDescent="0.3">
      <c r="A50" s="5" t="s">
        <v>166</v>
      </c>
      <c r="B50" s="5" t="s">
        <v>13</v>
      </c>
      <c r="C50" s="5">
        <v>2</v>
      </c>
      <c r="D50" s="5"/>
      <c r="E50" s="7"/>
      <c r="F50" s="6">
        <f t="shared" si="0"/>
        <v>2</v>
      </c>
      <c r="G50" s="5"/>
      <c r="H50" s="5">
        <f t="shared" si="1"/>
        <v>0</v>
      </c>
      <c r="I50" s="5"/>
      <c r="J50" s="5">
        <v>2</v>
      </c>
      <c r="K50" s="5"/>
      <c r="L50" s="13"/>
      <c r="M50" s="22"/>
      <c r="N50" s="5"/>
      <c r="O50" s="5"/>
      <c r="P50" s="5"/>
      <c r="Q50" s="5"/>
    </row>
    <row r="51" spans="1:17" s="1" customFormat="1" ht="18.75" x14ac:dyDescent="0.3">
      <c r="A51" s="5" t="s">
        <v>153</v>
      </c>
      <c r="B51" s="5" t="s">
        <v>13</v>
      </c>
      <c r="C51" s="5">
        <v>1</v>
      </c>
      <c r="D51" s="5"/>
      <c r="E51" s="7"/>
      <c r="F51" s="6">
        <f t="shared" si="0"/>
        <v>1</v>
      </c>
      <c r="G51" s="5"/>
      <c r="H51" s="5">
        <f t="shared" si="1"/>
        <v>0</v>
      </c>
      <c r="I51" s="5"/>
      <c r="J51" s="5">
        <v>1</v>
      </c>
      <c r="K51" s="5"/>
      <c r="L51" s="13"/>
      <c r="M51" s="22"/>
      <c r="N51" s="5"/>
      <c r="O51" s="5"/>
      <c r="P51" s="5"/>
      <c r="Q51" s="5"/>
    </row>
    <row r="52" spans="1:17" s="1" customFormat="1" ht="18.75" x14ac:dyDescent="0.3">
      <c r="A52" s="5" t="s">
        <v>46</v>
      </c>
      <c r="B52" s="5" t="s">
        <v>13</v>
      </c>
      <c r="C52" s="5">
        <v>1</v>
      </c>
      <c r="D52" s="5"/>
      <c r="E52" s="7"/>
      <c r="F52" s="6">
        <f t="shared" si="0"/>
        <v>1</v>
      </c>
      <c r="G52" s="5"/>
      <c r="H52" s="5">
        <f t="shared" si="1"/>
        <v>0</v>
      </c>
      <c r="I52" s="5"/>
      <c r="J52" s="5">
        <v>1</v>
      </c>
      <c r="K52" s="5"/>
      <c r="L52" s="13"/>
      <c r="M52" s="22"/>
      <c r="N52" s="5"/>
      <c r="O52" s="5"/>
      <c r="P52" s="5"/>
      <c r="Q52" s="5"/>
    </row>
    <row r="53" spans="1:17" s="1" customFormat="1" ht="18.75" x14ac:dyDescent="0.3">
      <c r="A53" s="5" t="s">
        <v>47</v>
      </c>
      <c r="B53" s="5" t="s">
        <v>13</v>
      </c>
      <c r="C53" s="5">
        <v>1</v>
      </c>
      <c r="D53" s="5"/>
      <c r="E53" s="7"/>
      <c r="F53" s="6">
        <f t="shared" si="0"/>
        <v>1</v>
      </c>
      <c r="G53" s="5"/>
      <c r="H53" s="5">
        <f t="shared" si="1"/>
        <v>0</v>
      </c>
      <c r="I53" s="5"/>
      <c r="J53" s="5">
        <v>1</v>
      </c>
      <c r="K53" s="5"/>
      <c r="L53" s="13"/>
      <c r="M53" s="22"/>
      <c r="N53" s="5"/>
      <c r="O53" s="5"/>
      <c r="P53" s="5"/>
      <c r="Q53" s="5"/>
    </row>
    <row r="54" spans="1:17" s="1" customFormat="1" ht="18.75" x14ac:dyDescent="0.3">
      <c r="A54" s="5" t="s">
        <v>48</v>
      </c>
      <c r="B54" s="5" t="s">
        <v>13</v>
      </c>
      <c r="C54" s="5">
        <v>1</v>
      </c>
      <c r="D54" s="5"/>
      <c r="E54" s="7"/>
      <c r="F54" s="6">
        <f t="shared" si="0"/>
        <v>1</v>
      </c>
      <c r="G54" s="5"/>
      <c r="H54" s="5">
        <f t="shared" si="1"/>
        <v>0</v>
      </c>
      <c r="I54" s="5"/>
      <c r="J54" s="5">
        <v>1</v>
      </c>
      <c r="K54" s="5"/>
      <c r="L54" s="13"/>
      <c r="M54" s="22"/>
      <c r="N54" s="5"/>
      <c r="O54" s="5"/>
      <c r="P54" s="5"/>
      <c r="Q54" s="5"/>
    </row>
    <row r="55" spans="1:17" s="1" customFormat="1" ht="18.75" x14ac:dyDescent="0.3">
      <c r="A55" s="5" t="s">
        <v>70</v>
      </c>
      <c r="B55" s="5" t="s">
        <v>13</v>
      </c>
      <c r="C55" s="5">
        <v>1</v>
      </c>
      <c r="D55" s="5" t="s">
        <v>64</v>
      </c>
      <c r="E55" s="7"/>
      <c r="F55" s="6">
        <f t="shared" si="0"/>
        <v>1</v>
      </c>
      <c r="G55" s="5"/>
      <c r="H55" s="5">
        <f t="shared" si="1"/>
        <v>0</v>
      </c>
      <c r="I55" s="5"/>
      <c r="J55" s="5"/>
      <c r="K55" s="5" t="s">
        <v>64</v>
      </c>
      <c r="L55" s="13"/>
      <c r="M55" s="22"/>
      <c r="N55" s="5"/>
      <c r="O55" s="5"/>
      <c r="P55" s="5"/>
      <c r="Q55" s="5"/>
    </row>
    <row r="56" spans="1:17" s="1" customFormat="1" ht="18.75" x14ac:dyDescent="0.3">
      <c r="A56" s="5" t="s">
        <v>59</v>
      </c>
      <c r="B56" s="5" t="s">
        <v>13</v>
      </c>
      <c r="C56" s="5">
        <v>2</v>
      </c>
      <c r="D56" s="5" t="s">
        <v>64</v>
      </c>
      <c r="E56" s="7"/>
      <c r="F56" s="6">
        <f t="shared" si="0"/>
        <v>2</v>
      </c>
      <c r="G56" s="5"/>
      <c r="H56" s="5">
        <f t="shared" si="1"/>
        <v>0</v>
      </c>
      <c r="I56" s="5">
        <v>1</v>
      </c>
      <c r="J56" s="5">
        <v>2</v>
      </c>
      <c r="K56" s="5"/>
      <c r="L56" s="13" t="s">
        <v>180</v>
      </c>
      <c r="M56" s="24" t="s">
        <v>130</v>
      </c>
      <c r="N56" s="5"/>
      <c r="O56" s="5" t="s">
        <v>101</v>
      </c>
      <c r="P56" s="5" t="s">
        <v>74</v>
      </c>
      <c r="Q56" s="5">
        <v>27455</v>
      </c>
    </row>
    <row r="57" spans="1:17" s="1" customFormat="1" ht="18.75" x14ac:dyDescent="0.3">
      <c r="A57" s="5" t="s">
        <v>131</v>
      </c>
      <c r="B57" s="5" t="s">
        <v>13</v>
      </c>
      <c r="C57" s="5">
        <v>2</v>
      </c>
      <c r="D57" s="5" t="s">
        <v>64</v>
      </c>
      <c r="E57" s="7"/>
      <c r="F57" s="6">
        <f t="shared" si="0"/>
        <v>2</v>
      </c>
      <c r="G57" s="5"/>
      <c r="H57" s="5">
        <f t="shared" si="1"/>
        <v>0</v>
      </c>
      <c r="I57" s="5">
        <v>1</v>
      </c>
      <c r="J57" s="5">
        <v>2</v>
      </c>
      <c r="K57" s="5"/>
      <c r="L57" s="13" t="s">
        <v>180</v>
      </c>
      <c r="M57" s="24" t="s">
        <v>132</v>
      </c>
      <c r="N57" s="5"/>
      <c r="O57" s="5" t="s">
        <v>101</v>
      </c>
      <c r="P57" s="5" t="s">
        <v>74</v>
      </c>
      <c r="Q57" s="5">
        <v>27410</v>
      </c>
    </row>
    <row r="58" spans="1:17" s="1" customFormat="1" ht="18.75" x14ac:dyDescent="0.3">
      <c r="A58" s="5" t="s">
        <v>60</v>
      </c>
      <c r="B58" s="5" t="s">
        <v>41</v>
      </c>
      <c r="C58" s="5">
        <v>2</v>
      </c>
      <c r="D58" s="5" t="s">
        <v>64</v>
      </c>
      <c r="E58" s="7"/>
      <c r="F58" s="6">
        <f t="shared" si="0"/>
        <v>2</v>
      </c>
      <c r="G58" s="5"/>
      <c r="H58" s="5">
        <f t="shared" si="1"/>
        <v>1</v>
      </c>
      <c r="I58" s="5">
        <v>1</v>
      </c>
      <c r="J58" s="5">
        <v>2</v>
      </c>
      <c r="K58" s="5"/>
      <c r="L58" s="13" t="s">
        <v>180</v>
      </c>
      <c r="M58" s="24" t="s">
        <v>133</v>
      </c>
      <c r="N58" s="5"/>
      <c r="O58" s="5" t="s">
        <v>81</v>
      </c>
      <c r="P58" s="5" t="s">
        <v>74</v>
      </c>
      <c r="Q58" s="5">
        <v>28403</v>
      </c>
    </row>
    <row r="59" spans="1:17" s="1" customFormat="1" ht="18.75" x14ac:dyDescent="0.3">
      <c r="A59" s="5" t="s">
        <v>134</v>
      </c>
      <c r="B59" s="5" t="s">
        <v>13</v>
      </c>
      <c r="C59" s="5">
        <v>3</v>
      </c>
      <c r="D59" s="5" t="s">
        <v>64</v>
      </c>
      <c r="E59" s="7"/>
      <c r="F59" s="6">
        <f t="shared" si="0"/>
        <v>3</v>
      </c>
      <c r="G59" s="5"/>
      <c r="H59" s="5">
        <f t="shared" si="1"/>
        <v>0</v>
      </c>
      <c r="I59" s="5">
        <v>1</v>
      </c>
      <c r="J59" s="5">
        <v>3</v>
      </c>
      <c r="K59" s="5"/>
      <c r="L59" s="13" t="s">
        <v>180</v>
      </c>
      <c r="M59" s="5" t="s">
        <v>135</v>
      </c>
      <c r="N59" s="5"/>
      <c r="O59" s="5" t="s">
        <v>101</v>
      </c>
      <c r="P59" s="5" t="s">
        <v>74</v>
      </c>
      <c r="Q59" s="5">
        <v>27408</v>
      </c>
    </row>
    <row r="60" spans="1:17" s="1" customFormat="1" ht="18.75" x14ac:dyDescent="0.3">
      <c r="A60" s="5" t="s">
        <v>61</v>
      </c>
      <c r="B60" s="5" t="s">
        <v>13</v>
      </c>
      <c r="C60" s="5">
        <v>2</v>
      </c>
      <c r="D60" s="5" t="s">
        <v>64</v>
      </c>
      <c r="E60" s="7"/>
      <c r="F60" s="6">
        <f t="shared" si="0"/>
        <v>2</v>
      </c>
      <c r="G60" s="5"/>
      <c r="H60" s="5">
        <f t="shared" si="1"/>
        <v>0</v>
      </c>
      <c r="I60" s="5">
        <v>1</v>
      </c>
      <c r="J60" s="5">
        <v>2</v>
      </c>
      <c r="K60" s="5"/>
      <c r="L60" s="13" t="s">
        <v>180</v>
      </c>
      <c r="M60" s="24" t="s">
        <v>136</v>
      </c>
      <c r="N60" s="5"/>
      <c r="O60" s="5" t="s">
        <v>101</v>
      </c>
      <c r="P60" s="5" t="s">
        <v>74</v>
      </c>
      <c r="Q60" s="5">
        <v>27403</v>
      </c>
    </row>
    <row r="61" spans="1:17" s="1" customFormat="1" ht="18.75" x14ac:dyDescent="0.3">
      <c r="A61" s="5" t="s">
        <v>137</v>
      </c>
      <c r="B61" s="5" t="s">
        <v>13</v>
      </c>
      <c r="C61" s="5">
        <v>2</v>
      </c>
      <c r="D61" s="5" t="s">
        <v>64</v>
      </c>
      <c r="E61" s="7"/>
      <c r="F61" s="6">
        <f t="shared" si="0"/>
        <v>2</v>
      </c>
      <c r="G61" s="5"/>
      <c r="H61" s="5">
        <f t="shared" si="1"/>
        <v>0</v>
      </c>
      <c r="I61" s="5">
        <v>1</v>
      </c>
      <c r="J61" s="5">
        <v>2</v>
      </c>
      <c r="K61" s="5"/>
      <c r="L61" s="13" t="s">
        <v>41</v>
      </c>
      <c r="M61" s="24" t="s">
        <v>138</v>
      </c>
      <c r="N61" s="5"/>
      <c r="O61" s="5" t="s">
        <v>139</v>
      </c>
      <c r="P61" s="5" t="s">
        <v>74</v>
      </c>
      <c r="Q61" s="5">
        <v>27357</v>
      </c>
    </row>
    <row r="62" spans="1:17" s="1" customFormat="1" ht="18.75" x14ac:dyDescent="0.3">
      <c r="A62" s="5" t="s">
        <v>62</v>
      </c>
      <c r="B62" s="5" t="s">
        <v>13</v>
      </c>
      <c r="C62" s="5">
        <v>1</v>
      </c>
      <c r="D62" s="5" t="s">
        <v>64</v>
      </c>
      <c r="E62" s="7"/>
      <c r="F62" s="6">
        <f t="shared" si="0"/>
        <v>1</v>
      </c>
      <c r="G62" s="5"/>
      <c r="H62" s="5">
        <f t="shared" si="1"/>
        <v>0</v>
      </c>
      <c r="I62" s="5">
        <v>1</v>
      </c>
      <c r="J62" s="5">
        <v>1</v>
      </c>
      <c r="K62" s="5"/>
      <c r="L62" s="13" t="s">
        <v>180</v>
      </c>
      <c r="M62" s="24" t="s">
        <v>140</v>
      </c>
      <c r="N62" s="5"/>
      <c r="O62" s="5" t="s">
        <v>101</v>
      </c>
      <c r="P62" s="5" t="s">
        <v>74</v>
      </c>
      <c r="Q62" s="5">
        <v>27455</v>
      </c>
    </row>
    <row r="63" spans="1:17" s="1" customFormat="1" ht="18.75" x14ac:dyDescent="0.3">
      <c r="A63" s="5" t="s">
        <v>63</v>
      </c>
      <c r="B63" s="5" t="s">
        <v>13</v>
      </c>
      <c r="C63" s="5">
        <v>1</v>
      </c>
      <c r="D63" s="5" t="s">
        <v>64</v>
      </c>
      <c r="E63" s="7"/>
      <c r="F63" s="6">
        <f t="shared" si="0"/>
        <v>1</v>
      </c>
      <c r="G63" s="5"/>
      <c r="H63" s="5">
        <f t="shared" si="1"/>
        <v>0</v>
      </c>
      <c r="I63" s="5">
        <v>1</v>
      </c>
      <c r="J63" s="5">
        <v>1</v>
      </c>
      <c r="K63" s="5"/>
      <c r="L63" s="13" t="s">
        <v>180</v>
      </c>
      <c r="M63" s="24" t="s">
        <v>141</v>
      </c>
      <c r="N63" s="5"/>
      <c r="O63" s="5" t="s">
        <v>142</v>
      </c>
      <c r="P63" s="5" t="s">
        <v>74</v>
      </c>
      <c r="Q63" s="5">
        <v>27301</v>
      </c>
    </row>
    <row r="64" spans="1:17" s="1" customFormat="1" ht="18.75" x14ac:dyDescent="0.3">
      <c r="A64" s="5"/>
      <c r="B64" s="5"/>
      <c r="C64" s="5"/>
      <c r="D64" s="5"/>
      <c r="E64" s="5"/>
      <c r="F64" s="6"/>
      <c r="G64" s="5"/>
      <c r="H64" s="5"/>
      <c r="I64" s="5"/>
      <c r="J64" s="5"/>
      <c r="K64" s="5"/>
      <c r="L64" s="13"/>
      <c r="M64" s="22"/>
      <c r="N64" s="5"/>
      <c r="O64" s="5"/>
      <c r="P64" s="5"/>
      <c r="Q64" s="5"/>
    </row>
    <row r="65" spans="1:17" s="1" customFormat="1" ht="18.75" x14ac:dyDescent="0.3">
      <c r="A65" s="5" t="s">
        <v>29</v>
      </c>
      <c r="B65" s="5"/>
      <c r="C65" s="5">
        <f t="shared" ref="C65:I65" si="3">SUM(C29:C64)</f>
        <v>57</v>
      </c>
      <c r="D65" s="5">
        <f t="shared" si="3"/>
        <v>7</v>
      </c>
      <c r="E65" s="5">
        <f t="shared" si="3"/>
        <v>0</v>
      </c>
      <c r="F65" s="5">
        <f t="shared" si="3"/>
        <v>64</v>
      </c>
      <c r="G65" s="6">
        <f t="shared" si="3"/>
        <v>0</v>
      </c>
      <c r="H65" s="5">
        <f t="shared" si="3"/>
        <v>3</v>
      </c>
      <c r="I65" s="5">
        <f t="shared" si="3"/>
        <v>25</v>
      </c>
      <c r="J65" s="5"/>
      <c r="K65" s="5"/>
      <c r="L65" s="13"/>
      <c r="M65" s="22"/>
      <c r="N65" s="5"/>
      <c r="O65" s="5"/>
      <c r="P65" s="5"/>
      <c r="Q65" s="5"/>
    </row>
    <row r="66" spans="1:17" s="1" customFormat="1" ht="9" customHeight="1" x14ac:dyDescent="0.3">
      <c r="A66" s="13"/>
      <c r="B66" s="13"/>
      <c r="C66" s="13"/>
      <c r="D66" s="13"/>
      <c r="E66" s="13"/>
      <c r="F66" s="14"/>
      <c r="G66" s="13"/>
      <c r="H66" s="13"/>
      <c r="I66" s="13"/>
      <c r="J66" s="13"/>
      <c r="K66" s="13"/>
      <c r="L66" s="13"/>
      <c r="M66" s="23"/>
      <c r="N66" s="13"/>
      <c r="O66" s="13"/>
      <c r="P66" s="13"/>
      <c r="Q66" s="13"/>
    </row>
    <row r="67" spans="1:17" s="1" customFormat="1" ht="18.75" x14ac:dyDescent="0.3">
      <c r="A67" s="12" t="s">
        <v>18</v>
      </c>
      <c r="B67" s="5"/>
      <c r="C67" s="5"/>
      <c r="D67" s="5"/>
      <c r="E67" s="5"/>
      <c r="F67" s="6"/>
      <c r="G67" s="5"/>
      <c r="H67" s="5"/>
      <c r="I67" s="5"/>
      <c r="J67" s="5"/>
      <c r="K67" s="5"/>
      <c r="L67" s="13"/>
      <c r="M67" s="22"/>
      <c r="N67" s="5"/>
      <c r="O67" s="5"/>
      <c r="P67" s="5"/>
      <c r="Q67" s="5"/>
    </row>
    <row r="68" spans="1:17" s="1" customFormat="1" ht="18.75" x14ac:dyDescent="0.3">
      <c r="A68" s="5" t="s">
        <v>40</v>
      </c>
      <c r="B68" s="5" t="s">
        <v>13</v>
      </c>
      <c r="C68" s="5">
        <v>2</v>
      </c>
      <c r="D68" s="5"/>
      <c r="E68" s="8" t="s">
        <v>64</v>
      </c>
      <c r="F68" s="6">
        <v>2</v>
      </c>
      <c r="G68" s="5"/>
      <c r="H68" s="5">
        <f t="shared" si="1"/>
        <v>0</v>
      </c>
      <c r="I68" s="5"/>
      <c r="J68" s="5">
        <v>2</v>
      </c>
      <c r="K68" s="5"/>
      <c r="L68" s="13"/>
      <c r="M68" s="22"/>
      <c r="N68" s="5"/>
      <c r="O68" s="5"/>
      <c r="P68" s="5"/>
      <c r="Q68" s="5"/>
    </row>
    <row r="69" spans="1:17" s="1" customFormat="1" ht="18.75" x14ac:dyDescent="0.3">
      <c r="A69" s="5" t="s">
        <v>36</v>
      </c>
      <c r="B69" s="5" t="s">
        <v>13</v>
      </c>
      <c r="C69" s="5">
        <v>2</v>
      </c>
      <c r="D69" s="5">
        <v>1</v>
      </c>
      <c r="E69" s="8" t="s">
        <v>64</v>
      </c>
      <c r="F69" s="6">
        <v>3</v>
      </c>
      <c r="G69" s="5"/>
      <c r="H69" s="5">
        <f t="shared" si="1"/>
        <v>0</v>
      </c>
      <c r="I69" s="5"/>
      <c r="J69" s="5">
        <v>3</v>
      </c>
      <c r="K69" s="5"/>
      <c r="L69" s="13"/>
      <c r="M69" s="22"/>
      <c r="N69" s="5"/>
      <c r="O69" s="5"/>
      <c r="P69" s="5"/>
      <c r="Q69" s="5"/>
    </row>
    <row r="70" spans="1:17" s="1" customFormat="1" ht="18.75" x14ac:dyDescent="0.3">
      <c r="A70" s="5" t="s">
        <v>19</v>
      </c>
      <c r="B70" s="5" t="s">
        <v>13</v>
      </c>
      <c r="C70" s="5">
        <v>2</v>
      </c>
      <c r="D70" s="5"/>
      <c r="E70" s="7"/>
      <c r="F70" s="6">
        <f t="shared" si="0"/>
        <v>2</v>
      </c>
      <c r="G70" s="5"/>
      <c r="H70" s="5">
        <f t="shared" si="1"/>
        <v>0</v>
      </c>
      <c r="I70" s="5"/>
      <c r="J70" s="5">
        <v>2</v>
      </c>
      <c r="K70" s="5"/>
      <c r="L70" s="13"/>
      <c r="M70" s="22"/>
      <c r="N70" s="5"/>
      <c r="O70" s="5"/>
      <c r="P70" s="5"/>
      <c r="Q70" s="5"/>
    </row>
    <row r="71" spans="1:17" s="1" customFormat="1" ht="18.75" x14ac:dyDescent="0.3">
      <c r="A71" s="5" t="s">
        <v>37</v>
      </c>
      <c r="B71" s="5" t="s">
        <v>13</v>
      </c>
      <c r="C71" s="5">
        <v>2</v>
      </c>
      <c r="D71" s="5"/>
      <c r="E71" s="7"/>
      <c r="F71" s="6">
        <f t="shared" si="0"/>
        <v>2</v>
      </c>
      <c r="G71" s="5"/>
      <c r="H71" s="5">
        <f t="shared" si="1"/>
        <v>0</v>
      </c>
      <c r="I71" s="5"/>
      <c r="J71" s="5">
        <v>2</v>
      </c>
      <c r="K71" s="5"/>
      <c r="L71" s="13"/>
      <c r="M71" s="22"/>
      <c r="N71" s="5"/>
      <c r="O71" s="5"/>
      <c r="P71" s="5"/>
      <c r="Q71" s="5"/>
    </row>
    <row r="72" spans="1:17" s="1" customFormat="1" ht="18.75" x14ac:dyDescent="0.3">
      <c r="A72" s="5" t="s">
        <v>42</v>
      </c>
      <c r="B72" s="5" t="s">
        <v>13</v>
      </c>
      <c r="C72" s="5">
        <v>1</v>
      </c>
      <c r="D72" s="5"/>
      <c r="E72" s="7"/>
      <c r="F72" s="6">
        <f t="shared" si="0"/>
        <v>1</v>
      </c>
      <c r="G72" s="5"/>
      <c r="H72" s="5">
        <f t="shared" si="1"/>
        <v>0</v>
      </c>
      <c r="I72" s="5"/>
      <c r="J72" s="5">
        <v>1</v>
      </c>
      <c r="K72" s="5"/>
      <c r="L72" s="13"/>
      <c r="M72" s="22"/>
      <c r="N72" s="5"/>
      <c r="O72" s="5"/>
      <c r="P72" s="5"/>
      <c r="Q72" s="5"/>
    </row>
    <row r="73" spans="1:17" s="1" customFormat="1" ht="18.75" x14ac:dyDescent="0.3">
      <c r="A73" s="5"/>
      <c r="B73" s="5"/>
      <c r="C73" s="5"/>
      <c r="D73" s="5"/>
      <c r="E73" s="5"/>
      <c r="F73" s="6"/>
      <c r="G73" s="5"/>
      <c r="H73" s="5"/>
      <c r="I73" s="5"/>
      <c r="J73" s="5"/>
      <c r="K73" s="5"/>
      <c r="L73" s="13"/>
      <c r="M73" s="22"/>
      <c r="N73" s="5"/>
      <c r="O73" s="5"/>
      <c r="P73" s="5"/>
      <c r="Q73" s="5"/>
    </row>
    <row r="74" spans="1:17" s="1" customFormat="1" ht="18.75" x14ac:dyDescent="0.3">
      <c r="A74" s="5" t="s">
        <v>30</v>
      </c>
      <c r="B74" s="5"/>
      <c r="C74" s="5">
        <f t="shared" ref="C74:H74" si="4">SUM(C68:C73)</f>
        <v>9</v>
      </c>
      <c r="D74" s="5">
        <f t="shared" si="4"/>
        <v>1</v>
      </c>
      <c r="E74" s="5">
        <f t="shared" si="4"/>
        <v>0</v>
      </c>
      <c r="F74" s="5">
        <f t="shared" si="4"/>
        <v>10</v>
      </c>
      <c r="G74" s="6">
        <f t="shared" si="4"/>
        <v>0</v>
      </c>
      <c r="H74" s="5">
        <f t="shared" si="4"/>
        <v>0</v>
      </c>
      <c r="I74" s="5"/>
      <c r="J74" s="5"/>
      <c r="K74" s="5"/>
      <c r="L74" s="13"/>
      <c r="M74" s="22"/>
      <c r="N74" s="5"/>
      <c r="O74" s="5"/>
      <c r="P74" s="5"/>
      <c r="Q74" s="5"/>
    </row>
    <row r="75" spans="1:17" s="1" customFormat="1" ht="10.5" customHeight="1" x14ac:dyDescent="0.3">
      <c r="A75" s="13"/>
      <c r="B75" s="13"/>
      <c r="C75" s="13"/>
      <c r="D75" s="13"/>
      <c r="E75" s="13"/>
      <c r="F75" s="14"/>
      <c r="G75" s="13"/>
      <c r="H75" s="13"/>
      <c r="I75" s="13"/>
      <c r="J75" s="13"/>
      <c r="K75" s="13"/>
      <c r="L75" s="13"/>
      <c r="M75" s="23"/>
      <c r="N75" s="13"/>
      <c r="O75" s="13"/>
      <c r="P75" s="13"/>
      <c r="Q75" s="13"/>
    </row>
    <row r="76" spans="1:17" s="1" customFormat="1" ht="18.75" x14ac:dyDescent="0.3">
      <c r="A76" s="5"/>
      <c r="B76" s="5" t="s">
        <v>25</v>
      </c>
      <c r="C76" s="5" t="s">
        <v>16</v>
      </c>
      <c r="D76" s="5" t="s">
        <v>17</v>
      </c>
      <c r="E76" s="5" t="s">
        <v>14</v>
      </c>
      <c r="F76" s="6" t="s">
        <v>26</v>
      </c>
      <c r="G76" s="5"/>
      <c r="H76" s="5"/>
      <c r="I76" s="5" t="s">
        <v>67</v>
      </c>
      <c r="J76" s="5"/>
      <c r="K76" s="5"/>
      <c r="L76" s="13"/>
      <c r="M76" s="22"/>
      <c r="N76" s="5"/>
      <c r="O76" s="5"/>
      <c r="P76" s="5"/>
      <c r="Q76" s="5"/>
    </row>
    <row r="77" spans="1:17" s="1" customFormat="1" ht="18.75" x14ac:dyDescent="0.3">
      <c r="A77" s="5" t="s">
        <v>27</v>
      </c>
      <c r="B77" s="5">
        <f>SUMIF(B4:B72,"y",H4:H72)</f>
        <v>23</v>
      </c>
      <c r="C77" s="6">
        <f>SUM(C26,C65,C74)</f>
        <v>112</v>
      </c>
      <c r="D77" s="6">
        <f>SUM(D26,D65,D74)</f>
        <v>22</v>
      </c>
      <c r="E77" s="6">
        <f>SUM(E26,E65,E74)</f>
        <v>0</v>
      </c>
      <c r="F77" s="6">
        <f>SUM(F26,F65,F74)</f>
        <v>134</v>
      </c>
      <c r="G77" s="5"/>
      <c r="H77" s="5"/>
      <c r="I77" s="6">
        <f>SUM(I26,I65,I74)</f>
        <v>46</v>
      </c>
      <c r="J77" s="5">
        <f>SUM(J4:J72)</f>
        <v>123</v>
      </c>
      <c r="K77" s="5">
        <f>SUM(K4:K73)</f>
        <v>4</v>
      </c>
      <c r="L77" s="13"/>
      <c r="M77" s="22"/>
      <c r="N77" s="5"/>
      <c r="O77" s="5"/>
      <c r="P77" s="5"/>
      <c r="Q77" s="5"/>
    </row>
    <row r="78" spans="1:17" s="1" customFormat="1" ht="10.5" customHeight="1" x14ac:dyDescent="0.3">
      <c r="A78" s="13"/>
      <c r="B78" s="13"/>
      <c r="C78" s="13"/>
      <c r="D78" s="13"/>
      <c r="E78" s="13"/>
      <c r="F78" s="14"/>
      <c r="G78" s="13"/>
      <c r="H78" s="13"/>
      <c r="I78" s="13"/>
      <c r="J78" s="13"/>
      <c r="K78" s="13"/>
      <c r="L78" s="13"/>
      <c r="M78" s="23"/>
      <c r="N78" s="13"/>
      <c r="O78" s="13"/>
      <c r="P78" s="13"/>
      <c r="Q78" s="13"/>
    </row>
    <row r="79" spans="1:17" s="1" customFormat="1" ht="18.75" x14ac:dyDescent="0.3">
      <c r="A79" s="5" t="s">
        <v>167</v>
      </c>
      <c r="B79" s="5"/>
      <c r="C79" s="5"/>
      <c r="D79" s="5"/>
      <c r="E79" s="5"/>
      <c r="F79" s="6"/>
      <c r="G79" s="5"/>
      <c r="H79" s="5"/>
      <c r="I79" s="5"/>
      <c r="J79" s="5"/>
      <c r="K79" s="5"/>
      <c r="L79" s="13"/>
      <c r="M79" s="22"/>
      <c r="N79" s="5"/>
      <c r="O79" s="5"/>
      <c r="P79" s="5"/>
      <c r="Q79" s="5"/>
    </row>
    <row r="80" spans="1:17" s="1" customFormat="1" ht="18.75" x14ac:dyDescent="0.3">
      <c r="F80" s="3"/>
    </row>
    <row r="81" spans="6:6" s="1" customFormat="1" ht="18.75" x14ac:dyDescent="0.3">
      <c r="F81" s="3"/>
    </row>
    <row r="82" spans="6:6" s="1" customFormat="1" ht="18.75" x14ac:dyDescent="0.3">
      <c r="F82" s="3"/>
    </row>
    <row r="83" spans="6:6" s="1" customFormat="1" ht="18.75" x14ac:dyDescent="0.3">
      <c r="F83" s="3"/>
    </row>
    <row r="84" spans="6:6" s="1" customFormat="1" ht="18.75" x14ac:dyDescent="0.3">
      <c r="F84" s="3"/>
    </row>
    <row r="85" spans="6:6" s="1" customFormat="1" ht="18.75" x14ac:dyDescent="0.3">
      <c r="F85" s="3"/>
    </row>
    <row r="86" spans="6:6" s="1" customFormat="1" ht="18.75" x14ac:dyDescent="0.3">
      <c r="F86" s="3"/>
    </row>
    <row r="87" spans="6:6" s="1" customFormat="1" ht="18.75" x14ac:dyDescent="0.3">
      <c r="F87" s="3"/>
    </row>
    <row r="88" spans="6:6" s="1" customFormat="1" ht="18.75" x14ac:dyDescent="0.3">
      <c r="F88" s="3"/>
    </row>
    <row r="89" spans="6:6" s="1" customFormat="1" ht="18.75" x14ac:dyDescent="0.3">
      <c r="F89" s="3"/>
    </row>
    <row r="90" spans="6:6" s="1" customFormat="1" ht="18.75" x14ac:dyDescent="0.3">
      <c r="F90" s="3"/>
    </row>
    <row r="91" spans="6:6" s="1" customFormat="1" ht="18.75" x14ac:dyDescent="0.3">
      <c r="F91" s="3"/>
    </row>
    <row r="92" spans="6:6" s="1" customFormat="1" ht="18.75" x14ac:dyDescent="0.3">
      <c r="F92" s="3"/>
    </row>
    <row r="93" spans="6:6" s="1" customFormat="1" ht="18.75" x14ac:dyDescent="0.3">
      <c r="F93" s="3"/>
    </row>
    <row r="94" spans="6:6" s="1" customFormat="1" ht="18.75" x14ac:dyDescent="0.3">
      <c r="F94" s="3"/>
    </row>
    <row r="95" spans="6:6" s="1" customFormat="1" ht="18.75" x14ac:dyDescent="0.3">
      <c r="F95" s="3"/>
    </row>
    <row r="96" spans="6:6" s="1" customFormat="1" ht="18.75" x14ac:dyDescent="0.3">
      <c r="F96" s="3"/>
    </row>
    <row r="97" spans="6:6" s="1" customFormat="1" ht="18.75" x14ac:dyDescent="0.3">
      <c r="F97" s="3"/>
    </row>
    <row r="98" spans="6:6" s="1" customFormat="1" ht="18.75" x14ac:dyDescent="0.3">
      <c r="F98" s="3"/>
    </row>
    <row r="99" spans="6:6" s="1" customFormat="1" ht="18.75" x14ac:dyDescent="0.3">
      <c r="F99" s="3"/>
    </row>
    <row r="100" spans="6:6" s="1" customFormat="1" ht="18.75" x14ac:dyDescent="0.3">
      <c r="F100" s="3"/>
    </row>
    <row r="101" spans="6:6" s="1" customFormat="1" ht="18.75" x14ac:dyDescent="0.3">
      <c r="F101" s="3"/>
    </row>
    <row r="102" spans="6:6" s="1" customFormat="1" ht="18.75" x14ac:dyDescent="0.3">
      <c r="F102" s="3"/>
    </row>
    <row r="103" spans="6:6" s="1" customFormat="1" ht="18.75" x14ac:dyDescent="0.3">
      <c r="F103" s="3"/>
    </row>
    <row r="104" spans="6:6" s="1" customFormat="1" ht="18.75" x14ac:dyDescent="0.3">
      <c r="F104" s="3"/>
    </row>
    <row r="105" spans="6:6" s="1" customFormat="1" ht="18.75" x14ac:dyDescent="0.3">
      <c r="F105" s="3"/>
    </row>
    <row r="106" spans="6:6" s="1" customFormat="1" ht="18.75" x14ac:dyDescent="0.3">
      <c r="F106" s="3"/>
    </row>
    <row r="107" spans="6:6" s="1" customFormat="1" ht="18.75" x14ac:dyDescent="0.3">
      <c r="F107" s="3"/>
    </row>
    <row r="108" spans="6:6" s="1" customFormat="1" ht="18.75" x14ac:dyDescent="0.3">
      <c r="F108" s="3"/>
    </row>
    <row r="109" spans="6:6" s="1" customFormat="1" ht="18.75" x14ac:dyDescent="0.3">
      <c r="F109" s="3"/>
    </row>
    <row r="110" spans="6:6" s="1" customFormat="1" ht="18.75" x14ac:dyDescent="0.3">
      <c r="F110" s="3"/>
    </row>
    <row r="111" spans="6:6" s="1" customFormat="1" ht="18.75" x14ac:dyDescent="0.3">
      <c r="F111" s="3"/>
    </row>
    <row r="112" spans="6:6" s="1" customFormat="1" ht="18.75" x14ac:dyDescent="0.3">
      <c r="F112" s="3"/>
    </row>
    <row r="113" spans="6:6" s="1" customFormat="1" ht="18.75" x14ac:dyDescent="0.3">
      <c r="F113" s="3"/>
    </row>
    <row r="114" spans="6:6" s="1" customFormat="1" ht="18.75" x14ac:dyDescent="0.3">
      <c r="F114" s="3"/>
    </row>
    <row r="115" spans="6:6" s="1" customFormat="1" ht="18.75" x14ac:dyDescent="0.3">
      <c r="F115" s="3"/>
    </row>
    <row r="116" spans="6:6" s="1" customFormat="1" ht="18.75" x14ac:dyDescent="0.3">
      <c r="F116" s="3"/>
    </row>
    <row r="117" spans="6:6" s="1" customFormat="1" ht="18.75" x14ac:dyDescent="0.3">
      <c r="F117" s="3"/>
    </row>
    <row r="118" spans="6:6" s="1" customFormat="1" ht="18.75" x14ac:dyDescent="0.3">
      <c r="F118" s="3"/>
    </row>
    <row r="119" spans="6:6" s="1" customFormat="1" ht="18.75" x14ac:dyDescent="0.3">
      <c r="F119" s="3"/>
    </row>
    <row r="120" spans="6:6" s="1" customFormat="1" ht="18.75" x14ac:dyDescent="0.3">
      <c r="F120" s="3"/>
    </row>
    <row r="121" spans="6:6" s="1" customFormat="1" ht="18.75" x14ac:dyDescent="0.3">
      <c r="F121" s="3"/>
    </row>
    <row r="122" spans="6:6" s="1" customFormat="1" ht="18.75" x14ac:dyDescent="0.3">
      <c r="F122" s="3"/>
    </row>
    <row r="123" spans="6:6" s="1" customFormat="1" ht="18.75" x14ac:dyDescent="0.3">
      <c r="F123" s="3"/>
    </row>
    <row r="124" spans="6:6" s="1" customFormat="1" ht="18.75" x14ac:dyDescent="0.3">
      <c r="F124" s="3"/>
    </row>
    <row r="125" spans="6:6" s="1" customFormat="1" ht="18.75" x14ac:dyDescent="0.3">
      <c r="F125" s="3"/>
    </row>
    <row r="126" spans="6:6" s="1" customFormat="1" ht="18.75" x14ac:dyDescent="0.3">
      <c r="F126" s="3"/>
    </row>
    <row r="127" spans="6:6" s="1" customFormat="1" ht="18.75" x14ac:dyDescent="0.3">
      <c r="F127" s="3"/>
    </row>
    <row r="128" spans="6:6" s="1" customFormat="1" ht="18.75" x14ac:dyDescent="0.3">
      <c r="F128" s="3"/>
    </row>
    <row r="129" spans="6:6" s="1" customFormat="1" ht="18.75" x14ac:dyDescent="0.3">
      <c r="F129" s="3"/>
    </row>
    <row r="130" spans="6:6" s="1" customFormat="1" ht="18.75" x14ac:dyDescent="0.3">
      <c r="F130" s="3"/>
    </row>
    <row r="131" spans="6:6" s="1" customFormat="1" ht="18.75" x14ac:dyDescent="0.3">
      <c r="F131" s="3"/>
    </row>
    <row r="132" spans="6:6" s="1" customFormat="1" ht="18.75" x14ac:dyDescent="0.3">
      <c r="F132" s="3"/>
    </row>
    <row r="133" spans="6:6" s="1" customFormat="1" ht="18.75" x14ac:dyDescent="0.3">
      <c r="F133" s="3"/>
    </row>
    <row r="134" spans="6:6" s="1" customFormat="1" ht="18.75" x14ac:dyDescent="0.3">
      <c r="F134" s="3"/>
    </row>
    <row r="135" spans="6:6" s="1" customFormat="1" ht="18.75" x14ac:dyDescent="0.3">
      <c r="F135" s="3"/>
    </row>
    <row r="136" spans="6:6" s="1" customFormat="1" ht="18.75" x14ac:dyDescent="0.3">
      <c r="F136" s="3"/>
    </row>
    <row r="137" spans="6:6" s="1" customFormat="1" ht="18.75" x14ac:dyDescent="0.3">
      <c r="F137" s="3"/>
    </row>
    <row r="138" spans="6:6" s="1" customFormat="1" ht="18.75" x14ac:dyDescent="0.3">
      <c r="F138" s="3"/>
    </row>
    <row r="139" spans="6:6" s="1" customFormat="1" ht="18.75" x14ac:dyDescent="0.3">
      <c r="F139" s="3"/>
    </row>
    <row r="140" spans="6:6" s="1" customFormat="1" ht="18.75" x14ac:dyDescent="0.3">
      <c r="F140" s="3"/>
    </row>
    <row r="141" spans="6:6" s="1" customFormat="1" ht="18.75" x14ac:dyDescent="0.3">
      <c r="F141" s="3"/>
    </row>
    <row r="142" spans="6:6" s="1" customFormat="1" ht="18.75" x14ac:dyDescent="0.3">
      <c r="F142" s="3"/>
    </row>
    <row r="143" spans="6:6" s="1" customFormat="1" ht="18.75" x14ac:dyDescent="0.3">
      <c r="F143" s="3"/>
    </row>
    <row r="144" spans="6:6" s="1" customFormat="1" ht="18.75" x14ac:dyDescent="0.3">
      <c r="F144" s="3"/>
    </row>
    <row r="145" spans="6:6" s="1" customFormat="1" ht="18.75" x14ac:dyDescent="0.3">
      <c r="F145" s="3"/>
    </row>
    <row r="146" spans="6:6" s="1" customFormat="1" ht="18.75" x14ac:dyDescent="0.3">
      <c r="F146" s="3"/>
    </row>
    <row r="147" spans="6:6" s="1" customFormat="1" ht="18.75" x14ac:dyDescent="0.3">
      <c r="F147" s="3"/>
    </row>
    <row r="148" spans="6:6" s="1" customFormat="1" ht="18.75" x14ac:dyDescent="0.3">
      <c r="F148" s="3"/>
    </row>
    <row r="149" spans="6:6" s="1" customFormat="1" ht="18.75" x14ac:dyDescent="0.3">
      <c r="F149" s="3"/>
    </row>
    <row r="150" spans="6:6" s="1" customFormat="1" ht="18.75" x14ac:dyDescent="0.3">
      <c r="F150" s="3"/>
    </row>
    <row r="151" spans="6:6" s="1" customFormat="1" ht="18.75" x14ac:dyDescent="0.3">
      <c r="F151" s="3"/>
    </row>
    <row r="152" spans="6:6" s="1" customFormat="1" ht="18.75" x14ac:dyDescent="0.3">
      <c r="F152" s="3"/>
    </row>
    <row r="153" spans="6:6" s="1" customFormat="1" ht="18.75" x14ac:dyDescent="0.3">
      <c r="F153" s="3"/>
    </row>
    <row r="154" spans="6:6" s="1" customFormat="1" ht="18.75" x14ac:dyDescent="0.3">
      <c r="F154" s="3"/>
    </row>
    <row r="155" spans="6:6" s="1" customFormat="1" ht="18.75" x14ac:dyDescent="0.3">
      <c r="F155" s="3"/>
    </row>
    <row r="156" spans="6:6" s="1" customFormat="1" ht="18.75" x14ac:dyDescent="0.3">
      <c r="F156" s="3"/>
    </row>
    <row r="157" spans="6:6" s="1" customFormat="1" ht="18.75" x14ac:dyDescent="0.3">
      <c r="F157" s="3"/>
    </row>
    <row r="158" spans="6:6" s="1" customFormat="1" ht="18.75" x14ac:dyDescent="0.3">
      <c r="F158" s="3"/>
    </row>
    <row r="159" spans="6:6" s="1" customFormat="1" ht="18.75" x14ac:dyDescent="0.3">
      <c r="F159" s="3"/>
    </row>
    <row r="160" spans="6:6" s="1" customFormat="1" ht="18.75" x14ac:dyDescent="0.3">
      <c r="F160" s="3"/>
    </row>
    <row r="161" spans="6:6" s="1" customFormat="1" ht="18.75" x14ac:dyDescent="0.3">
      <c r="F161" s="3"/>
    </row>
    <row r="162" spans="6:6" s="1" customFormat="1" ht="18.75" x14ac:dyDescent="0.3">
      <c r="F162" s="3"/>
    </row>
    <row r="163" spans="6:6" s="1" customFormat="1" ht="18.75" x14ac:dyDescent="0.3">
      <c r="F163" s="3"/>
    </row>
    <row r="164" spans="6:6" s="1" customFormat="1" ht="18.75" x14ac:dyDescent="0.3">
      <c r="F164" s="3"/>
    </row>
    <row r="165" spans="6:6" s="1" customFormat="1" ht="18.75" x14ac:dyDescent="0.3">
      <c r="F165" s="3"/>
    </row>
    <row r="166" spans="6:6" s="1" customFormat="1" ht="18.75" x14ac:dyDescent="0.3">
      <c r="F166" s="3"/>
    </row>
    <row r="167" spans="6:6" s="1" customFormat="1" ht="18.75" x14ac:dyDescent="0.3">
      <c r="F167" s="3"/>
    </row>
    <row r="168" spans="6:6" s="1" customFormat="1" ht="18.75" x14ac:dyDescent="0.3">
      <c r="F168" s="3"/>
    </row>
    <row r="169" spans="6:6" s="1" customFormat="1" ht="18.75" x14ac:dyDescent="0.3">
      <c r="F169" s="3"/>
    </row>
    <row r="170" spans="6:6" s="1" customFormat="1" ht="18.75" x14ac:dyDescent="0.3">
      <c r="F170" s="3"/>
    </row>
    <row r="171" spans="6:6" s="1" customFormat="1" ht="18.75" x14ac:dyDescent="0.3">
      <c r="F171" s="3"/>
    </row>
    <row r="172" spans="6:6" s="1" customFormat="1" ht="18.75" x14ac:dyDescent="0.3">
      <c r="F172" s="3"/>
    </row>
    <row r="173" spans="6:6" s="1" customFormat="1" ht="18.75" x14ac:dyDescent="0.3">
      <c r="F173" s="3"/>
    </row>
    <row r="174" spans="6:6" s="1" customFormat="1" ht="18.75" x14ac:dyDescent="0.3">
      <c r="F174" s="3"/>
    </row>
    <row r="175" spans="6:6" s="1" customFormat="1" ht="18.75" x14ac:dyDescent="0.3">
      <c r="F175" s="3"/>
    </row>
    <row r="176" spans="6:6" s="1" customFormat="1" ht="18.75" x14ac:dyDescent="0.3">
      <c r="F176" s="3"/>
    </row>
    <row r="177" spans="6:6" s="1" customFormat="1" ht="18.75" x14ac:dyDescent="0.3">
      <c r="F177" s="3"/>
    </row>
    <row r="178" spans="6:6" s="1" customFormat="1" ht="18.75" x14ac:dyDescent="0.3">
      <c r="F178" s="3"/>
    </row>
    <row r="179" spans="6:6" s="1" customFormat="1" ht="18.75" x14ac:dyDescent="0.3">
      <c r="F179" s="3"/>
    </row>
    <row r="180" spans="6:6" s="1" customFormat="1" ht="18.75" x14ac:dyDescent="0.3">
      <c r="F180" s="3"/>
    </row>
    <row r="181" spans="6:6" s="1" customFormat="1" ht="18.75" x14ac:dyDescent="0.3">
      <c r="F181" s="3"/>
    </row>
    <row r="182" spans="6:6" s="1" customFormat="1" ht="18.75" x14ac:dyDescent="0.3">
      <c r="F182" s="3"/>
    </row>
    <row r="183" spans="6:6" s="1" customFormat="1" ht="18.75" x14ac:dyDescent="0.3">
      <c r="F183" s="3"/>
    </row>
    <row r="184" spans="6:6" s="1" customFormat="1" ht="18.75" x14ac:dyDescent="0.3">
      <c r="F184" s="3"/>
    </row>
    <row r="185" spans="6:6" s="1" customFormat="1" ht="18.75" x14ac:dyDescent="0.3">
      <c r="F185" s="3"/>
    </row>
    <row r="186" spans="6:6" s="1" customFormat="1" ht="18.75" x14ac:dyDescent="0.3">
      <c r="F186" s="3"/>
    </row>
    <row r="187" spans="6:6" s="1" customFormat="1" ht="18.75" x14ac:dyDescent="0.3">
      <c r="F187" s="3"/>
    </row>
    <row r="188" spans="6:6" s="1" customFormat="1" ht="18.75" x14ac:dyDescent="0.3">
      <c r="F188" s="3"/>
    </row>
    <row r="189" spans="6:6" s="1" customFormat="1" ht="18.75" x14ac:dyDescent="0.3">
      <c r="F189" s="3"/>
    </row>
    <row r="190" spans="6:6" s="1" customFormat="1" ht="18.75" x14ac:dyDescent="0.3">
      <c r="F190" s="3"/>
    </row>
    <row r="191" spans="6:6" s="1" customFormat="1" ht="18.75" x14ac:dyDescent="0.3">
      <c r="F191" s="3"/>
    </row>
    <row r="192" spans="6:6" s="1" customFormat="1" ht="18.75" x14ac:dyDescent="0.3">
      <c r="F192" s="3"/>
    </row>
    <row r="193" spans="6:6" s="1" customFormat="1" ht="18.75" x14ac:dyDescent="0.3">
      <c r="F193" s="3"/>
    </row>
    <row r="194" spans="6:6" s="1" customFormat="1" ht="18.75" x14ac:dyDescent="0.3">
      <c r="F194" s="3"/>
    </row>
    <row r="195" spans="6:6" s="1" customFormat="1" ht="18.75" x14ac:dyDescent="0.3">
      <c r="F195" s="3"/>
    </row>
    <row r="196" spans="6:6" s="1" customFormat="1" ht="18.75" x14ac:dyDescent="0.3">
      <c r="F196" s="3"/>
    </row>
    <row r="197" spans="6:6" s="1" customFormat="1" ht="18.75" x14ac:dyDescent="0.3">
      <c r="F197" s="3"/>
    </row>
    <row r="198" spans="6:6" s="1" customFormat="1" ht="18.75" x14ac:dyDescent="0.3">
      <c r="F198" s="3"/>
    </row>
    <row r="199" spans="6:6" s="1" customFormat="1" ht="18.75" x14ac:dyDescent="0.3">
      <c r="F199" s="3"/>
    </row>
  </sheetData>
  <phoneticPr fontId="3" type="noConversion"/>
  <pageMargins left="0.75" right="0.75" top="0.24" bottom="0.24" header="0" footer="0"/>
  <pageSetup orientation="landscape" horizont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Lincoln Financial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Ward</dc:creator>
  <cp:lastModifiedBy>Sheila Ward</cp:lastModifiedBy>
  <cp:lastPrinted>2012-08-31T22:29:48Z</cp:lastPrinted>
  <dcterms:created xsi:type="dcterms:W3CDTF">2011-01-29T00:00:48Z</dcterms:created>
  <dcterms:modified xsi:type="dcterms:W3CDTF">2017-12-20T03:22:31Z</dcterms:modified>
</cp:coreProperties>
</file>