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cardo\Downloads\"/>
    </mc:Choice>
  </mc:AlternateContent>
  <xr:revisionPtr revIDLastSave="0" documentId="13_ncr:1_{379BDEDB-9464-4DBD-B517-0D9071E31D71}" xr6:coauthVersionLast="47" xr6:coauthVersionMax="47" xr10:uidLastSave="{00000000-0000-0000-0000-000000000000}"/>
  <bookViews>
    <workbookView xWindow="-108" yWindow="-108" windowWidth="23256" windowHeight="12576" xr2:uid="{B697A8CF-8864-4F04-BF6C-7FCC792DDC3E}"/>
  </bookViews>
  <sheets>
    <sheet name="Dashbord" sheetId="3" r:id="rId1"/>
    <sheet name="testes" sheetId="5" state="hidden" r:id="rId2"/>
    <sheet name="Data" sheetId="1" state="hidden" r:id="rId3"/>
    <sheet name="Controle" sheetId="2" state="hidden" r:id="rId4"/>
    <sheet name="Caixinha" sheetId="4" state="hidden" r:id="rId5"/>
  </sheets>
  <definedNames>
    <definedName name="SegmentaçãodeDados_Mês">#N/A</definedName>
  </definedNames>
  <calcPr calcId="191029"/>
  <pivotCaches>
    <pivotCache cacheId="0" r:id="rId6"/>
    <pivotCache cacheId="1" r:id="rId7"/>
  </pivotCaches>
  <extLst>
    <ext xmlns:x14="http://schemas.microsoft.com/office/spreadsheetml/2009/9/main" uri="{BBE1A952-AA13-448e-AADC-164F8A28A991}">
      <x14:slicerCaches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</calcChain>
</file>

<file path=xl/sharedStrings.xml><?xml version="1.0" encoding="utf-8"?>
<sst xmlns="http://schemas.openxmlformats.org/spreadsheetml/2006/main" count="260" uniqueCount="81">
  <si>
    <t>Data</t>
  </si>
  <si>
    <t>Tipo</t>
  </si>
  <si>
    <t>Descrição</t>
  </si>
  <si>
    <t>Valor</t>
  </si>
  <si>
    <t>Categoria</t>
  </si>
  <si>
    <t>Operação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</si>
  <si>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</si>
  <si>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</si>
  <si>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</si>
  <si>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</si>
  <si>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</si>
  <si>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</si>
  <si>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</si>
  <si>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</si>
  <si>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</si>
  <si>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</si>
  <si>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</si>
  <si>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</si>
  <si>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</si>
  <si>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</si>
  <si>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</si>
  <si>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</si>
  <si>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</si>
  <si>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</si>
  <si>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</si>
  <si>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</si>
  <si>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</si>
  <si>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</si>
  <si>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</si>
  <si>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</si>
  <si>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</si>
  <si>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</si>
  <si>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</si>
  <si>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</si>
  <si>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</si>
  <si>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</si>
  <si>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</si>
  <si>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</si>
  <si>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</si>
  <si>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</si>
  <si>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</si>
  <si>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</si>
  <si>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</si>
  <si>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</si>
  <si>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</si>
  <si>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</si>
  <si>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</si>
  <si>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</si>
  <si>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</si>
  <si>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</si>
  <si>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</si>
  <si>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</si>
  <si>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</si>
  <si>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</si>
  <si>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</si>
  <si>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</si>
  <si>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</si>
  <si>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</si>
  <si>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</si>
  <si>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</si>
  <si>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</si>
  <si>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</si>
  <si>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</si>
  <si>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</si>
  <si>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</si>
  <si>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</si>
  <si>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</si>
  <si>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</si>
  <si>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</si>
  <si>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</si>
  <si>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</si>
  <si>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</si>
  <si>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Rótulos de Linha</t>
  </si>
  <si>
    <t>Total Geral</t>
  </si>
  <si>
    <t>Soma de Valor</t>
  </si>
  <si>
    <t xml:space="preserve"> </t>
  </si>
  <si>
    <t>Mês</t>
  </si>
  <si>
    <t>Data de Lançamento</t>
  </si>
  <si>
    <t>Depósito Reservado</t>
  </si>
  <si>
    <t>Total Reservado</t>
  </si>
  <si>
    <t>Meta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</si>
</sst>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4" borderId="1" applyNumberFormat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2" borderId="0" xfId="0" applyFill="1"/>
    <xf numFmtId="1" fontId="0" fillId="0" borderId="0" xfId="0" applyNumberFormat="1" applyAlignment="1">
      <alignment horizontal="center" wrapText="1"/>
    </xf>
    <xf numFmtId="0" fontId="4" fillId="0" borderId="0" xfId="3"/>
    <xf numFmtId="0" fontId="5" fillId="3" borderId="0" xfId="0" applyFont="1" applyFill="1"/>
    <xf numFmtId="0" fontId="3" fillId="0" borderId="0" xfId="0" applyFont="1"/>
    <xf numFmtId="14" fontId="6" fillId="0" borderId="0" xfId="0" applyNumberFormat="1" applyFont="1"/>
    <xf numFmtId="164" fontId="6" fillId="0" borderId="0" xfId="0" applyNumberFormat="1" applyFont="1"/>
    <xf numFmtId="0" fontId="2" fillId="4" borderId="1" xfId="2"/>
    <xf numFmtId="0" fontId="0" fillId="5" borderId="0" xfId="0" applyFill="1"/>
    <xf numFmtId="1" fontId="0" fillId="0" borderId="0" xfId="0" applyNumberFormat="1" applyAlignment="1">
      <alignment horizontal="left"/>
    </xf>
  </cellXfs>
  <cellStyles count="4">
    <cellStyle name="Entrada" xfId="2" builtinId="20"/>
    <cellStyle name="Hiperlink" xfId="3" builtinId="8"/>
    <cellStyle name="Moeda" xfId="1" builtinId="4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R$&quot;\ #,##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color theme="1"/>
      </font>
      <border>
        <bottom style="thin">
          <color theme="5"/>
        </bottom>
        <vertical/>
        <horizontal/>
      </border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/>
        <color theme="1"/>
      </font>
      <border>
        <bottom style="thin">
          <color theme="5"/>
        </bottom>
        <vertical/>
        <horizontal/>
      </border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color theme="0"/>
      </font>
      <border>
        <bottom style="thin">
          <color theme="5"/>
        </bottom>
        <vertical/>
        <horizontal/>
      </border>
    </dxf>
    <dxf>
      <font>
        <color theme="0"/>
      </font>
      <fill>
        <patternFill>
          <bgColor theme="5" tint="-0.24994659260841701"/>
        </patternFill>
      </fill>
      <border diagonalUp="0" diagonalDown="0">
        <left/>
        <right/>
        <top/>
        <bottom/>
        <vertical/>
        <horizontal/>
      </border>
    </dxf>
  </dxfs>
  <tableStyles count="3" defaultTableStyle="TableStyleMedium2" defaultPivotStyle="PivotStyleLight16">
    <tableStyle name="MYSTYLE" pivot="0" table="0" count="10" xr9:uid="{1EBB97A9-E14E-42DB-8723-F7C59E2E546A}">
      <tableStyleElement type="wholeTable" dxfId="20"/>
      <tableStyleElement type="headerRow" dxfId="19"/>
    </tableStyle>
    <tableStyle name="SlicerStyleDark2 3" pivot="0" table="0" count="10" xr9:uid="{FCA40153-AE4A-4DD8-AD5E-731A2896DB61}">
      <tableStyleElement type="wholeTable" dxfId="18"/>
      <tableStyleElement type="headerRow" dxfId="17"/>
    </tableStyle>
    <tableStyle name="SlicerStyleLight2 2" pivot="0" table="0" count="10" xr9:uid="{3E6E5F5F-0E55-4DD9-8042-C43741F01D09}">
      <tableStyleElement type="wholeTable" dxfId="16"/>
      <tableStyleElement type="headerRow" dxfId="15"/>
    </tableStyle>
  </tableStyles>
  <extLst>
    <ext xmlns:x14="http://schemas.microsoft.com/office/spreadsheetml/2009/9/main" uri="{46F421CA-312F-682f-3DD2-61675219B42D}">
      <x14:dxfs count="24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5" tint="-0.249977111117893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/>
              <bgColor theme="5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5" tint="-0.249977111117893"/>
          </font>
          <fill>
            <patternFill patternType="solid">
              <fgColor theme="5" tint="0.59999389629810485"/>
              <bgColor theme="0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/>
              <bgColor theme="5" tint="0.59996337778862885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YSTYLE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Dark2 3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[Planilha_de_Gastos_SA_DIO.xlsx]Controle!Tabela dinâmica2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Controle!$G$4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Controle!$F$5:$F$7</c:f>
              <c:strCache>
                <c:ptCount val="2"/>
                <c:pt idx="0">
                  <c:v>Investimentos</c:v>
                </c:pt>
                <c:pt idx="1">
                  <c:v>Renda Fixa</c:v>
                </c:pt>
              </c:strCache>
            </c:strRef>
          </c:cat>
          <c:val>
            <c:numRef>
              <c:f>Controle!$G$5:$G$7</c:f>
              <c:numCache>
                <c:formatCode>"R$"\ #,##0.00</c:formatCode>
                <c:ptCount val="2"/>
                <c:pt idx="0">
                  <c:v>800</c:v>
                </c:pt>
                <c:pt idx="1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21-46FE-8DAD-0B6039B59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7628192"/>
        <c:axId val="1911621168"/>
      </c:barChart>
      <c:catAx>
        <c:axId val="184762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1621168"/>
        <c:crosses val="autoZero"/>
        <c:auto val="1"/>
        <c:lblAlgn val="ctr"/>
        <c:lblOffset val="100"/>
        <c:noMultiLvlLbl val="0"/>
      </c:catAx>
      <c:valAx>
        <c:axId val="1911621168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847628192"/>
        <c:crosses val="autoZero"/>
        <c:crossBetween val="between"/>
      </c:valAx>
      <c:spPr>
        <a:solidFill>
          <a:sysClr val="window" lastClr="FFFFFF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[Planilha_de_Gastos_SA_DIO.xlsx]Controle!Tabela dinâmica1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Controle!$C$4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Controle!$B$5:$B$19</c:f>
              <c:strCache>
                <c:ptCount val="14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Domésticas</c:v>
                </c:pt>
                <c:pt idx="12">
                  <c:v>Vestuário</c:v>
                </c:pt>
                <c:pt idx="13">
                  <c:v>Viagem</c:v>
                </c:pt>
              </c:strCache>
            </c:strRef>
          </c:cat>
          <c:val>
            <c:numRef>
              <c:f>Controle!$C$5:$C$19</c:f>
              <c:numCache>
                <c:formatCode>"R$"\ #,##0.00</c:formatCode>
                <c:ptCount val="14"/>
                <c:pt idx="0">
                  <c:v>550</c:v>
                </c:pt>
                <c:pt idx="1">
                  <c:v>80</c:v>
                </c:pt>
                <c:pt idx="2">
                  <c:v>400</c:v>
                </c:pt>
                <c:pt idx="3">
                  <c:v>1200</c:v>
                </c:pt>
                <c:pt idx="4">
                  <c:v>350</c:v>
                </c:pt>
                <c:pt idx="5">
                  <c:v>120</c:v>
                </c:pt>
                <c:pt idx="6">
                  <c:v>200</c:v>
                </c:pt>
                <c:pt idx="7">
                  <c:v>180</c:v>
                </c:pt>
                <c:pt idx="8">
                  <c:v>250</c:v>
                </c:pt>
                <c:pt idx="9">
                  <c:v>150</c:v>
                </c:pt>
                <c:pt idx="10">
                  <c:v>300</c:v>
                </c:pt>
                <c:pt idx="11">
                  <c:v>450</c:v>
                </c:pt>
                <c:pt idx="12">
                  <c:v>600</c:v>
                </c:pt>
                <c:pt idx="13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5A-4247-88E6-374ADFD06C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839710480"/>
        <c:axId val="618246368"/>
      </c:barChart>
      <c:catAx>
        <c:axId val="183971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8246368"/>
        <c:crosses val="autoZero"/>
        <c:auto val="1"/>
        <c:lblAlgn val="ctr"/>
        <c:lblOffset val="100"/>
        <c:noMultiLvlLbl val="0"/>
      </c:catAx>
      <c:valAx>
        <c:axId val="618246368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crossAx val="183971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Caixinha!$D$4</c:f>
              <c:numCache>
                <c:formatCode>"R$"\ #,##0.00</c:formatCode>
                <c:ptCount val="1"/>
                <c:pt idx="0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EC-4F6E-A0E1-16B6FAED70D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89783087"/>
        <c:axId val="1222798191"/>
      </c:barChart>
      <c:barChart>
        <c:barDir val="col"/>
        <c:grouping val="stacked"/>
        <c:varyColors val="0"/>
        <c:ser>
          <c:idx val="0"/>
          <c:order val="0"/>
          <c:spPr>
            <a:solidFill>
              <a:schemeClr val="accent4">
                <a:lumMod val="75000"/>
              </a:schemeClr>
            </a:solidFill>
            <a:ln>
              <a:gradFill>
                <a:gsLst>
                  <a:gs pos="35000">
                    <a:schemeClr val="accent2">
                      <a:lumMod val="75000"/>
                    </a:schemeClr>
                  </a:gs>
                  <a:gs pos="100000">
                    <a:schemeClr val="bg1">
                      <a:lumMod val="95000"/>
                    </a:schemeClr>
                  </a:gs>
                </a:gsLst>
                <a:lin ang="5400000" scaled="1"/>
              </a:gra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Caixinha!$D$3</c:f>
              <c:numCache>
                <c:formatCode>"R$"\ #,##0.00</c:formatCode>
                <c:ptCount val="1"/>
                <c:pt idx="0">
                  <c:v>5103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C-4F6E-A0E1-16B6FAED7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1871151"/>
        <c:axId val="1222772751"/>
      </c:barChart>
      <c:catAx>
        <c:axId val="98978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22798191"/>
        <c:crosses val="autoZero"/>
        <c:auto val="1"/>
        <c:lblAlgn val="ctr"/>
        <c:lblOffset val="100"/>
        <c:noMultiLvlLbl val="0"/>
      </c:catAx>
      <c:valAx>
        <c:axId val="1222798191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989783087"/>
        <c:crosses val="autoZero"/>
        <c:crossBetween val="between"/>
      </c:valAx>
      <c:valAx>
        <c:axId val="1222772751"/>
        <c:scaling>
          <c:orientation val="minMax"/>
        </c:scaling>
        <c:delete val="1"/>
        <c:axPos val="r"/>
        <c:numFmt formatCode="&quot;R$&quot;\ #,##0.00" sourceLinked="1"/>
        <c:majorTickMark val="out"/>
        <c:minorTickMark val="none"/>
        <c:tickLblPos val="nextTo"/>
        <c:crossAx val="981871151"/>
        <c:crosses val="max"/>
        <c:crossBetween val="between"/>
      </c:valAx>
      <c:catAx>
        <c:axId val="981871151"/>
        <c:scaling>
          <c:orientation val="minMax"/>
        </c:scaling>
        <c:delete val="1"/>
        <c:axPos val="b"/>
        <c:majorTickMark val="out"/>
        <c:minorTickMark val="none"/>
        <c:tickLblPos val="nextTo"/>
        <c:crossAx val="12227727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Caixinha!$D$3</c:f>
              <c:numCache>
                <c:formatCode>"R$"\ #,##0.00</c:formatCode>
                <c:ptCount val="1"/>
                <c:pt idx="0">
                  <c:v>5103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DD-4E26-9952-4639FFCDDBF9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Caixinha!$D$4</c:f>
              <c:numCache>
                <c:formatCode>"R$"\ #,##0.00</c:formatCode>
                <c:ptCount val="1"/>
                <c:pt idx="0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DD-4E26-9952-4639FFCDDBF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89783087"/>
        <c:axId val="1222798191"/>
      </c:barChart>
      <c:catAx>
        <c:axId val="98978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22798191"/>
        <c:crosses val="autoZero"/>
        <c:auto val="1"/>
        <c:lblAlgn val="ctr"/>
        <c:lblOffset val="100"/>
        <c:noMultiLvlLbl val="0"/>
      </c:catAx>
      <c:valAx>
        <c:axId val="1222798191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989783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10.svg"/><Relationship Id="rId3" Type="http://schemas.openxmlformats.org/officeDocument/2006/relationships/image" Target="../media/image2.svg"/><Relationship Id="rId7" Type="http://schemas.openxmlformats.org/officeDocument/2006/relationships/hyperlink" Target="#Data!A1"/><Relationship Id="rId12" Type="http://schemas.openxmlformats.org/officeDocument/2006/relationships/image" Target="../media/image9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4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5" Type="http://schemas.openxmlformats.org/officeDocument/2006/relationships/image" Target="../media/image11.jpeg"/><Relationship Id="rId10" Type="http://schemas.openxmlformats.org/officeDocument/2006/relationships/image" Target="../media/image7.png"/><Relationship Id="rId4" Type="http://schemas.openxmlformats.org/officeDocument/2006/relationships/chart" Target="../charts/chart2.xml"/><Relationship Id="rId9" Type="http://schemas.openxmlformats.org/officeDocument/2006/relationships/image" Target="../media/image6.svg"/><Relationship Id="rId1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436254</xdr:colOff>
      <xdr:row>9</xdr:row>
      <xdr:rowOff>121227</xdr:rowOff>
    </xdr:from>
    <xdr:to>
      <xdr:col>11</xdr:col>
      <xdr:colOff>496457</xdr:colOff>
      <xdr:row>25</xdr:row>
      <xdr:rowOff>23091</xdr:rowOff>
    </xdr:to>
    <xdr:grpSp>
      <xdr:nvGrpSpPr>
        <xdr:cNvPr id="32" name="Agrupar 31">
          <a:extLst>
            <a:ext uri="{FF2B5EF4-FFF2-40B4-BE49-F238E27FC236}">
              <a16:creationId xmlns:a16="http://schemas.microsoft.com/office/drawing/2014/main" id="{5F007B19-C73C-9B1A-8D80-313A07F5B9ED}"/>
            </a:ext>
          </a:extLst>
        </xdr:cNvPr>
        <xdr:cNvGrpSpPr/>
      </xdr:nvGrpSpPr>
      <xdr:grpSpPr>
        <a:xfrm>
          <a:off x="2582554" y="1721427"/>
          <a:ext cx="6029203" cy="2746664"/>
          <a:chOff x="1587500" y="244929"/>
          <a:chExt cx="6114143" cy="3492500"/>
        </a:xfrm>
      </xdr:grpSpPr>
      <xdr:grpSp>
        <xdr:nvGrpSpPr>
          <xdr:cNvPr id="21" name="Agrupar 20">
            <a:extLst>
              <a:ext uri="{FF2B5EF4-FFF2-40B4-BE49-F238E27FC236}">
                <a16:creationId xmlns:a16="http://schemas.microsoft.com/office/drawing/2014/main" id="{9935475E-D34B-1BE2-86CD-A4C6F0B2FDE7}"/>
              </a:ext>
            </a:extLst>
          </xdr:cNvPr>
          <xdr:cNvGrpSpPr/>
        </xdr:nvGrpSpPr>
        <xdr:grpSpPr>
          <a:xfrm>
            <a:off x="1587500" y="244929"/>
            <a:ext cx="6114143" cy="3492500"/>
            <a:chOff x="1687286" y="281214"/>
            <a:chExt cx="6114143" cy="4218215"/>
          </a:xfrm>
        </xdr:grpSpPr>
        <xdr:grpSp>
          <xdr:nvGrpSpPr>
            <xdr:cNvPr id="14" name="Agrupar 13">
              <a:extLst>
                <a:ext uri="{FF2B5EF4-FFF2-40B4-BE49-F238E27FC236}">
                  <a16:creationId xmlns:a16="http://schemas.microsoft.com/office/drawing/2014/main" id="{03CB32E5-A73E-149B-0B23-E86D9E3CF6A7}"/>
                </a:ext>
              </a:extLst>
            </xdr:cNvPr>
            <xdr:cNvGrpSpPr/>
          </xdr:nvGrpSpPr>
          <xdr:grpSpPr>
            <a:xfrm>
              <a:off x="1687286" y="281214"/>
              <a:ext cx="6114143" cy="4218215"/>
              <a:chOff x="1687286" y="281214"/>
              <a:chExt cx="6114143" cy="4218215"/>
            </a:xfrm>
          </xdr:grpSpPr>
          <xdr:grpSp>
            <xdr:nvGrpSpPr>
              <xdr:cNvPr id="9" name="Agrupar 8">
                <a:extLst>
                  <a:ext uri="{FF2B5EF4-FFF2-40B4-BE49-F238E27FC236}">
                    <a16:creationId xmlns:a16="http://schemas.microsoft.com/office/drawing/2014/main" id="{FE5C8770-C7AD-56E1-8E51-1135D526D29B}"/>
                  </a:ext>
                </a:extLst>
              </xdr:cNvPr>
              <xdr:cNvGrpSpPr/>
            </xdr:nvGrpSpPr>
            <xdr:grpSpPr>
              <a:xfrm>
                <a:off x="1687286" y="281214"/>
                <a:ext cx="6114143" cy="4218215"/>
                <a:chOff x="1687286" y="825501"/>
                <a:chExt cx="5116286" cy="3193142"/>
              </a:xfrm>
            </xdr:grpSpPr>
            <xdr:sp macro="" textlink="">
              <xdr:nvSpPr>
                <xdr:cNvPr id="6" name="Retângulo: Cantos Arredondados 5">
                  <a:extLst>
                    <a:ext uri="{FF2B5EF4-FFF2-40B4-BE49-F238E27FC236}">
                      <a16:creationId xmlns:a16="http://schemas.microsoft.com/office/drawing/2014/main" id="{A8F4BD95-C48E-6085-5FD3-EF720116D39E}"/>
                    </a:ext>
                  </a:extLst>
                </xdr:cNvPr>
                <xdr:cNvSpPr/>
              </xdr:nvSpPr>
              <xdr:spPr>
                <a:xfrm>
                  <a:off x="1705428" y="1106714"/>
                  <a:ext cx="5098144" cy="2911929"/>
                </a:xfrm>
                <a:prstGeom prst="round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  <xdr:sp macro="" textlink="">
              <xdr:nvSpPr>
                <xdr:cNvPr id="8" name="Retângulo: Cantos Superiores Arredondados 7">
                  <a:extLst>
                    <a:ext uri="{FF2B5EF4-FFF2-40B4-BE49-F238E27FC236}">
                      <a16:creationId xmlns:a16="http://schemas.microsoft.com/office/drawing/2014/main" id="{726F1233-E654-EFCE-A075-0A0540498AFB}"/>
                    </a:ext>
                  </a:extLst>
                </xdr:cNvPr>
                <xdr:cNvSpPr/>
              </xdr:nvSpPr>
              <xdr:spPr>
                <a:xfrm>
                  <a:off x="1687286" y="825501"/>
                  <a:ext cx="5107214" cy="707572"/>
                </a:xfrm>
                <a:prstGeom prst="round2SameRect">
                  <a:avLst>
                    <a:gd name="adj1" fmla="val 38219"/>
                    <a:gd name="adj2" fmla="val 0"/>
                  </a:avLst>
                </a:prstGeom>
                <a:solidFill>
                  <a:schemeClr val="accent4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</xdr:grpSp>
          <xdr:graphicFrame macro="">
            <xdr:nvGraphicFramePr>
              <xdr:cNvPr id="5" name="Gráfico 4">
                <a:extLst>
                  <a:ext uri="{FF2B5EF4-FFF2-40B4-BE49-F238E27FC236}">
                    <a16:creationId xmlns:a16="http://schemas.microsoft.com/office/drawing/2014/main" id="{45FED4A3-EB46-49E8-BF12-25555E500D26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469696" y="1357312"/>
              <a:ext cx="4544786" cy="2726191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4D210180-D1DF-DF9E-FA12-5B3DEB8D5671}"/>
                </a:ext>
              </a:extLst>
            </xdr:cNvPr>
            <xdr:cNvSpPr txBox="1"/>
          </xdr:nvSpPr>
          <xdr:spPr>
            <a:xfrm>
              <a:off x="2703286" y="419172"/>
              <a:ext cx="3991428" cy="68942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2000" b="1">
                  <a:solidFill>
                    <a:sysClr val="windowText" lastClr="000000"/>
                  </a:solidFill>
                  <a:latin typeface="Segoe UI Light" panose="020B0502040204020203" pitchFamily="34" charset="0"/>
                  <a:cs typeface="Segoe UI Light" panose="020B0502040204020203" pitchFamily="34" charset="0"/>
                </a:rPr>
                <a:t>Entradas</a:t>
              </a:r>
            </a:p>
          </xdr:txBody>
        </xdr:sp>
      </xdr:grpSp>
      <xdr:pic>
        <xdr:nvPicPr>
          <xdr:cNvPr id="27" name="Gráfico 26" descr="Registrar estrutura de tópicos">
            <a:extLst>
              <a:ext uri="{FF2B5EF4-FFF2-40B4-BE49-F238E27FC236}">
                <a16:creationId xmlns:a16="http://schemas.microsoft.com/office/drawing/2014/main" id="{64575895-F916-002C-A4D8-07FCF8B011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823357" y="281214"/>
            <a:ext cx="669471" cy="669471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519041</xdr:colOff>
      <xdr:row>26</xdr:row>
      <xdr:rowOff>58086</xdr:rowOff>
    </xdr:from>
    <xdr:to>
      <xdr:col>20</xdr:col>
      <xdr:colOff>261350</xdr:colOff>
      <xdr:row>44</xdr:row>
      <xdr:rowOff>117642</xdr:rowOff>
    </xdr:to>
    <xdr:grpSp>
      <xdr:nvGrpSpPr>
        <xdr:cNvPr id="33" name="Agrupar 32">
          <a:extLst>
            <a:ext uri="{FF2B5EF4-FFF2-40B4-BE49-F238E27FC236}">
              <a16:creationId xmlns:a16="http://schemas.microsoft.com/office/drawing/2014/main" id="{F7166634-5F5A-5DE1-896E-788383922445}"/>
            </a:ext>
          </a:extLst>
        </xdr:cNvPr>
        <xdr:cNvGrpSpPr/>
      </xdr:nvGrpSpPr>
      <xdr:grpSpPr>
        <a:xfrm>
          <a:off x="2665341" y="4680886"/>
          <a:ext cx="11083409" cy="3259956"/>
          <a:chOff x="1626466" y="4157934"/>
          <a:chExt cx="10638105" cy="3325995"/>
        </a:xfrm>
      </xdr:grpSpPr>
      <xdr:grpSp>
        <xdr:nvGrpSpPr>
          <xdr:cNvPr id="17" name="Agrupar 16">
            <a:extLst>
              <a:ext uri="{FF2B5EF4-FFF2-40B4-BE49-F238E27FC236}">
                <a16:creationId xmlns:a16="http://schemas.microsoft.com/office/drawing/2014/main" id="{FE0117B5-5B6D-28D5-158C-0923E470B32E}"/>
              </a:ext>
            </a:extLst>
          </xdr:cNvPr>
          <xdr:cNvGrpSpPr/>
        </xdr:nvGrpSpPr>
        <xdr:grpSpPr>
          <a:xfrm>
            <a:off x="1626466" y="4157934"/>
            <a:ext cx="10638105" cy="3325995"/>
            <a:chOff x="1489527" y="6353220"/>
            <a:chExt cx="10194474" cy="3325995"/>
          </a:xfrm>
        </xdr:grpSpPr>
        <xdr:grpSp>
          <xdr:nvGrpSpPr>
            <xdr:cNvPr id="13" name="Agrupar 12">
              <a:extLst>
                <a:ext uri="{FF2B5EF4-FFF2-40B4-BE49-F238E27FC236}">
                  <a16:creationId xmlns:a16="http://schemas.microsoft.com/office/drawing/2014/main" id="{A3240E16-2799-D839-A4CE-C3AC0F5E0338}"/>
                </a:ext>
              </a:extLst>
            </xdr:cNvPr>
            <xdr:cNvGrpSpPr/>
          </xdr:nvGrpSpPr>
          <xdr:grpSpPr>
            <a:xfrm>
              <a:off x="1489527" y="6353220"/>
              <a:ext cx="9544331" cy="3325995"/>
              <a:chOff x="1492310" y="6358777"/>
              <a:chExt cx="10875468" cy="4191295"/>
            </a:xfrm>
          </xdr:grpSpPr>
          <xdr:grpSp>
            <xdr:nvGrpSpPr>
              <xdr:cNvPr id="10" name="Agrupar 9">
                <a:extLst>
                  <a:ext uri="{FF2B5EF4-FFF2-40B4-BE49-F238E27FC236}">
                    <a16:creationId xmlns:a16="http://schemas.microsoft.com/office/drawing/2014/main" id="{4968B0AF-EC1F-4847-87AC-C6CBA0DB980D}"/>
                  </a:ext>
                </a:extLst>
              </xdr:cNvPr>
              <xdr:cNvGrpSpPr/>
            </xdr:nvGrpSpPr>
            <xdr:grpSpPr>
              <a:xfrm>
                <a:off x="1492310" y="6358777"/>
                <a:ext cx="10875468" cy="4191295"/>
                <a:chOff x="1697964" y="845879"/>
                <a:chExt cx="5107214" cy="3172764"/>
              </a:xfrm>
            </xdr:grpSpPr>
            <xdr:sp macro="" textlink="">
              <xdr:nvSpPr>
                <xdr:cNvPr id="11" name="Retângulo: Cantos Arredondados 10">
                  <a:extLst>
                    <a:ext uri="{FF2B5EF4-FFF2-40B4-BE49-F238E27FC236}">
                      <a16:creationId xmlns:a16="http://schemas.microsoft.com/office/drawing/2014/main" id="{BA13244F-C3ED-2B2B-E3DB-EB002B479C81}"/>
                    </a:ext>
                  </a:extLst>
                </xdr:cNvPr>
                <xdr:cNvSpPr/>
              </xdr:nvSpPr>
              <xdr:spPr>
                <a:xfrm>
                  <a:off x="1705428" y="1106714"/>
                  <a:ext cx="5098144" cy="2911929"/>
                </a:xfrm>
                <a:prstGeom prst="roundRect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  <xdr:sp macro="" textlink="">
              <xdr:nvSpPr>
                <xdr:cNvPr id="12" name="Retângulo: Cantos Superiores Arredondados 11">
                  <a:extLst>
                    <a:ext uri="{FF2B5EF4-FFF2-40B4-BE49-F238E27FC236}">
                      <a16:creationId xmlns:a16="http://schemas.microsoft.com/office/drawing/2014/main" id="{1B4B1913-E873-659F-EEF4-55A6211046F4}"/>
                    </a:ext>
                  </a:extLst>
                </xdr:cNvPr>
                <xdr:cNvSpPr/>
              </xdr:nvSpPr>
              <xdr:spPr>
                <a:xfrm>
                  <a:off x="1697964" y="845879"/>
                  <a:ext cx="5107214" cy="707572"/>
                </a:xfrm>
                <a:prstGeom prst="round2SameRect">
                  <a:avLst>
                    <a:gd name="adj1" fmla="val 38219"/>
                    <a:gd name="adj2" fmla="val 0"/>
                  </a:avLst>
                </a:prstGeom>
                <a:solidFill>
                  <a:schemeClr val="accent4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</xdr:grpSp>
          <xdr:sp macro="" textlink="">
            <xdr:nvSpPr>
              <xdr:cNvPr id="7" name="Retângulo: Cantos Arredondados 6">
                <a:extLst>
                  <a:ext uri="{FF2B5EF4-FFF2-40B4-BE49-F238E27FC236}">
                    <a16:creationId xmlns:a16="http://schemas.microsoft.com/office/drawing/2014/main" id="{C18FC098-EE19-330F-9E01-CEBB5FD50F86}"/>
                  </a:ext>
                </a:extLst>
              </xdr:cNvPr>
              <xdr:cNvSpPr/>
            </xdr:nvSpPr>
            <xdr:spPr>
              <a:xfrm>
                <a:off x="1750786" y="7284358"/>
                <a:ext cx="10513786" cy="3211286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graphicFrame macro="">
            <xdr:nvGraphicFramePr>
              <xdr:cNvPr id="3" name="Gráfico 2">
                <a:extLst>
                  <a:ext uri="{FF2B5EF4-FFF2-40B4-BE49-F238E27FC236}">
                    <a16:creationId xmlns:a16="http://schemas.microsoft.com/office/drawing/2014/main" id="{BC4A3896-A0D5-473B-A6A1-F8C27DD0E098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052411" y="7342187"/>
              <a:ext cx="9855542" cy="2726191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</xdr:grpSp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4E797E58-DC5E-CF31-ADF5-F16EA3A3A938}"/>
                </a:ext>
              </a:extLst>
            </xdr:cNvPr>
            <xdr:cNvSpPr txBox="1"/>
          </xdr:nvSpPr>
          <xdr:spPr>
            <a:xfrm>
              <a:off x="2485572" y="6495143"/>
              <a:ext cx="9198429" cy="78014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2000" b="1">
                  <a:solidFill>
                    <a:sysClr val="windowText" lastClr="000000"/>
                  </a:solidFill>
                  <a:latin typeface="Segoe UI Light" panose="020B0502040204020203" pitchFamily="34" charset="0"/>
                  <a:cs typeface="Segoe UI Light" panose="020B0502040204020203" pitchFamily="34" charset="0"/>
                </a:rPr>
                <a:t>Saídas</a:t>
              </a:r>
            </a:p>
          </xdr:txBody>
        </xdr:sp>
      </xdr:grpSp>
      <xdr:pic>
        <xdr:nvPicPr>
          <xdr:cNvPr id="31" name="Gráfico 30" descr="Dinheiro voador estrutura de tópicos">
            <a:extLst>
              <a:ext uri="{FF2B5EF4-FFF2-40B4-BE49-F238E27FC236}">
                <a16:creationId xmlns:a16="http://schemas.microsoft.com/office/drawing/2014/main" id="{5360E383-01B0-1692-F6D0-7E6CF6164A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941286" y="4254499"/>
            <a:ext cx="615042" cy="615042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8</xdr:row>
      <xdr:rowOff>127179</xdr:rowOff>
    </xdr:from>
    <xdr:to>
      <xdr:col>1</xdr:col>
      <xdr:colOff>11043</xdr:colOff>
      <xdr:row>15</xdr:row>
      <xdr:rowOff>121478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4" name="Mês">
              <a:extLst>
                <a:ext uri="{FF2B5EF4-FFF2-40B4-BE49-F238E27FC236}">
                  <a16:creationId xmlns:a16="http://schemas.microsoft.com/office/drawing/2014/main" id="{5A362B1D-99EB-4CC6-B59D-B8BD1AB5C1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607636"/>
              <a:ext cx="2155529" cy="12896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3</xdr:col>
      <xdr:colOff>323272</xdr:colOff>
      <xdr:row>1</xdr:row>
      <xdr:rowOff>115455</xdr:rowOff>
    </xdr:from>
    <xdr:to>
      <xdr:col>14</xdr:col>
      <xdr:colOff>34637</xdr:colOff>
      <xdr:row>8</xdr:row>
      <xdr:rowOff>57728</xdr:rowOff>
    </xdr:to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AFB3C653-8DE2-0564-3893-95B0015D4408}"/>
            </a:ext>
          </a:extLst>
        </xdr:cNvPr>
        <xdr:cNvSpPr txBox="1"/>
      </xdr:nvSpPr>
      <xdr:spPr>
        <a:xfrm>
          <a:off x="2874817" y="300182"/>
          <a:ext cx="6442365" cy="12353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5</xdr:col>
      <xdr:colOff>288635</xdr:colOff>
      <xdr:row>2</xdr:row>
      <xdr:rowOff>57727</xdr:rowOff>
    </xdr:from>
    <xdr:to>
      <xdr:col>11</xdr:col>
      <xdr:colOff>531090</xdr:colOff>
      <xdr:row>5</xdr:row>
      <xdr:rowOff>46182</xdr:rowOff>
    </xdr:to>
    <xdr:sp macro="" textlink="">
      <xdr:nvSpPr>
        <xdr:cNvPr id="40" name="CaixaDeTexto 39">
          <a:extLst>
            <a:ext uri="{FF2B5EF4-FFF2-40B4-BE49-F238E27FC236}">
              <a16:creationId xmlns:a16="http://schemas.microsoft.com/office/drawing/2014/main" id="{9252B45F-DDBF-8983-8E29-112EF444D151}"/>
            </a:ext>
          </a:extLst>
        </xdr:cNvPr>
        <xdr:cNvSpPr txBox="1"/>
      </xdr:nvSpPr>
      <xdr:spPr>
        <a:xfrm>
          <a:off x="4063999" y="427182"/>
          <a:ext cx="3913909" cy="5426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200" b="1">
              <a:latin typeface="Segoe UI Light" panose="020B0502040204020203" pitchFamily="34" charset="0"/>
              <a:cs typeface="Segoe UI Light" panose="020B0502040204020203" pitchFamily="34" charset="0"/>
            </a:rPr>
            <a:t>Bom</a:t>
          </a:r>
          <a:r>
            <a:rPr lang="pt-BR" sz="3200" b="1" baseline="0">
              <a:latin typeface="Segoe UI Light" panose="020B0502040204020203" pitchFamily="34" charset="0"/>
              <a:cs typeface="Segoe UI Light" panose="020B0502040204020203" pitchFamily="34" charset="0"/>
            </a:rPr>
            <a:t> dia, Sheila!</a:t>
          </a:r>
          <a:endParaRPr lang="pt-BR" sz="3200" b="1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5</xdr:col>
      <xdr:colOff>288635</xdr:colOff>
      <xdr:row>5</xdr:row>
      <xdr:rowOff>173183</xdr:rowOff>
    </xdr:from>
    <xdr:to>
      <xdr:col>11</xdr:col>
      <xdr:colOff>323272</xdr:colOff>
      <xdr:row>8</xdr:row>
      <xdr:rowOff>11547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D03C8CCA-2625-4E93-88D9-FB53AE9CC539}"/>
            </a:ext>
          </a:extLst>
        </xdr:cNvPr>
        <xdr:cNvSpPr txBox="1"/>
      </xdr:nvSpPr>
      <xdr:spPr>
        <a:xfrm>
          <a:off x="4063999" y="1096819"/>
          <a:ext cx="3706091" cy="392546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 u="sng">
              <a:solidFill>
                <a:schemeClr val="bg2">
                  <a:lumMod val="50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Acompanhamento</a:t>
          </a:r>
          <a:r>
            <a:rPr lang="pt-BR" sz="1200" b="1" u="sng" baseline="0">
              <a:solidFill>
                <a:schemeClr val="bg2">
                  <a:lumMod val="50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 Financeiro Mensal</a:t>
          </a:r>
          <a:endParaRPr lang="pt-BR" sz="1200" b="1" u="sng">
            <a:solidFill>
              <a:schemeClr val="bg2">
                <a:lumMod val="50000"/>
              </a:schemeClr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14</xdr:col>
      <xdr:colOff>334819</xdr:colOff>
      <xdr:row>2</xdr:row>
      <xdr:rowOff>150090</xdr:rowOff>
    </xdr:from>
    <xdr:to>
      <xdr:col>20</xdr:col>
      <xdr:colOff>184727</xdr:colOff>
      <xdr:row>4</xdr:row>
      <xdr:rowOff>140854</xdr:rowOff>
    </xdr:to>
    <xdr:grpSp>
      <xdr:nvGrpSpPr>
        <xdr:cNvPr id="46" name="Agrupar 45">
          <a:extLst>
            <a:ext uri="{FF2B5EF4-FFF2-40B4-BE49-F238E27FC236}">
              <a16:creationId xmlns:a16="http://schemas.microsoft.com/office/drawing/2014/main" id="{96CA5E39-DC39-90FA-96C4-2221C85C4F74}"/>
            </a:ext>
          </a:extLst>
        </xdr:cNvPr>
        <xdr:cNvGrpSpPr/>
      </xdr:nvGrpSpPr>
      <xdr:grpSpPr>
        <a:xfrm>
          <a:off x="10240819" y="505690"/>
          <a:ext cx="3431308" cy="346364"/>
          <a:chOff x="9605819" y="531091"/>
          <a:chExt cx="3521363" cy="360218"/>
        </a:xfrm>
      </xdr:grpSpPr>
      <xdr:sp macro="" textlink="">
        <xdr:nvSpPr>
          <xdr:cNvPr id="43" name="Retângulo 42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1F1455C3-940F-4132-BE13-765B5F34F72B}"/>
              </a:ext>
            </a:extLst>
          </xdr:cNvPr>
          <xdr:cNvSpPr/>
        </xdr:nvSpPr>
        <xdr:spPr>
          <a:xfrm>
            <a:off x="9605819" y="531091"/>
            <a:ext cx="3521363" cy="346364"/>
          </a:xfrm>
          <a:prstGeom prst="rect">
            <a:avLst/>
          </a:prstGeom>
          <a:solidFill>
            <a:schemeClr val="bg2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1100">
                <a:solidFill>
                  <a:schemeClr val="tx1">
                    <a:lumMod val="75000"/>
                    <a:lumOff val="25000"/>
                  </a:schemeClr>
                </a:solidFill>
              </a:rPr>
              <a:t>Pesquisar dados...</a:t>
            </a:r>
          </a:p>
        </xdr:txBody>
      </xdr:sp>
      <xdr:pic>
        <xdr:nvPicPr>
          <xdr:cNvPr id="45" name="Gráfico 44" descr="Lupa com preenchimento sólido">
            <a:extLst>
              <a:ext uri="{FF2B5EF4-FFF2-40B4-BE49-F238E27FC236}">
                <a16:creationId xmlns:a16="http://schemas.microsoft.com/office/drawing/2014/main" id="{B8912885-7B6D-5C68-C224-128E359199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12538364" y="542637"/>
            <a:ext cx="348672" cy="348672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436255</xdr:colOff>
      <xdr:row>1</xdr:row>
      <xdr:rowOff>126999</xdr:rowOff>
    </xdr:from>
    <xdr:to>
      <xdr:col>3</xdr:col>
      <xdr:colOff>508001</xdr:colOff>
      <xdr:row>8</xdr:row>
      <xdr:rowOff>69273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373EEC43-CE26-8E8A-06DF-D742052AC60A}"/>
            </a:ext>
          </a:extLst>
        </xdr:cNvPr>
        <xdr:cNvSpPr/>
      </xdr:nvSpPr>
      <xdr:spPr>
        <a:xfrm>
          <a:off x="2578690" y="314738"/>
          <a:ext cx="1286528" cy="1256448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1</xdr:row>
      <xdr:rowOff>167660</xdr:rowOff>
    </xdr:from>
    <xdr:to>
      <xdr:col>0</xdr:col>
      <xdr:colOff>2139834</xdr:colOff>
      <xdr:row>5</xdr:row>
      <xdr:rowOff>156115</xdr:rowOff>
    </xdr:to>
    <xdr:sp macro="" textlink="">
      <xdr:nvSpPr>
        <xdr:cNvPr id="49" name="Retângulo: Cantos Arredondados 48">
          <a:extLst>
            <a:ext uri="{FF2B5EF4-FFF2-40B4-BE49-F238E27FC236}">
              <a16:creationId xmlns:a16="http://schemas.microsoft.com/office/drawing/2014/main" id="{EC23D540-ECCF-D45F-F2BF-A1F1AE744055}"/>
            </a:ext>
          </a:extLst>
        </xdr:cNvPr>
        <xdr:cNvSpPr/>
      </xdr:nvSpPr>
      <xdr:spPr>
        <a:xfrm>
          <a:off x="0" y="355399"/>
          <a:ext cx="2139834" cy="739412"/>
        </a:xfrm>
        <a:prstGeom prst="roundRect">
          <a:avLst>
            <a:gd name="adj" fmla="val 0"/>
          </a:avLst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600" b="1">
              <a:solidFill>
                <a:schemeClr val="accent4">
                  <a:lumMod val="75000"/>
                </a:schemeClr>
              </a:solidFill>
            </a:rPr>
            <a:t>Dimdim APP</a:t>
          </a:r>
        </a:p>
      </xdr:txBody>
    </xdr:sp>
    <xdr:clientData/>
  </xdr:twoCellAnchor>
  <xdr:twoCellAnchor editAs="oneCell">
    <xdr:from>
      <xdr:col>0</xdr:col>
      <xdr:colOff>1293092</xdr:colOff>
      <xdr:row>2</xdr:row>
      <xdr:rowOff>46181</xdr:rowOff>
    </xdr:from>
    <xdr:to>
      <xdr:col>0</xdr:col>
      <xdr:colOff>1870365</xdr:colOff>
      <xdr:row>5</xdr:row>
      <xdr:rowOff>69273</xdr:rowOff>
    </xdr:to>
    <xdr:pic>
      <xdr:nvPicPr>
        <xdr:cNvPr id="51" name="Gráfico 50" descr="Dinheiro com preenchimento sólido">
          <a:extLst>
            <a:ext uri="{FF2B5EF4-FFF2-40B4-BE49-F238E27FC236}">
              <a16:creationId xmlns:a16="http://schemas.microsoft.com/office/drawing/2014/main" id="{08E8622E-CBD0-077B-1E18-A79BB79C8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 rot="19726613">
          <a:off x="1293092" y="421659"/>
          <a:ext cx="577273" cy="586310"/>
        </a:xfrm>
        <a:prstGeom prst="rect">
          <a:avLst/>
        </a:prstGeom>
      </xdr:spPr>
    </xdr:pic>
    <xdr:clientData/>
  </xdr:twoCellAnchor>
  <xdr:twoCellAnchor>
    <xdr:from>
      <xdr:col>12</xdr:col>
      <xdr:colOff>189746</xdr:colOff>
      <xdr:row>9</xdr:row>
      <xdr:rowOff>89853</xdr:rowOff>
    </xdr:from>
    <xdr:to>
      <xdr:col>20</xdr:col>
      <xdr:colOff>143565</xdr:colOff>
      <xdr:row>24</xdr:row>
      <xdr:rowOff>176444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B271541-0100-43FF-B04D-EF8E8D816E96}"/>
            </a:ext>
          </a:extLst>
        </xdr:cNvPr>
        <xdr:cNvGrpSpPr/>
      </xdr:nvGrpSpPr>
      <xdr:grpSpPr>
        <a:xfrm>
          <a:off x="8901946" y="1690053"/>
          <a:ext cx="4729019" cy="2753591"/>
          <a:chOff x="1587500" y="244929"/>
          <a:chExt cx="6114143" cy="3492500"/>
        </a:xfrm>
      </xdr:grpSpPr>
      <xdr:grpSp>
        <xdr:nvGrpSpPr>
          <xdr:cNvPr id="4" name="Agrupar 3">
            <a:extLst>
              <a:ext uri="{FF2B5EF4-FFF2-40B4-BE49-F238E27FC236}">
                <a16:creationId xmlns:a16="http://schemas.microsoft.com/office/drawing/2014/main" id="{0980C775-D34C-C8AC-0948-BAD10ED41D4C}"/>
              </a:ext>
            </a:extLst>
          </xdr:cNvPr>
          <xdr:cNvGrpSpPr/>
        </xdr:nvGrpSpPr>
        <xdr:grpSpPr>
          <a:xfrm>
            <a:off x="1587500" y="244929"/>
            <a:ext cx="6114143" cy="3492500"/>
            <a:chOff x="1687286" y="281214"/>
            <a:chExt cx="6114143" cy="4218215"/>
          </a:xfrm>
        </xdr:grpSpPr>
        <xdr:grpSp>
          <xdr:nvGrpSpPr>
            <xdr:cNvPr id="22" name="Agrupar 21">
              <a:extLst>
                <a:ext uri="{FF2B5EF4-FFF2-40B4-BE49-F238E27FC236}">
                  <a16:creationId xmlns:a16="http://schemas.microsoft.com/office/drawing/2014/main" id="{3DA0E610-73B3-579E-6DEB-523DCCF4C8B0}"/>
                </a:ext>
              </a:extLst>
            </xdr:cNvPr>
            <xdr:cNvGrpSpPr/>
          </xdr:nvGrpSpPr>
          <xdr:grpSpPr>
            <a:xfrm>
              <a:off x="1687286" y="281214"/>
              <a:ext cx="6114143" cy="4218215"/>
              <a:chOff x="1687286" y="825501"/>
              <a:chExt cx="5116286" cy="3193142"/>
            </a:xfrm>
          </xdr:grpSpPr>
          <xdr:sp macro="" textlink="">
            <xdr:nvSpPr>
              <xdr:cNvPr id="24" name="Retângulo: Cantos Arredondados 23">
                <a:extLst>
                  <a:ext uri="{FF2B5EF4-FFF2-40B4-BE49-F238E27FC236}">
                    <a16:creationId xmlns:a16="http://schemas.microsoft.com/office/drawing/2014/main" id="{39AF9DCA-7CD8-B1A8-4E5C-DC9D633E79A9}"/>
                  </a:ext>
                </a:extLst>
              </xdr:cNvPr>
              <xdr:cNvSpPr/>
            </xdr:nvSpPr>
            <xdr:spPr>
              <a:xfrm>
                <a:off x="1705428" y="1106714"/>
                <a:ext cx="5098144" cy="2911929"/>
              </a:xfrm>
              <a:prstGeom prst="roundRect">
                <a:avLst/>
              </a:prstGeom>
              <a:solidFill>
                <a:sysClr val="window" lastClr="FFFFFF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25" name="Retângulo: Cantos Superiores Arredondados 24">
                <a:extLst>
                  <a:ext uri="{FF2B5EF4-FFF2-40B4-BE49-F238E27FC236}">
                    <a16:creationId xmlns:a16="http://schemas.microsoft.com/office/drawing/2014/main" id="{347E3664-FEBC-6D0F-253D-F9819ABE300D}"/>
                  </a:ext>
                </a:extLst>
              </xdr:cNvPr>
              <xdr:cNvSpPr/>
            </xdr:nvSpPr>
            <xdr:spPr>
              <a:xfrm>
                <a:off x="1687286" y="825501"/>
                <a:ext cx="5107214" cy="707572"/>
              </a:xfrm>
              <a:prstGeom prst="round2SameRect">
                <a:avLst>
                  <a:gd name="adj1" fmla="val 38219"/>
                  <a:gd name="adj2" fmla="val 0"/>
                </a:avLst>
              </a:prstGeom>
              <a:solidFill>
                <a:schemeClr val="accent4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BD971615-8D0B-0E0C-27BC-8C820E3A2FE8}"/>
                </a:ext>
              </a:extLst>
            </xdr:cNvPr>
            <xdr:cNvSpPr txBox="1"/>
          </xdr:nvSpPr>
          <xdr:spPr>
            <a:xfrm>
              <a:off x="2703286" y="419172"/>
              <a:ext cx="3991428" cy="689428"/>
            </a:xfrm>
            <a:prstGeom prst="rect">
              <a:avLst/>
            </a:prstGeom>
            <a:solidFill>
              <a:schemeClr val="accent4">
                <a:lumMod val="75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2000" b="1">
                  <a:solidFill>
                    <a:sysClr val="windowText" lastClr="000000"/>
                  </a:solidFill>
                  <a:latin typeface="Segoe UI Light" panose="020B0502040204020203" pitchFamily="34" charset="0"/>
                  <a:cs typeface="Segoe UI Light" panose="020B0502040204020203" pitchFamily="34" charset="0"/>
                </a:rPr>
                <a:t>Economias</a:t>
              </a:r>
            </a:p>
          </xdr:txBody>
        </xdr:sp>
      </xdr:grpSp>
      <xdr:pic>
        <xdr:nvPicPr>
          <xdr:cNvPr id="16" name="Gráfico 15" descr="Cofrinho estrutura de tópicos">
            <a:extLst>
              <a:ext uri="{FF2B5EF4-FFF2-40B4-BE49-F238E27FC236}">
                <a16:creationId xmlns:a16="http://schemas.microsoft.com/office/drawing/2014/main" id="{E4667A08-379D-7F98-418A-2A6AF75690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rcRect/>
          <a:stretch/>
        </xdr:blipFill>
        <xdr:spPr>
          <a:xfrm>
            <a:off x="1823358" y="329515"/>
            <a:ext cx="669471" cy="572869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110435</xdr:colOff>
      <xdr:row>11</xdr:row>
      <xdr:rowOff>46015</xdr:rowOff>
    </xdr:from>
    <xdr:to>
      <xdr:col>19</xdr:col>
      <xdr:colOff>331304</xdr:colOff>
      <xdr:row>24</xdr:row>
      <xdr:rowOff>174856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264FD1CA-9612-440B-9DB7-7D4CA50277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1</xdr:col>
      <xdr:colOff>555171</xdr:colOff>
      <xdr:row>2</xdr:row>
      <xdr:rowOff>47922</xdr:rowOff>
    </xdr:from>
    <xdr:to>
      <xdr:col>3</xdr:col>
      <xdr:colOff>408187</xdr:colOff>
      <xdr:row>8</xdr:row>
      <xdr:rowOff>13758</xdr:rowOff>
    </xdr:to>
    <xdr:pic>
      <xdr:nvPicPr>
        <xdr:cNvPr id="18" name="Imagem 17" descr="Avatar 3D Mulher Estilo professora PNG Transparente">
          <a:extLst>
            <a:ext uri="{FF2B5EF4-FFF2-40B4-BE49-F238E27FC236}">
              <a16:creationId xmlns:a16="http://schemas.microsoft.com/office/drawing/2014/main" id="{1B21C89C-AA67-5608-89AB-456FA148E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99657" y="418036"/>
          <a:ext cx="1050444" cy="10761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8</xdr:row>
      <xdr:rowOff>167640</xdr:rowOff>
    </xdr:from>
    <xdr:to>
      <xdr:col>2</xdr:col>
      <xdr:colOff>71378</xdr:colOff>
      <xdr:row>14</xdr:row>
      <xdr:rowOff>157964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Mês 1">
              <a:extLst>
                <a:ext uri="{FF2B5EF4-FFF2-40B4-BE49-F238E27FC236}">
                  <a16:creationId xmlns:a16="http://schemas.microsoft.com/office/drawing/2014/main" id="{00F92636-FC32-40E8-87FC-EB898F0DFA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" y="1630680"/>
              <a:ext cx="2151638" cy="10876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249189</xdr:colOff>
      <xdr:row>3</xdr:row>
      <xdr:rowOff>148552</xdr:rowOff>
    </xdr:from>
    <xdr:to>
      <xdr:col>10</xdr:col>
      <xdr:colOff>567652</xdr:colOff>
      <xdr:row>18</xdr:row>
      <xdr:rowOff>149706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EF5BD32-D1E1-BC21-9236-846C63648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Ricardo" refreshedDate="45673.483484027776" createdVersion="8" refreshedVersion="8" minRefreshableVersion="3" recordCount="44" xr:uid="{062A3EC3-823E-4056-80CC-7660AA4D8072}">
  <cacheSource type="worksheet">
    <worksheetSource name="tbl_operations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44">
      <sharedItems containsSemiMixedTypes="0" containsString="0" containsNumber="1" containsInteger="1" minValue="80" maxValue="5000"/>
    </cacheField>
    <cacheField name="Operação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51167598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Ricardo" refreshedDate="45673.483947106484" createdVersion="8" refreshedVersion="8" minRefreshableVersion="3" recordCount="44" xr:uid="{D66E1FE5-EA99-41C7-81E4-2D9A210BE331}">
  <cacheSource type="worksheet">
    <worksheetSource name="tbl_operations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/>
    </cacheField>
    <cacheField name="Categoria" numFmtId="0">
      <sharedItems/>
    </cacheField>
    <cacheField name="Descrição" numFmtId="0">
      <sharedItems/>
    </cacheField>
    <cacheField name="Valor" numFmtId="44">
      <sharedItems containsSemiMixedTypes="0" containsString="0" containsNumber="1" containsInteger="1" minValue="80" maxValue="5000"/>
    </cacheField>
    <cacheField name="Operação" numFmtId="0">
      <sharedItems count="3">
        <s v="Transferência"/>
        <s v="Débito Automático"/>
        <s v="Cartão de Crédito"/>
      </sharedItems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s v="ENTRADA"/>
    <s v="Renda Fixa"/>
    <s v="Salário mensal"/>
    <n v="5000"/>
    <x v="0"/>
    <s v="Recebido"/>
  </r>
  <r>
    <d v="2024-08-01T00:00:00"/>
    <x v="0"/>
    <s v="SAÍDA"/>
    <s v="Alimentação"/>
    <s v="Compras no supermercado"/>
    <n v="550"/>
    <x v="1"/>
    <s v="Pendente"/>
  </r>
  <r>
    <d v="2024-08-03T00:00:00"/>
    <x v="0"/>
    <s v="SAÍDA"/>
    <s v="Transporte"/>
    <s v="Gasolina"/>
    <n v="300"/>
    <x v="2"/>
    <s v="Pago"/>
  </r>
  <r>
    <d v="2024-08-05T00:00:00"/>
    <x v="0"/>
    <s v="SAÍDA"/>
    <s v="Lazer"/>
    <s v="Cinema"/>
    <n v="120"/>
    <x v="2"/>
    <s v="Pago"/>
  </r>
  <r>
    <d v="2024-08-07T00:00:00"/>
    <x v="0"/>
    <s v="SAÍDA"/>
    <s v="Saúde"/>
    <s v="Consulta odontológica"/>
    <n v="250"/>
    <x v="0"/>
    <s v="Pago"/>
  </r>
  <r>
    <d v="2024-08-10T00:00:00"/>
    <x v="0"/>
    <s v="SAÍDA"/>
    <s v="Educação"/>
    <s v="Material escolar"/>
    <n v="400"/>
    <x v="1"/>
    <s v="Pendente"/>
  </r>
  <r>
    <d v="2024-08-12T00:00:00"/>
    <x v="0"/>
    <s v="SAÍDA"/>
    <s v="Vestuário"/>
    <s v="Compra de roupas de inverno"/>
    <n v="600"/>
    <x v="2"/>
    <s v="Pendente"/>
  </r>
  <r>
    <d v="2024-08-15T00:00:00"/>
    <x v="0"/>
    <s v="ENTRADA"/>
    <s v="Investimentos"/>
    <s v="Dividendos de ações"/>
    <n v="800"/>
    <x v="0"/>
    <s v="Recebido"/>
  </r>
  <r>
    <d v="2024-08-15T00:00:00"/>
    <x v="0"/>
    <s v="SAÍDA"/>
    <s v="Serviços"/>
    <s v="Limpeza do apartamento"/>
    <n v="150"/>
    <x v="0"/>
    <s v="Pago"/>
  </r>
  <r>
    <d v="2024-08-18T00:00:00"/>
    <x v="0"/>
    <s v="SAÍDA"/>
    <s v="Eletrônicos"/>
    <s v="Compra de novo celular"/>
    <n v="1200"/>
    <x v="2"/>
    <s v="Pendente"/>
  </r>
  <r>
    <d v="2024-08-20T00:00:00"/>
    <x v="0"/>
    <s v="SAÍDA"/>
    <s v="Utilidades Domésticas"/>
    <s v="Reparos domésticos"/>
    <n v="450"/>
    <x v="1"/>
    <s v="Pago"/>
  </r>
  <r>
    <d v="2024-08-22T00:00:00"/>
    <x v="0"/>
    <s v="SAÍDA"/>
    <s v="Presentes"/>
    <s v="Presente de aniversário"/>
    <n v="180"/>
    <x v="0"/>
    <s v="Pendente"/>
  </r>
  <r>
    <d v="2024-08-24T00:00:00"/>
    <x v="0"/>
    <s v="SAÍDA"/>
    <s v="Beleza"/>
    <s v="Corte de cabelo e barba"/>
    <n v="80"/>
    <x v="1"/>
    <s v="Pago"/>
  </r>
  <r>
    <d v="2024-08-28T00:00:00"/>
    <x v="0"/>
    <s v="SAÍDA"/>
    <s v="Pet Care"/>
    <s v="Ração e petiscos para o cachorro"/>
    <n v="200"/>
    <x v="1"/>
    <s v="Pago"/>
  </r>
  <r>
    <d v="2024-08-30T00:00:00"/>
    <x v="0"/>
    <s v="SAÍDA"/>
    <s v="Viagem"/>
    <s v="Reserva de pousada"/>
    <n v="750"/>
    <x v="0"/>
    <s v="Pendente"/>
  </r>
  <r>
    <d v="2024-08-31T00:00:00"/>
    <x v="0"/>
    <s v="SAÍDA"/>
    <s v="Gastronomia"/>
    <s v="Jantar em restaurante francês"/>
    <n v="350"/>
    <x v="2"/>
    <s v="Pago"/>
  </r>
  <r>
    <d v="2024-09-01T00:00:00"/>
    <x v="1"/>
    <s v="ENTRADA"/>
    <s v="Renda Fixa"/>
    <s v="Salário mensal"/>
    <n v="5000"/>
    <x v="0"/>
    <s v="Recebido"/>
  </r>
  <r>
    <d v="2024-09-02T00:00:00"/>
    <x v="1"/>
    <s v="SAÍDA"/>
    <s v="Alimentação"/>
    <s v="Compras no supermercado"/>
    <n v="450"/>
    <x v="1"/>
    <s v="Pendente"/>
  </r>
  <r>
    <d v="2024-09-05T00:00:00"/>
    <x v="1"/>
    <s v="SAÍDA"/>
    <s v="Transporte"/>
    <s v="Gasolina"/>
    <n v="300"/>
    <x v="1"/>
    <s v="Pago"/>
  </r>
  <r>
    <d v="2024-09-08T00:00:00"/>
    <x v="1"/>
    <s v="SAÍDA"/>
    <s v="Lazer"/>
    <s v="Cinema e jantar"/>
    <n v="200"/>
    <x v="0"/>
    <s v="Pago"/>
  </r>
  <r>
    <d v="2024-09-11T00:00:00"/>
    <x v="1"/>
    <s v="SAÍDA"/>
    <s v="Saúde"/>
    <s v="Plano de saúde"/>
    <n v="600"/>
    <x v="1"/>
    <s v="Pendente"/>
  </r>
  <r>
    <d v="2024-09-14T00:00:00"/>
    <x v="1"/>
    <s v="SAÍDA"/>
    <s v="Educação"/>
    <s v="Material escolar"/>
    <n v="350"/>
    <x v="0"/>
    <s v="Pago"/>
  </r>
  <r>
    <d v="2024-09-17T00:00:00"/>
    <x v="1"/>
    <s v="SAÍDA"/>
    <s v="Vestuário"/>
    <s v="Compra de roupas"/>
    <n v="500"/>
    <x v="2"/>
    <s v="Pendente"/>
  </r>
  <r>
    <d v="2024-09-20T00:00:00"/>
    <x v="1"/>
    <s v="ENTRADA"/>
    <s v="Freelance"/>
    <s v="Pagamento por projeto freelancer"/>
    <n v="1200"/>
    <x v="0"/>
    <s v="Recebido"/>
  </r>
  <r>
    <d v="2024-09-20T00:00:00"/>
    <x v="1"/>
    <s v="SAÍDA"/>
    <s v="Serviços"/>
    <s v="Manutenção do veículo"/>
    <n v="800"/>
    <x v="0"/>
    <s v="Pago"/>
  </r>
  <r>
    <d v="2024-09-23T00:00:00"/>
    <x v="1"/>
    <s v="SAÍDA"/>
    <s v="Eletrônicos"/>
    <s v="Compra de novo smartphone"/>
    <n v="1500"/>
    <x v="2"/>
    <s v="Pendente"/>
  </r>
  <r>
    <d v="2024-09-26T00:00:00"/>
    <x v="1"/>
    <s v="SAÍDA"/>
    <s v="Utilidades Dom."/>
    <s v="Conta de energia elétrica"/>
    <n v="250"/>
    <x v="1"/>
    <s v="Pago"/>
  </r>
  <r>
    <d v="2024-09-29T00:00:00"/>
    <x v="1"/>
    <s v="SAÍDA"/>
    <s v="Presentes"/>
    <s v="Aniversário da mãe"/>
    <n v="400"/>
    <x v="2"/>
    <s v="Pendente"/>
  </r>
  <r>
    <d v="2024-10-01T00:00:00"/>
    <x v="2"/>
    <s v="ENTRADA"/>
    <s v="Renda Fixa"/>
    <s v="Salário mensal"/>
    <n v="5000"/>
    <x v="0"/>
    <s v="Recebido"/>
  </r>
  <r>
    <d v="2024-10-01T00:00:00"/>
    <x v="2"/>
    <s v="SAÍDA"/>
    <s v="Alimentação"/>
    <s v="Compras no supermercado"/>
    <n v="600"/>
    <x v="1"/>
    <s v="Pendente"/>
  </r>
  <r>
    <d v="2024-10-03T00:00:00"/>
    <x v="2"/>
    <s v="SAÍDA"/>
    <s v="Transporte"/>
    <s v="Recarga de cartão de transporte"/>
    <n v="200"/>
    <x v="2"/>
    <s v="Pago"/>
  </r>
  <r>
    <d v="2024-10-05T00:00:00"/>
    <x v="2"/>
    <s v="SAÍDA"/>
    <s v="Lazer"/>
    <s v="Ingressos para teatro"/>
    <n v="180"/>
    <x v="0"/>
    <s v="Pago"/>
  </r>
  <r>
    <d v="2024-10-08T00:00:00"/>
    <x v="2"/>
    <s v="SAÍDA"/>
    <s v="Saúde"/>
    <s v="Remédios de farmácia"/>
    <n v="120"/>
    <x v="1"/>
    <s v="Pendente"/>
  </r>
  <r>
    <d v="2024-10-10T00:00:00"/>
    <x v="2"/>
    <s v="SAÍDA"/>
    <s v="Educação"/>
    <s v="Cursos online"/>
    <n v="350"/>
    <x v="2"/>
    <s v="Pendente"/>
  </r>
  <r>
    <d v="2024-10-13T00:00:00"/>
    <x v="2"/>
    <s v="SAÍDA"/>
    <s v="Vestuário"/>
    <s v="Roupas de primavera"/>
    <n v="400"/>
    <x v="0"/>
    <s v="Pago"/>
  </r>
  <r>
    <d v="2024-10-15T00:00:00"/>
    <x v="2"/>
    <s v="SAÍDA"/>
    <s v="Serviços"/>
    <s v="Manutenção da casa"/>
    <n v="450"/>
    <x v="1"/>
    <s v="Pago"/>
  </r>
  <r>
    <d v="2024-10-18T00:00:00"/>
    <x v="2"/>
    <s v="ENTRADA"/>
    <s v="Venda de ativos"/>
    <s v="Venda de equipamentos eletrônicos"/>
    <n v="1500"/>
    <x v="0"/>
    <s v="Recebido"/>
  </r>
  <r>
    <d v="2024-10-18T00:00:00"/>
    <x v="2"/>
    <s v="SAÍDA"/>
    <s v="Eletrônicos"/>
    <s v="Manutenção do computador"/>
    <n v="300"/>
    <x v="2"/>
    <s v="Pendente"/>
  </r>
  <r>
    <d v="2024-10-20T00:00:00"/>
    <x v="2"/>
    <s v="SAÍDA"/>
    <s v="Utilidades Domésticas"/>
    <s v="Troca de móveis da cozinha"/>
    <n v="800"/>
    <x v="0"/>
    <s v="Pago"/>
  </r>
  <r>
    <d v="2024-10-22T00:00:00"/>
    <x v="2"/>
    <s v="SAÍDA"/>
    <s v="Presentes"/>
    <s v="Presentes para casamento"/>
    <n v="250"/>
    <x v="2"/>
    <s v="Pendente"/>
  </r>
  <r>
    <d v="2024-10-24T00:00:00"/>
    <x v="2"/>
    <s v="SAÍDA"/>
    <s v="Pet Care"/>
    <s v="Veterinário para o pet"/>
    <n v="150"/>
    <x v="1"/>
    <s v="Pago"/>
  </r>
  <r>
    <d v="2024-10-26T00:00:00"/>
    <x v="2"/>
    <s v="SAÍDA"/>
    <s v="Beleza"/>
    <s v="Salão de beleza"/>
    <n v="250"/>
    <x v="0"/>
    <s v="Pendente"/>
  </r>
  <r>
    <d v="2024-10-30T00:00:00"/>
    <x v="2"/>
    <s v="SAÍDA"/>
    <s v="Gastronomia"/>
    <s v="Jantar em restaurante italiano"/>
    <n v="220"/>
    <x v="0"/>
    <s v="Pendente"/>
  </r>
  <r>
    <d v="2024-10-31T00:00:00"/>
    <x v="2"/>
    <s v="SAÍDA"/>
    <s v="Viagem"/>
    <s v="Reserva de hotel para fim de semana"/>
    <n v="500"/>
    <x v="2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84EE17-8A08-4544-8538-58F3630AE766}" name="Tabela dinâ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7" firstHeaderRow="1" firstDataRow="1" firstDataCol="1"/>
  <pivotFields count="8">
    <pivotField numFmtId="14" showAll="0"/>
    <pivotField axis="axisRow" numFmtId="1" showAll="0">
      <items count="4">
        <item x="0"/>
        <item x="1"/>
        <item x="2"/>
        <item t="default"/>
      </items>
    </pivotField>
    <pivotField showAll="0"/>
    <pivotField showAll="0"/>
    <pivotField showAll="0"/>
    <pivotField numFmtId="44" showAll="0"/>
    <pivotField showAll="0">
      <items count="4">
        <item x="2"/>
        <item x="1"/>
        <item x="0"/>
        <item t="default"/>
      </items>
    </pivotField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365DC8-B08C-44E1-A04E-EF8AD861016C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 rowHeaderCaption=" ">
  <location ref="B4:C19" firstHeaderRow="1" firstDataRow="1" firstDataCol="1" rowPageCount="1" colPageCount="1"/>
  <pivotFields count="8">
    <pivotField numFmtId="14" showAll="0"/>
    <pivotField numFmtId="1" showAll="0">
      <items count="4">
        <item x="0"/>
        <item h="1" x="1"/>
        <item h="1"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2" baseItem="0" numFmtId="164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40B4E3-10FB-4F21-B8B8-5A801916B6A1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5">
  <location ref="F4:G7" firstHeaderRow="1" firstDataRow="1" firstDataCol="1" rowPageCount="1" colPageCount="1"/>
  <pivotFields count="8">
    <pivotField numFmtId="14" showAll="0"/>
    <pivotField numFmtId="1" showAll="0">
      <items count="4">
        <item x="0"/>
        <item h="1" x="1"/>
        <item h="1"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3">
    <i>
      <x v="6"/>
    </i>
    <i>
      <x v="10"/>
    </i>
    <i t="grand">
      <x/>
    </i>
  </rowItems>
  <colItems count="1">
    <i/>
  </colItems>
  <pageFields count="1">
    <pageField fld="2" item="0" hier="-1"/>
  </pageFields>
  <dataFields count="1">
    <dataField name="Soma de Valor" fld="5" baseField="2" baseItem="0" numFmtId="164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C3EB4225-5983-4FEE-99DE-A7FDFF638BD5}" sourceName="Mês">
  <pivotTables>
    <pivotTable tabId="2" name="Tabela dinâmica1"/>
    <pivotTable tabId="2" name="Tabela dinâmica2"/>
  </pivotTables>
  <data>
    <tabular pivotCacheId="511675986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8AF85203-0A58-454D-95BC-9759B2DEBAA0}" cache="SegmentaçãodeDados_Mês" caption="Mês" style="SlicerStyleDark3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 1" xr10:uid="{10D3FC79-4E2C-4266-AB24-7AEFF6C875DD}" cache="SegmentaçãodeDados_Mês" caption="Mês" startItem="1" style="MYSTYLE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F47D3-7591-4520-A2B5-71FCF80B1479}" name="tbl_operations" displayName="tbl_operations" ref="A1:H45" totalsRowShown="0" dataDxfId="14">
  <autoFilter ref="A1:H45" xr:uid="{FD0F47D3-7591-4520-A2B5-71FCF80B1479}"/>
  <tableColumns count="8">
    <tableColumn id="1" xr3:uid="{5B31AAEC-8A9D-4918-890B-800546F5CC1E}" name="Data" dataDxfId="13"/>
    <tableColumn id="8" xr3:uid="{E9B35176-6499-4E1D-BF3A-C48AD52B8C14}" name="Mês" dataDxfId="12">
      <calculatedColumnFormula>MONTH(tbl_operations[[#This Row],[Data]])</calculatedColumnFormula>
    </tableColumn>
    <tableColumn id="2" xr3:uid="{13D216CE-6FF5-44AF-8052-ED6F8DCC0469}" name="Tipo" dataDxfId="11"/>
    <tableColumn id="3" xr3:uid="{3C432C56-2641-4FBB-A3D5-12DCEB88549D}" name="Categoria" dataDxfId="10"/>
    <tableColumn id="4" xr3:uid="{6C868525-0E60-4121-8C14-370C53B3499F}" name="Descrição" dataDxfId="9"/>
    <tableColumn id="5" xr3:uid="{9EFC6E46-0A78-494D-B85D-EF8AAD6CB5D6}" name="Valor" dataDxfId="8" dataCellStyle="Moeda"/>
    <tableColumn id="6" xr3:uid="{0279E164-5CDD-4742-9B08-F770F2C66AD0}" name="Operação" dataDxfId="7"/>
    <tableColumn id="7" xr3:uid="{990CF6F6-AA54-4D1F-806A-25DD355FD667}" name="Status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D1E4F4-8087-4C4D-A282-37E124E8BF00}" name="Tabela2" displayName="Tabela2" ref="C6:D17" totalsRowShown="0" headerRowDxfId="5" dataDxfId="4">
  <autoFilter ref="C6:D17" xr:uid="{33D1E4F4-8087-4C4D-A282-37E124E8BF00}"/>
  <tableColumns count="2">
    <tableColumn id="1" xr3:uid="{013B8289-D323-40CF-87C8-A8432D373AC5}" name="Data de Lançamento" dataDxfId="3" totalsRowDxfId="2"/>
    <tableColumn id="2" xr3:uid="{4E4DB1C5-A8D4-4BB3-A472-F8A94D33FBE1}" name="Depósito Reservado" dataDxfId="1" totalsRow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4764-E3EF-4BC3-84AF-BF17A0B5C3EE}">
  <sheetPr>
    <tabColor theme="7" tint="-0.249977111117893"/>
  </sheetPr>
  <dimension ref="A1:U50"/>
  <sheetViews>
    <sheetView showGridLines="0" showRowColHeaders="0" tabSelected="1" zoomScale="60" zoomScaleNormal="60" workbookViewId="0">
      <selection activeCell="U48" sqref="A1:U48"/>
    </sheetView>
  </sheetViews>
  <sheetFormatPr defaultColWidth="0" defaultRowHeight="14.4" x14ac:dyDescent="0.3"/>
  <cols>
    <col min="1" max="1" width="31.21875" style="7" customWidth="1"/>
    <col min="2" max="21" width="8.77734375" style="7" customWidth="1"/>
    <col min="22" max="16384" width="8.77734375" hidden="1"/>
  </cols>
  <sheetData>
    <row r="1" spans="1:16" x14ac:dyDescent="0.3">
      <c r="A1" s="15"/>
    </row>
    <row r="2" spans="1:16" x14ac:dyDescent="0.3">
      <c r="A2" s="15"/>
    </row>
    <row r="3" spans="1:16" x14ac:dyDescent="0.3">
      <c r="A3" s="15"/>
    </row>
    <row r="4" spans="1:16" x14ac:dyDescent="0.3">
      <c r="A4" s="15"/>
    </row>
    <row r="5" spans="1:16" x14ac:dyDescent="0.3">
      <c r="A5" s="15"/>
    </row>
    <row r="6" spans="1:16" x14ac:dyDescent="0.3">
      <c r="A6" s="15"/>
    </row>
    <row r="7" spans="1:16" x14ac:dyDescent="0.3">
      <c r="A7" s="15"/>
    </row>
    <row r="8" spans="1:16" x14ac:dyDescent="0.3">
      <c r="A8" s="15"/>
    </row>
    <row r="9" spans="1:16" x14ac:dyDescent="0.3">
      <c r="A9" s="15"/>
    </row>
    <row r="10" spans="1:16" x14ac:dyDescent="0.3">
      <c r="A10" s="15"/>
    </row>
    <row r="11" spans="1:16" x14ac:dyDescent="0.3">
      <c r="A11" s="15"/>
    </row>
    <row r="12" spans="1:16" x14ac:dyDescent="0.3">
      <c r="A12" s="15"/>
    </row>
    <row r="13" spans="1:16" x14ac:dyDescent="0.3">
      <c r="A13" s="15"/>
      <c r="P13" s="9"/>
    </row>
    <row r="14" spans="1:16" x14ac:dyDescent="0.3">
      <c r="A14" s="15"/>
    </row>
    <row r="15" spans="1:16" x14ac:dyDescent="0.3">
      <c r="A15" s="15"/>
    </row>
    <row r="16" spans="1:16" x14ac:dyDescent="0.3">
      <c r="A16" s="15"/>
    </row>
    <row r="17" spans="1:1" x14ac:dyDescent="0.3">
      <c r="A17" s="15"/>
    </row>
    <row r="18" spans="1:1" x14ac:dyDescent="0.3">
      <c r="A18" s="15"/>
    </row>
    <row r="19" spans="1:1" x14ac:dyDescent="0.3">
      <c r="A19" s="15"/>
    </row>
    <row r="20" spans="1:1" x14ac:dyDescent="0.3">
      <c r="A20" s="15"/>
    </row>
    <row r="21" spans="1:1" x14ac:dyDescent="0.3">
      <c r="A21" s="15"/>
    </row>
    <row r="22" spans="1:1" x14ac:dyDescent="0.3">
      <c r="A22" s="15"/>
    </row>
    <row r="23" spans="1:1" x14ac:dyDescent="0.3">
      <c r="A23" s="15"/>
    </row>
    <row r="24" spans="1:1" x14ac:dyDescent="0.3">
      <c r="A24" s="15"/>
    </row>
    <row r="25" spans="1:1" x14ac:dyDescent="0.3">
      <c r="A25" s="15"/>
    </row>
    <row r="26" spans="1:1" x14ac:dyDescent="0.3">
      <c r="A26" s="15"/>
    </row>
    <row r="27" spans="1:1" x14ac:dyDescent="0.3">
      <c r="A27" s="15"/>
    </row>
    <row r="28" spans="1:1" x14ac:dyDescent="0.3">
      <c r="A28" s="15"/>
    </row>
    <row r="29" spans="1:1" x14ac:dyDescent="0.3">
      <c r="A29" s="15"/>
    </row>
    <row r="30" spans="1:1" x14ac:dyDescent="0.3">
      <c r="A30" s="15"/>
    </row>
    <row r="31" spans="1:1" x14ac:dyDescent="0.3">
      <c r="A31" s="15"/>
    </row>
    <row r="32" spans="1:1" x14ac:dyDescent="0.3">
      <c r="A32" s="15"/>
    </row>
    <row r="33" spans="1:1" x14ac:dyDescent="0.3">
      <c r="A33" s="15"/>
    </row>
    <row r="34" spans="1:1" x14ac:dyDescent="0.3">
      <c r="A34" s="15"/>
    </row>
    <row r="35" spans="1:1" x14ac:dyDescent="0.3">
      <c r="A35" s="15"/>
    </row>
    <row r="36" spans="1:1" x14ac:dyDescent="0.3">
      <c r="A36" s="15"/>
    </row>
    <row r="37" spans="1:1" x14ac:dyDescent="0.3">
      <c r="A37" s="15"/>
    </row>
    <row r="38" spans="1:1" x14ac:dyDescent="0.3">
      <c r="A38" s="15"/>
    </row>
    <row r="39" spans="1:1" x14ac:dyDescent="0.3">
      <c r="A39" s="15"/>
    </row>
    <row r="40" spans="1:1" x14ac:dyDescent="0.3">
      <c r="A40" s="15"/>
    </row>
    <row r="41" spans="1:1" x14ac:dyDescent="0.3">
      <c r="A41" s="15"/>
    </row>
    <row r="42" spans="1:1" x14ac:dyDescent="0.3">
      <c r="A42" s="15"/>
    </row>
    <row r="43" spans="1:1" x14ac:dyDescent="0.3">
      <c r="A43" s="15"/>
    </row>
    <row r="44" spans="1:1" x14ac:dyDescent="0.3">
      <c r="A44" s="15"/>
    </row>
    <row r="45" spans="1:1" x14ac:dyDescent="0.3">
      <c r="A45" s="15"/>
    </row>
    <row r="46" spans="1:1" x14ac:dyDescent="0.3">
      <c r="A46" s="15"/>
    </row>
    <row r="47" spans="1:1" x14ac:dyDescent="0.3">
      <c r="A47" s="15"/>
    </row>
    <row r="48" spans="1:1" x14ac:dyDescent="0.3">
      <c r="A48" s="15"/>
    </row>
    <row r="49" spans="1:1" x14ac:dyDescent="0.3">
      <c r="A49" s="15"/>
    </row>
    <row r="50" spans="1:1" x14ac:dyDescent="0.3">
      <c r="A50" s="1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E8B0-EE82-4D02-A9B2-F599CE851663}">
  <sheetPr>
    <tabColor theme="4" tint="-0.249977111117893"/>
  </sheetPr>
  <dimension ref="A3:A7"/>
  <sheetViews>
    <sheetView workbookViewId="0">
      <selection sqref="A1:XFD1"/>
    </sheetView>
  </sheetViews>
  <sheetFormatPr defaultRowHeight="14.4" x14ac:dyDescent="0.3"/>
  <cols>
    <col min="1" max="1" width="17.21875" bestFit="1" customWidth="1"/>
    <col min="2" max="2" width="13.33203125" bestFit="1" customWidth="1"/>
  </cols>
  <sheetData>
    <row r="3" spans="1:1" x14ac:dyDescent="0.3">
      <c r="A3" s="4" t="s">
        <v>72</v>
      </c>
    </row>
    <row r="4" spans="1:1" x14ac:dyDescent="0.3">
      <c r="A4" s="16">
        <v>8</v>
      </c>
    </row>
    <row r="5" spans="1:1" x14ac:dyDescent="0.3">
      <c r="A5" s="16">
        <v>9</v>
      </c>
    </row>
    <row r="6" spans="1:1" x14ac:dyDescent="0.3">
      <c r="A6" s="16">
        <v>10</v>
      </c>
    </row>
    <row r="7" spans="1:1" x14ac:dyDescent="0.3">
      <c r="A7" s="16" t="s">
        <v>73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9F52-3F7E-41B6-86DE-ADC197807BB9}">
  <sheetPr>
    <tabColor theme="4"/>
  </sheetPr>
  <dimension ref="A1:H45"/>
  <sheetViews>
    <sheetView workbookViewId="0">
      <selection sqref="A1:XFD1"/>
    </sheetView>
  </sheetViews>
  <sheetFormatPr defaultColWidth="33.33203125" defaultRowHeight="14.4" x14ac:dyDescent="0.3"/>
  <cols>
    <col min="1" max="1" width="10.44140625" bestFit="1" customWidth="1"/>
    <col min="2" max="2" width="10.44140625" customWidth="1"/>
    <col min="3" max="3" width="8.77734375" bestFit="1" customWidth="1"/>
    <col min="4" max="4" width="19.21875" bestFit="1" customWidth="1"/>
    <col min="5" max="5" width="32.109375" bestFit="1" customWidth="1"/>
    <col min="6" max="6" width="11.21875" bestFit="1" customWidth="1"/>
    <col min="7" max="7" width="16.5546875" bestFit="1" customWidth="1"/>
    <col min="8" max="8" width="8.77734375" bestFit="1" customWidth="1"/>
  </cols>
  <sheetData>
    <row r="1" spans="1:8" x14ac:dyDescent="0.3">
      <c r="A1" t="s">
        <v>0</v>
      </c>
      <c r="B1" t="s">
        <v>76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</row>
    <row r="2" spans="1:8" ht="16.5" customHeight="1" x14ac:dyDescent="0.3">
      <c r="A2" s="1">
        <v>45505</v>
      </c>
      <c r="B2" s="8">
        <f>MONTH(tbl_operations[[#This Row],[Data]])</f>
        <v>8</v>
      </c>
      <c r="C2" s="2" t="s">
        <v>7</v>
      </c>
      <c r="D2" s="2" t="s">
        <v>8</v>
      </c>
      <c r="E2" s="2" t="s">
        <v>9</v>
      </c>
      <c r="F2" s="3">
        <v>5000</v>
      </c>
      <c r="G2" s="2" t="s">
        <v>10</v>
      </c>
      <c r="H2" s="2" t="s">
        <v>11</v>
      </c>
    </row>
    <row r="3" spans="1:8" ht="16.5" customHeight="1" x14ac:dyDescent="0.3">
      <c r="A3" s="1">
        <v>45505</v>
      </c>
      <c r="B3" s="8">
        <f>MONTH(tbl_operations[[#This Row],[Data]])</f>
        <v>8</v>
      </c>
      <c r="C3" s="2" t="s">
        <v>12</v>
      </c>
      <c r="D3" s="2" t="s">
        <v>13</v>
      </c>
      <c r="E3" s="2" t="s">
        <v>14</v>
      </c>
      <c r="F3" s="3">
        <v>550</v>
      </c>
      <c r="G3" s="2" t="s">
        <v>15</v>
      </c>
      <c r="H3" s="2" t="s">
        <v>16</v>
      </c>
    </row>
    <row r="4" spans="1:8" ht="16.5" customHeight="1" x14ac:dyDescent="0.3">
      <c r="A4" s="1">
        <v>45507</v>
      </c>
      <c r="B4" s="8">
        <f>MONTH(tbl_operations[[#This Row],[Data]])</f>
        <v>8</v>
      </c>
      <c r="C4" s="2" t="s">
        <v>12</v>
      </c>
      <c r="D4" s="2" t="s">
        <v>17</v>
      </c>
      <c r="E4" s="2" t="s">
        <v>18</v>
      </c>
      <c r="F4" s="3">
        <v>300</v>
      </c>
      <c r="G4" s="2" t="s">
        <v>19</v>
      </c>
      <c r="H4" s="2" t="s">
        <v>20</v>
      </c>
    </row>
    <row r="5" spans="1:8" ht="16.5" customHeight="1" x14ac:dyDescent="0.3">
      <c r="A5" s="1">
        <v>45509</v>
      </c>
      <c r="B5" s="8">
        <f>MONTH(tbl_operations[[#This Row],[Data]])</f>
        <v>8</v>
      </c>
      <c r="C5" s="2" t="s">
        <v>12</v>
      </c>
      <c r="D5" s="2" t="s">
        <v>21</v>
      </c>
      <c r="E5" s="2" t="s">
        <v>22</v>
      </c>
      <c r="F5" s="3">
        <v>120</v>
      </c>
      <c r="G5" s="2" t="s">
        <v>19</v>
      </c>
      <c r="H5" s="2" t="s">
        <v>20</v>
      </c>
    </row>
    <row r="6" spans="1:8" ht="16.5" customHeight="1" x14ac:dyDescent="0.3">
      <c r="A6" s="1">
        <v>45511</v>
      </c>
      <c r="B6" s="8">
        <f>MONTH(tbl_operations[[#This Row],[Data]])</f>
        <v>8</v>
      </c>
      <c r="C6" s="2" t="s">
        <v>12</v>
      </c>
      <c r="D6" s="2" t="s">
        <v>23</v>
      </c>
      <c r="E6" s="2" t="s">
        <v>24</v>
      </c>
      <c r="F6" s="3">
        <v>250</v>
      </c>
      <c r="G6" s="2" t="s">
        <v>10</v>
      </c>
      <c r="H6" s="2" t="s">
        <v>20</v>
      </c>
    </row>
    <row r="7" spans="1:8" ht="16.5" customHeight="1" x14ac:dyDescent="0.3">
      <c r="A7" s="1">
        <v>45514</v>
      </c>
      <c r="B7" s="8">
        <f>MONTH(tbl_operations[[#This Row],[Data]])</f>
        <v>8</v>
      </c>
      <c r="C7" s="2" t="s">
        <v>12</v>
      </c>
      <c r="D7" s="2" t="s">
        <v>25</v>
      </c>
      <c r="E7" s="2" t="s">
        <v>26</v>
      </c>
      <c r="F7" s="3">
        <v>400</v>
      </c>
      <c r="G7" s="2" t="s">
        <v>15</v>
      </c>
      <c r="H7" s="2" t="s">
        <v>16</v>
      </c>
    </row>
    <row r="8" spans="1:8" ht="16.5" customHeight="1" x14ac:dyDescent="0.3">
      <c r="A8" s="1">
        <v>45516</v>
      </c>
      <c r="B8" s="8">
        <f>MONTH(tbl_operations[[#This Row],[Data]])</f>
        <v>8</v>
      </c>
      <c r="C8" s="2" t="s">
        <v>12</v>
      </c>
      <c r="D8" s="2" t="s">
        <v>27</v>
      </c>
      <c r="E8" s="2" t="s">
        <v>28</v>
      </c>
      <c r="F8" s="3">
        <v>600</v>
      </c>
      <c r="G8" s="2" t="s">
        <v>19</v>
      </c>
      <c r="H8" s="2" t="s">
        <v>16</v>
      </c>
    </row>
    <row r="9" spans="1:8" ht="16.5" customHeight="1" x14ac:dyDescent="0.3">
      <c r="A9" s="1">
        <v>45519</v>
      </c>
      <c r="B9" s="8">
        <f>MONTH(tbl_operations[[#This Row],[Data]])</f>
        <v>8</v>
      </c>
      <c r="C9" s="2" t="s">
        <v>7</v>
      </c>
      <c r="D9" s="2" t="s">
        <v>29</v>
      </c>
      <c r="E9" s="2" t="s">
        <v>30</v>
      </c>
      <c r="F9" s="3">
        <v>800</v>
      </c>
      <c r="G9" s="2" t="s">
        <v>10</v>
      </c>
      <c r="H9" s="2" t="s">
        <v>11</v>
      </c>
    </row>
    <row r="10" spans="1:8" ht="16.5" customHeight="1" x14ac:dyDescent="0.3">
      <c r="A10" s="1">
        <v>45519</v>
      </c>
      <c r="B10" s="8">
        <f>MONTH(tbl_operations[[#This Row],[Data]])</f>
        <v>8</v>
      </c>
      <c r="C10" s="2" t="s">
        <v>12</v>
      </c>
      <c r="D10" s="2" t="s">
        <v>31</v>
      </c>
      <c r="E10" s="2" t="s">
        <v>32</v>
      </c>
      <c r="F10" s="3">
        <v>150</v>
      </c>
      <c r="G10" s="2" t="s">
        <v>10</v>
      </c>
      <c r="H10" s="2" t="s">
        <v>20</v>
      </c>
    </row>
    <row r="11" spans="1:8" ht="16.5" customHeight="1" x14ac:dyDescent="0.3">
      <c r="A11" s="1">
        <v>45522</v>
      </c>
      <c r="B11" s="8">
        <f>MONTH(tbl_operations[[#This Row],[Data]])</f>
        <v>8</v>
      </c>
      <c r="C11" s="2" t="s">
        <v>12</v>
      </c>
      <c r="D11" s="2" t="s">
        <v>33</v>
      </c>
      <c r="E11" s="2" t="s">
        <v>34</v>
      </c>
      <c r="F11" s="3">
        <v>1200</v>
      </c>
      <c r="G11" s="2" t="s">
        <v>19</v>
      </c>
      <c r="H11" s="2" t="s">
        <v>16</v>
      </c>
    </row>
    <row r="12" spans="1:8" ht="16.5" customHeight="1" x14ac:dyDescent="0.3">
      <c r="A12" s="1">
        <v>45524</v>
      </c>
      <c r="B12" s="8">
        <f>MONTH(tbl_operations[[#This Row],[Data]])</f>
        <v>8</v>
      </c>
      <c r="C12" s="2" t="s">
        <v>12</v>
      </c>
      <c r="D12" s="2" t="s">
        <v>35</v>
      </c>
      <c r="E12" s="2" t="s">
        <v>36</v>
      </c>
      <c r="F12" s="3">
        <v>450</v>
      </c>
      <c r="G12" s="2" t="s">
        <v>15</v>
      </c>
      <c r="H12" s="2" t="s">
        <v>20</v>
      </c>
    </row>
    <row r="13" spans="1:8" ht="16.5" customHeight="1" x14ac:dyDescent="0.3">
      <c r="A13" s="1">
        <v>45526</v>
      </c>
      <c r="B13" s="8">
        <f>MONTH(tbl_operations[[#This Row],[Data]])</f>
        <v>8</v>
      </c>
      <c r="C13" s="2" t="s">
        <v>12</v>
      </c>
      <c r="D13" s="2" t="s">
        <v>37</v>
      </c>
      <c r="E13" s="2" t="s">
        <v>38</v>
      </c>
      <c r="F13" s="3">
        <v>180</v>
      </c>
      <c r="G13" s="2" t="s">
        <v>10</v>
      </c>
      <c r="H13" s="2" t="s">
        <v>16</v>
      </c>
    </row>
    <row r="14" spans="1:8" ht="16.5" customHeight="1" x14ac:dyDescent="0.3">
      <c r="A14" s="1">
        <v>45528</v>
      </c>
      <c r="B14" s="8">
        <f>MONTH(tbl_operations[[#This Row],[Data]])</f>
        <v>8</v>
      </c>
      <c r="C14" s="2" t="s">
        <v>12</v>
      </c>
      <c r="D14" s="2" t="s">
        <v>39</v>
      </c>
      <c r="E14" s="2" t="s">
        <v>40</v>
      </c>
      <c r="F14" s="3">
        <v>80</v>
      </c>
      <c r="G14" s="2" t="s">
        <v>15</v>
      </c>
      <c r="H14" s="2" t="s">
        <v>20</v>
      </c>
    </row>
    <row r="15" spans="1:8" ht="16.5" customHeight="1" x14ac:dyDescent="0.3">
      <c r="A15" s="1">
        <v>45532</v>
      </c>
      <c r="B15" s="8">
        <f>MONTH(tbl_operations[[#This Row],[Data]])</f>
        <v>8</v>
      </c>
      <c r="C15" s="2" t="s">
        <v>12</v>
      </c>
      <c r="D15" s="2" t="s">
        <v>41</v>
      </c>
      <c r="E15" s="2" t="s">
        <v>42</v>
      </c>
      <c r="F15" s="3">
        <v>200</v>
      </c>
      <c r="G15" s="2" t="s">
        <v>15</v>
      </c>
      <c r="H15" s="2" t="s">
        <v>20</v>
      </c>
    </row>
    <row r="16" spans="1:8" ht="16.5" customHeight="1" x14ac:dyDescent="0.3">
      <c r="A16" s="1">
        <v>45534</v>
      </c>
      <c r="B16" s="8">
        <f>MONTH(tbl_operations[[#This Row],[Data]])</f>
        <v>8</v>
      </c>
      <c r="C16" s="2" t="s">
        <v>12</v>
      </c>
      <c r="D16" s="2" t="s">
        <v>43</v>
      </c>
      <c r="E16" s="2" t="s">
        <v>44</v>
      </c>
      <c r="F16" s="3">
        <v>750</v>
      </c>
      <c r="G16" s="2" t="s">
        <v>10</v>
      </c>
      <c r="H16" s="2" t="s">
        <v>16</v>
      </c>
    </row>
    <row r="17" spans="1:8" ht="16.5" customHeight="1" x14ac:dyDescent="0.3">
      <c r="A17" s="1">
        <v>45535</v>
      </c>
      <c r="B17" s="8">
        <f>MONTH(tbl_operations[[#This Row],[Data]])</f>
        <v>8</v>
      </c>
      <c r="C17" s="2" t="s">
        <v>12</v>
      </c>
      <c r="D17" s="2" t="s">
        <v>45</v>
      </c>
      <c r="E17" s="2" t="s">
        <v>46</v>
      </c>
      <c r="F17" s="3">
        <v>350</v>
      </c>
      <c r="G17" s="2" t="s">
        <v>19</v>
      </c>
      <c r="H17" s="2" t="s">
        <v>20</v>
      </c>
    </row>
    <row r="18" spans="1:8" ht="16.5" customHeight="1" x14ac:dyDescent="0.3">
      <c r="A18" s="1">
        <v>45536</v>
      </c>
      <c r="B18" s="8">
        <f>MONTH(tbl_operations[[#This Row],[Data]])</f>
        <v>9</v>
      </c>
      <c r="C18" s="2" t="s">
        <v>7</v>
      </c>
      <c r="D18" s="2" t="s">
        <v>8</v>
      </c>
      <c r="E18" s="2" t="s">
        <v>9</v>
      </c>
      <c r="F18" s="3">
        <v>5000</v>
      </c>
      <c r="G18" s="2" t="s">
        <v>10</v>
      </c>
      <c r="H18" s="2" t="s">
        <v>11</v>
      </c>
    </row>
    <row r="19" spans="1:8" ht="16.5" customHeight="1" x14ac:dyDescent="0.3">
      <c r="A19" s="1">
        <v>45537</v>
      </c>
      <c r="B19" s="8">
        <f>MONTH(tbl_operations[[#This Row],[Data]])</f>
        <v>9</v>
      </c>
      <c r="C19" s="2" t="s">
        <v>12</v>
      </c>
      <c r="D19" s="2" t="s">
        <v>13</v>
      </c>
      <c r="E19" s="3" t="s">
        <v>14</v>
      </c>
      <c r="F19" s="3">
        <v>450</v>
      </c>
      <c r="G19" s="2" t="s">
        <v>15</v>
      </c>
      <c r="H19" s="2" t="s">
        <v>16</v>
      </c>
    </row>
    <row r="20" spans="1:8" ht="16.5" customHeight="1" x14ac:dyDescent="0.3">
      <c r="A20" s="1">
        <v>45540</v>
      </c>
      <c r="B20" s="8">
        <f>MONTH(tbl_operations[[#This Row],[Data]])</f>
        <v>9</v>
      </c>
      <c r="C20" s="2" t="s">
        <v>12</v>
      </c>
      <c r="D20" s="2" t="s">
        <v>17</v>
      </c>
      <c r="E20" s="3" t="s">
        <v>18</v>
      </c>
      <c r="F20" s="3">
        <v>300</v>
      </c>
      <c r="G20" s="2" t="s">
        <v>15</v>
      </c>
      <c r="H20" s="2" t="s">
        <v>20</v>
      </c>
    </row>
    <row r="21" spans="1:8" ht="16.5" customHeight="1" x14ac:dyDescent="0.3">
      <c r="A21" s="1">
        <v>45543</v>
      </c>
      <c r="B21" s="8">
        <f>MONTH(tbl_operations[[#This Row],[Data]])</f>
        <v>9</v>
      </c>
      <c r="C21" s="2" t="s">
        <v>12</v>
      </c>
      <c r="D21" s="2" t="s">
        <v>21</v>
      </c>
      <c r="E21" s="3" t="s">
        <v>47</v>
      </c>
      <c r="F21" s="3">
        <v>200</v>
      </c>
      <c r="G21" s="2" t="s">
        <v>10</v>
      </c>
      <c r="H21" s="2" t="s">
        <v>20</v>
      </c>
    </row>
    <row r="22" spans="1:8" ht="16.5" customHeight="1" x14ac:dyDescent="0.3">
      <c r="A22" s="1">
        <v>45546</v>
      </c>
      <c r="B22" s="8">
        <f>MONTH(tbl_operations[[#This Row],[Data]])</f>
        <v>9</v>
      </c>
      <c r="C22" s="2" t="s">
        <v>12</v>
      </c>
      <c r="D22" s="2" t="s">
        <v>23</v>
      </c>
      <c r="E22" s="3" t="s">
        <v>48</v>
      </c>
      <c r="F22" s="3">
        <v>600</v>
      </c>
      <c r="G22" s="2" t="s">
        <v>15</v>
      </c>
      <c r="H22" s="2" t="s">
        <v>16</v>
      </c>
    </row>
    <row r="23" spans="1:8" ht="16.5" customHeight="1" x14ac:dyDescent="0.3">
      <c r="A23" s="1">
        <v>45549</v>
      </c>
      <c r="B23" s="8">
        <f>MONTH(tbl_operations[[#This Row],[Data]])</f>
        <v>9</v>
      </c>
      <c r="C23" s="2" t="s">
        <v>12</v>
      </c>
      <c r="D23" s="2" t="s">
        <v>25</v>
      </c>
      <c r="E23" s="3" t="s">
        <v>26</v>
      </c>
      <c r="F23" s="3">
        <v>350</v>
      </c>
      <c r="G23" s="2" t="s">
        <v>10</v>
      </c>
      <c r="H23" s="2" t="s">
        <v>20</v>
      </c>
    </row>
    <row r="24" spans="1:8" ht="16.5" customHeight="1" x14ac:dyDescent="0.3">
      <c r="A24" s="1">
        <v>45552</v>
      </c>
      <c r="B24" s="8">
        <f>MONTH(tbl_operations[[#This Row],[Data]])</f>
        <v>9</v>
      </c>
      <c r="C24" s="2" t="s">
        <v>12</v>
      </c>
      <c r="D24" s="2" t="s">
        <v>27</v>
      </c>
      <c r="E24" s="3" t="s">
        <v>49</v>
      </c>
      <c r="F24" s="3">
        <v>500</v>
      </c>
      <c r="G24" s="2" t="s">
        <v>19</v>
      </c>
      <c r="H24" s="2" t="s">
        <v>16</v>
      </c>
    </row>
    <row r="25" spans="1:8" ht="16.5" customHeight="1" x14ac:dyDescent="0.3">
      <c r="A25" s="1">
        <v>45555</v>
      </c>
      <c r="B25" s="8">
        <f>MONTH(tbl_operations[[#This Row],[Data]])</f>
        <v>9</v>
      </c>
      <c r="C25" s="2" t="s">
        <v>7</v>
      </c>
      <c r="D25" s="2" t="s">
        <v>50</v>
      </c>
      <c r="E25" s="2" t="s">
        <v>51</v>
      </c>
      <c r="F25" s="3">
        <v>1200</v>
      </c>
      <c r="G25" s="2" t="s">
        <v>10</v>
      </c>
      <c r="H25" s="2" t="s">
        <v>11</v>
      </c>
    </row>
    <row r="26" spans="1:8" ht="16.5" customHeight="1" x14ac:dyDescent="0.3">
      <c r="A26" s="1">
        <v>45555</v>
      </c>
      <c r="B26" s="8">
        <f>MONTH(tbl_operations[[#This Row],[Data]])</f>
        <v>9</v>
      </c>
      <c r="C26" s="2" t="s">
        <v>12</v>
      </c>
      <c r="D26" s="2" t="s">
        <v>31</v>
      </c>
      <c r="E26" s="3" t="s">
        <v>52</v>
      </c>
      <c r="F26" s="3">
        <v>800</v>
      </c>
      <c r="G26" s="2" t="s">
        <v>10</v>
      </c>
      <c r="H26" s="2" t="s">
        <v>20</v>
      </c>
    </row>
    <row r="27" spans="1:8" ht="16.5" customHeight="1" x14ac:dyDescent="0.3">
      <c r="A27" s="1">
        <v>45558</v>
      </c>
      <c r="B27" s="8">
        <f>MONTH(tbl_operations[[#This Row],[Data]])</f>
        <v>9</v>
      </c>
      <c r="C27" s="2" t="s">
        <v>12</v>
      </c>
      <c r="D27" s="2" t="s">
        <v>33</v>
      </c>
      <c r="E27" s="3" t="s">
        <v>53</v>
      </c>
      <c r="F27" s="3">
        <v>1500</v>
      </c>
      <c r="G27" s="2" t="s">
        <v>19</v>
      </c>
      <c r="H27" s="2" t="s">
        <v>16</v>
      </c>
    </row>
    <row r="28" spans="1:8" ht="16.5" customHeight="1" x14ac:dyDescent="0.3">
      <c r="A28" s="1">
        <v>45561</v>
      </c>
      <c r="B28" s="8">
        <f>MONTH(tbl_operations[[#This Row],[Data]])</f>
        <v>9</v>
      </c>
      <c r="C28" s="2" t="s">
        <v>12</v>
      </c>
      <c r="D28" s="2" t="s">
        <v>54</v>
      </c>
      <c r="E28" s="3" t="s">
        <v>55</v>
      </c>
      <c r="F28" s="3">
        <v>250</v>
      </c>
      <c r="G28" s="2" t="s">
        <v>15</v>
      </c>
      <c r="H28" s="2" t="s">
        <v>20</v>
      </c>
    </row>
    <row r="29" spans="1:8" ht="16.5" customHeight="1" x14ac:dyDescent="0.3">
      <c r="A29" s="1">
        <v>45564</v>
      </c>
      <c r="B29" s="8">
        <f>MONTH(tbl_operations[[#This Row],[Data]])</f>
        <v>9</v>
      </c>
      <c r="C29" s="2" t="s">
        <v>12</v>
      </c>
      <c r="D29" s="2" t="s">
        <v>37</v>
      </c>
      <c r="E29" s="3" t="s">
        <v>56</v>
      </c>
      <c r="F29" s="3">
        <v>400</v>
      </c>
      <c r="G29" s="2" t="s">
        <v>19</v>
      </c>
      <c r="H29" s="2" t="s">
        <v>16</v>
      </c>
    </row>
    <row r="30" spans="1:8" ht="16.5" customHeight="1" x14ac:dyDescent="0.3">
      <c r="A30" s="1">
        <v>45566</v>
      </c>
      <c r="B30" s="8">
        <f>MONTH(tbl_operations[[#This Row],[Data]])</f>
        <v>10</v>
      </c>
      <c r="C30" s="2" t="s">
        <v>7</v>
      </c>
      <c r="D30" s="2" t="s">
        <v>8</v>
      </c>
      <c r="E30" s="2" t="s">
        <v>9</v>
      </c>
      <c r="F30" s="3">
        <v>5000</v>
      </c>
      <c r="G30" s="2" t="s">
        <v>10</v>
      </c>
      <c r="H30" s="2" t="s">
        <v>11</v>
      </c>
    </row>
    <row r="31" spans="1:8" ht="16.5" customHeight="1" x14ac:dyDescent="0.3">
      <c r="A31" s="1">
        <v>45566</v>
      </c>
      <c r="B31" s="8">
        <f>MONTH(tbl_operations[[#This Row],[Data]])</f>
        <v>10</v>
      </c>
      <c r="C31" s="2" t="s">
        <v>12</v>
      </c>
      <c r="D31" s="2" t="s">
        <v>13</v>
      </c>
      <c r="E31" s="2" t="s">
        <v>14</v>
      </c>
      <c r="F31" s="3">
        <v>600</v>
      </c>
      <c r="G31" s="2" t="s">
        <v>15</v>
      </c>
      <c r="H31" s="2" t="s">
        <v>16</v>
      </c>
    </row>
    <row r="32" spans="1:8" ht="16.5" customHeight="1" x14ac:dyDescent="0.3">
      <c r="A32" s="1">
        <v>45568</v>
      </c>
      <c r="B32" s="8">
        <f>MONTH(tbl_operations[[#This Row],[Data]])</f>
        <v>10</v>
      </c>
      <c r="C32" s="2" t="s">
        <v>12</v>
      </c>
      <c r="D32" s="2" t="s">
        <v>17</v>
      </c>
      <c r="E32" s="2" t="s">
        <v>57</v>
      </c>
      <c r="F32" s="3">
        <v>200</v>
      </c>
      <c r="G32" s="2" t="s">
        <v>19</v>
      </c>
      <c r="H32" s="2" t="s">
        <v>20</v>
      </c>
    </row>
    <row r="33" spans="1:8" ht="16.5" customHeight="1" x14ac:dyDescent="0.3">
      <c r="A33" s="1">
        <v>45570</v>
      </c>
      <c r="B33" s="8">
        <f>MONTH(tbl_operations[[#This Row],[Data]])</f>
        <v>10</v>
      </c>
      <c r="C33" s="2" t="s">
        <v>12</v>
      </c>
      <c r="D33" s="2" t="s">
        <v>21</v>
      </c>
      <c r="E33" s="2" t="s">
        <v>58</v>
      </c>
      <c r="F33" s="3">
        <v>180</v>
      </c>
      <c r="G33" s="2" t="s">
        <v>10</v>
      </c>
      <c r="H33" s="2" t="s">
        <v>20</v>
      </c>
    </row>
    <row r="34" spans="1:8" ht="16.5" customHeight="1" x14ac:dyDescent="0.3">
      <c r="A34" s="1">
        <v>45573</v>
      </c>
      <c r="B34" s="8">
        <f>MONTH(tbl_operations[[#This Row],[Data]])</f>
        <v>10</v>
      </c>
      <c r="C34" s="2" t="s">
        <v>12</v>
      </c>
      <c r="D34" s="2" t="s">
        <v>23</v>
      </c>
      <c r="E34" s="2" t="s">
        <v>59</v>
      </c>
      <c r="F34" s="3">
        <v>120</v>
      </c>
      <c r="G34" s="2" t="s">
        <v>15</v>
      </c>
      <c r="H34" s="2" t="s">
        <v>16</v>
      </c>
    </row>
    <row r="35" spans="1:8" ht="16.5" customHeight="1" x14ac:dyDescent="0.3">
      <c r="A35" s="1">
        <v>45575</v>
      </c>
      <c r="B35" s="8">
        <f>MONTH(tbl_operations[[#This Row],[Data]])</f>
        <v>10</v>
      </c>
      <c r="C35" s="2" t="s">
        <v>12</v>
      </c>
      <c r="D35" s="2" t="s">
        <v>25</v>
      </c>
      <c r="E35" s="2" t="s">
        <v>60</v>
      </c>
      <c r="F35" s="3">
        <v>350</v>
      </c>
      <c r="G35" s="2" t="s">
        <v>19</v>
      </c>
      <c r="H35" s="2" t="s">
        <v>16</v>
      </c>
    </row>
    <row r="36" spans="1:8" ht="16.5" customHeight="1" x14ac:dyDescent="0.3">
      <c r="A36" s="1">
        <v>45578</v>
      </c>
      <c r="B36" s="8">
        <f>MONTH(tbl_operations[[#This Row],[Data]])</f>
        <v>10</v>
      </c>
      <c r="C36" s="2" t="s">
        <v>12</v>
      </c>
      <c r="D36" s="2" t="s">
        <v>27</v>
      </c>
      <c r="E36" s="2" t="s">
        <v>61</v>
      </c>
      <c r="F36" s="3">
        <v>400</v>
      </c>
      <c r="G36" s="2" t="s">
        <v>10</v>
      </c>
      <c r="H36" s="2" t="s">
        <v>20</v>
      </c>
    </row>
    <row r="37" spans="1:8" ht="16.5" customHeight="1" x14ac:dyDescent="0.3">
      <c r="A37" s="1">
        <v>45580</v>
      </c>
      <c r="B37" s="8">
        <f>MONTH(tbl_operations[[#This Row],[Data]])</f>
        <v>10</v>
      </c>
      <c r="C37" s="2" t="s">
        <v>12</v>
      </c>
      <c r="D37" s="2" t="s">
        <v>31</v>
      </c>
      <c r="E37" s="2" t="s">
        <v>62</v>
      </c>
      <c r="F37" s="3">
        <v>450</v>
      </c>
      <c r="G37" s="2" t="s">
        <v>15</v>
      </c>
      <c r="H37" s="2" t="s">
        <v>20</v>
      </c>
    </row>
    <row r="38" spans="1:8" ht="16.5" customHeight="1" x14ac:dyDescent="0.3">
      <c r="A38" s="1">
        <v>45583</v>
      </c>
      <c r="B38" s="8">
        <f>MONTH(tbl_operations[[#This Row],[Data]])</f>
        <v>10</v>
      </c>
      <c r="C38" s="2" t="s">
        <v>7</v>
      </c>
      <c r="D38" s="2" t="s">
        <v>63</v>
      </c>
      <c r="E38" s="2" t="s">
        <v>64</v>
      </c>
      <c r="F38" s="3">
        <v>1500</v>
      </c>
      <c r="G38" s="2" t="s">
        <v>10</v>
      </c>
      <c r="H38" s="2" t="s">
        <v>11</v>
      </c>
    </row>
    <row r="39" spans="1:8" ht="16.5" customHeight="1" x14ac:dyDescent="0.3">
      <c r="A39" s="1">
        <v>45583</v>
      </c>
      <c r="B39" s="8">
        <f>MONTH(tbl_operations[[#This Row],[Data]])</f>
        <v>10</v>
      </c>
      <c r="C39" s="2" t="s">
        <v>12</v>
      </c>
      <c r="D39" s="2" t="s">
        <v>33</v>
      </c>
      <c r="E39" s="2" t="s">
        <v>65</v>
      </c>
      <c r="F39" s="3">
        <v>300</v>
      </c>
      <c r="G39" s="2" t="s">
        <v>19</v>
      </c>
      <c r="H39" s="2" t="s">
        <v>16</v>
      </c>
    </row>
    <row r="40" spans="1:8" ht="16.5" customHeight="1" x14ac:dyDescent="0.3">
      <c r="A40" s="1">
        <v>45585</v>
      </c>
      <c r="B40" s="8">
        <f>MONTH(tbl_operations[[#This Row],[Data]])</f>
        <v>10</v>
      </c>
      <c r="C40" s="2" t="s">
        <v>12</v>
      </c>
      <c r="D40" s="2" t="s">
        <v>35</v>
      </c>
      <c r="E40" s="2" t="s">
        <v>66</v>
      </c>
      <c r="F40" s="3">
        <v>800</v>
      </c>
      <c r="G40" s="2" t="s">
        <v>10</v>
      </c>
      <c r="H40" s="2" t="s">
        <v>20</v>
      </c>
    </row>
    <row r="41" spans="1:8" ht="16.5" customHeight="1" x14ac:dyDescent="0.3">
      <c r="A41" s="1">
        <v>45587</v>
      </c>
      <c r="B41" s="8">
        <f>MONTH(tbl_operations[[#This Row],[Data]])</f>
        <v>10</v>
      </c>
      <c r="C41" s="2" t="s">
        <v>12</v>
      </c>
      <c r="D41" s="2" t="s">
        <v>37</v>
      </c>
      <c r="E41" s="2" t="s">
        <v>67</v>
      </c>
      <c r="F41" s="3">
        <v>250</v>
      </c>
      <c r="G41" s="2" t="s">
        <v>19</v>
      </c>
      <c r="H41" s="2" t="s">
        <v>16</v>
      </c>
    </row>
    <row r="42" spans="1:8" ht="16.5" customHeight="1" x14ac:dyDescent="0.3">
      <c r="A42" s="1">
        <v>45589</v>
      </c>
      <c r="B42" s="8">
        <f>MONTH(tbl_operations[[#This Row],[Data]])</f>
        <v>10</v>
      </c>
      <c r="C42" s="2" t="s">
        <v>12</v>
      </c>
      <c r="D42" s="2" t="s">
        <v>41</v>
      </c>
      <c r="E42" s="2" t="s">
        <v>68</v>
      </c>
      <c r="F42" s="3">
        <v>150</v>
      </c>
      <c r="G42" s="2" t="s">
        <v>15</v>
      </c>
      <c r="H42" s="2" t="s">
        <v>20</v>
      </c>
    </row>
    <row r="43" spans="1:8" ht="16.5" customHeight="1" x14ac:dyDescent="0.3">
      <c r="A43" s="1">
        <v>45591</v>
      </c>
      <c r="B43" s="8">
        <f>MONTH(tbl_operations[[#This Row],[Data]])</f>
        <v>10</v>
      </c>
      <c r="C43" s="2" t="s">
        <v>12</v>
      </c>
      <c r="D43" s="2" t="s">
        <v>39</v>
      </c>
      <c r="E43" s="2" t="s">
        <v>69</v>
      </c>
      <c r="F43" s="3">
        <v>250</v>
      </c>
      <c r="G43" s="2" t="s">
        <v>10</v>
      </c>
      <c r="H43" s="2" t="s">
        <v>16</v>
      </c>
    </row>
    <row r="44" spans="1:8" ht="16.5" customHeight="1" x14ac:dyDescent="0.3">
      <c r="A44" s="1">
        <v>45595</v>
      </c>
      <c r="B44" s="8">
        <f>MONTH(tbl_operations[[#This Row],[Data]])</f>
        <v>10</v>
      </c>
      <c r="C44" s="2" t="s">
        <v>12</v>
      </c>
      <c r="D44" s="2" t="s">
        <v>45</v>
      </c>
      <c r="E44" s="2" t="s">
        <v>70</v>
      </c>
      <c r="F44" s="3">
        <v>220</v>
      </c>
      <c r="G44" s="2" t="s">
        <v>10</v>
      </c>
      <c r="H44" s="2" t="s">
        <v>16</v>
      </c>
    </row>
    <row r="45" spans="1:8" ht="16.5" customHeight="1" x14ac:dyDescent="0.3">
      <c r="A45" s="1">
        <v>45596</v>
      </c>
      <c r="B45" s="8">
        <f>MONTH(tbl_operations[[#This Row],[Data]])</f>
        <v>10</v>
      </c>
      <c r="C45" s="2" t="s">
        <v>12</v>
      </c>
      <c r="D45" s="2" t="s">
        <v>43</v>
      </c>
      <c r="E45" s="2" t="s">
        <v>71</v>
      </c>
      <c r="F45" s="3">
        <v>500</v>
      </c>
      <c r="G45" s="2" t="s">
        <v>19</v>
      </c>
      <c r="H45" s="2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2D9C-780B-40A6-A730-80AB1192C1E1}">
  <sheetPr>
    <tabColor theme="4" tint="-0.249977111117893"/>
  </sheetPr>
  <dimension ref="B2:G19"/>
  <sheetViews>
    <sheetView zoomScale="80" zoomScaleNormal="80" workbookViewId="0">
      <selection sqref="A1:XFD1"/>
    </sheetView>
  </sheetViews>
  <sheetFormatPr defaultRowHeight="14.4" x14ac:dyDescent="0.3"/>
  <cols>
    <col min="2" max="2" width="20.21875" bestFit="1" customWidth="1"/>
    <col min="3" max="3" width="13.44140625" bestFit="1" customWidth="1"/>
    <col min="6" max="6" width="18" bestFit="1" customWidth="1"/>
    <col min="7" max="7" width="13.44140625" bestFit="1" customWidth="1"/>
  </cols>
  <sheetData>
    <row r="2" spans="2:7" x14ac:dyDescent="0.3">
      <c r="B2" s="4" t="s">
        <v>1</v>
      </c>
      <c r="C2" t="s">
        <v>12</v>
      </c>
      <c r="F2" s="4" t="s">
        <v>1</v>
      </c>
      <c r="G2" t="s">
        <v>7</v>
      </c>
    </row>
    <row r="4" spans="2:7" x14ac:dyDescent="0.3">
      <c r="B4" s="4" t="s">
        <v>75</v>
      </c>
      <c r="C4" t="s">
        <v>74</v>
      </c>
      <c r="F4" s="4" t="s">
        <v>72</v>
      </c>
      <c r="G4" t="s">
        <v>74</v>
      </c>
    </row>
    <row r="5" spans="2:7" x14ac:dyDescent="0.3">
      <c r="B5" s="5" t="s">
        <v>13</v>
      </c>
      <c r="C5" s="6">
        <v>550</v>
      </c>
      <c r="F5" s="5" t="s">
        <v>29</v>
      </c>
      <c r="G5" s="6">
        <v>800</v>
      </c>
    </row>
    <row r="6" spans="2:7" x14ac:dyDescent="0.3">
      <c r="B6" s="5" t="s">
        <v>39</v>
      </c>
      <c r="C6" s="6">
        <v>80</v>
      </c>
      <c r="F6" s="5" t="s">
        <v>8</v>
      </c>
      <c r="G6" s="6">
        <v>5000</v>
      </c>
    </row>
    <row r="7" spans="2:7" x14ac:dyDescent="0.3">
      <c r="B7" s="5" t="s">
        <v>25</v>
      </c>
      <c r="C7" s="6">
        <v>400</v>
      </c>
      <c r="F7" s="5" t="s">
        <v>73</v>
      </c>
      <c r="G7" s="6">
        <v>5800</v>
      </c>
    </row>
    <row r="8" spans="2:7" x14ac:dyDescent="0.3">
      <c r="B8" s="5" t="s">
        <v>33</v>
      </c>
      <c r="C8" s="6">
        <v>1200</v>
      </c>
    </row>
    <row r="9" spans="2:7" x14ac:dyDescent="0.3">
      <c r="B9" s="5" t="s">
        <v>45</v>
      </c>
      <c r="C9" s="6">
        <v>350</v>
      </c>
    </row>
    <row r="10" spans="2:7" x14ac:dyDescent="0.3">
      <c r="B10" s="5" t="s">
        <v>21</v>
      </c>
      <c r="C10" s="6">
        <v>120</v>
      </c>
    </row>
    <row r="11" spans="2:7" x14ac:dyDescent="0.3">
      <c r="B11" s="5" t="s">
        <v>41</v>
      </c>
      <c r="C11" s="6">
        <v>200</v>
      </c>
    </row>
    <row r="12" spans="2:7" x14ac:dyDescent="0.3">
      <c r="B12" s="5" t="s">
        <v>37</v>
      </c>
      <c r="C12" s="6">
        <v>180</v>
      </c>
    </row>
    <row r="13" spans="2:7" x14ac:dyDescent="0.3">
      <c r="B13" s="5" t="s">
        <v>23</v>
      </c>
      <c r="C13" s="6">
        <v>250</v>
      </c>
    </row>
    <row r="14" spans="2:7" x14ac:dyDescent="0.3">
      <c r="B14" s="5" t="s">
        <v>31</v>
      </c>
      <c r="C14" s="6">
        <v>150</v>
      </c>
    </row>
    <row r="15" spans="2:7" x14ac:dyDescent="0.3">
      <c r="B15" s="5" t="s">
        <v>17</v>
      </c>
      <c r="C15" s="6">
        <v>300</v>
      </c>
    </row>
    <row r="16" spans="2:7" x14ac:dyDescent="0.3">
      <c r="B16" s="5" t="s">
        <v>35</v>
      </c>
      <c r="C16" s="6">
        <v>450</v>
      </c>
    </row>
    <row r="17" spans="2:3" x14ac:dyDescent="0.3">
      <c r="B17" s="5" t="s">
        <v>27</v>
      </c>
      <c r="C17" s="6">
        <v>600</v>
      </c>
    </row>
    <row r="18" spans="2:3" x14ac:dyDescent="0.3">
      <c r="B18" s="5" t="s">
        <v>43</v>
      </c>
      <c r="C18" s="6">
        <v>750</v>
      </c>
    </row>
    <row r="19" spans="2:3" x14ac:dyDescent="0.3">
      <c r="B19" s="5" t="s">
        <v>73</v>
      </c>
      <c r="C19" s="6">
        <v>5580</v>
      </c>
    </row>
  </sheetData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2BBE-D1D9-47BD-ACFE-2687CF6404D8}">
  <sheetPr>
    <tabColor theme="4" tint="0.39997558519241921"/>
  </sheetPr>
  <dimension ref="C1:D26"/>
  <sheetViews>
    <sheetView zoomScale="66" zoomScaleNormal="66" workbookViewId="0">
      <selection sqref="A1:XFD1"/>
    </sheetView>
  </sheetViews>
  <sheetFormatPr defaultRowHeight="14.4" x14ac:dyDescent="0.3"/>
  <cols>
    <col min="3" max="3" width="20.109375" customWidth="1"/>
    <col min="4" max="4" width="19.5546875" customWidth="1"/>
  </cols>
  <sheetData>
    <row r="1" spans="3:4" s="10" customFormat="1" ht="43.05" customHeight="1" x14ac:dyDescent="0.3"/>
    <row r="3" spans="3:4" x14ac:dyDescent="0.3">
      <c r="C3" s="14" t="s">
        <v>79</v>
      </c>
      <c r="D3" s="6">
        <f>SUM(Tabela2[Depósito Reservado])</f>
        <v>5103</v>
      </c>
    </row>
    <row r="4" spans="3:4" x14ac:dyDescent="0.3">
      <c r="C4" s="14" t="s">
        <v>80</v>
      </c>
      <c r="D4" s="6">
        <v>20000</v>
      </c>
    </row>
    <row r="6" spans="3:4" x14ac:dyDescent="0.3">
      <c r="C6" s="11" t="s">
        <v>77</v>
      </c>
      <c r="D6" s="11" t="s">
        <v>78</v>
      </c>
    </row>
    <row r="7" spans="3:4" x14ac:dyDescent="0.3">
      <c r="C7" s="12">
        <v>45603</v>
      </c>
      <c r="D7" s="13">
        <v>50</v>
      </c>
    </row>
    <row r="8" spans="3:4" x14ac:dyDescent="0.3">
      <c r="C8" s="12">
        <v>45604</v>
      </c>
      <c r="D8" s="13">
        <v>80</v>
      </c>
    </row>
    <row r="9" spans="3:4" x14ac:dyDescent="0.3">
      <c r="C9" s="12">
        <v>45605</v>
      </c>
      <c r="D9" s="13">
        <v>489</v>
      </c>
    </row>
    <row r="10" spans="3:4" x14ac:dyDescent="0.3">
      <c r="C10" s="12">
        <v>45606</v>
      </c>
      <c r="D10" s="13">
        <v>211</v>
      </c>
    </row>
    <row r="11" spans="3:4" x14ac:dyDescent="0.3">
      <c r="C11" s="12">
        <v>45607</v>
      </c>
      <c r="D11" s="13">
        <v>104</v>
      </c>
    </row>
    <row r="12" spans="3:4" x14ac:dyDescent="0.3">
      <c r="C12" s="12">
        <v>45608</v>
      </c>
      <c r="D12" s="13">
        <v>2000</v>
      </c>
    </row>
    <row r="13" spans="3:4" x14ac:dyDescent="0.3">
      <c r="C13" s="12">
        <v>45609</v>
      </c>
      <c r="D13" s="13">
        <v>212</v>
      </c>
    </row>
    <row r="14" spans="3:4" x14ac:dyDescent="0.3">
      <c r="C14" s="12">
        <v>45610</v>
      </c>
      <c r="D14" s="13">
        <v>429</v>
      </c>
    </row>
    <row r="15" spans="3:4" x14ac:dyDescent="0.3">
      <c r="C15" s="12">
        <v>45611</v>
      </c>
      <c r="D15" s="13">
        <v>800</v>
      </c>
    </row>
    <row r="16" spans="3:4" x14ac:dyDescent="0.3">
      <c r="C16" s="12">
        <v>45612</v>
      </c>
      <c r="D16" s="13">
        <v>228</v>
      </c>
    </row>
    <row r="17" spans="3:4" x14ac:dyDescent="0.3">
      <c r="C17" s="12">
        <v>45613</v>
      </c>
      <c r="D17" s="13">
        <v>500</v>
      </c>
    </row>
    <row r="18" spans="3:4" x14ac:dyDescent="0.3">
      <c r="D18" s="13"/>
    </row>
    <row r="19" spans="3:4" x14ac:dyDescent="0.3">
      <c r="D19" s="13"/>
    </row>
    <row r="20" spans="3:4" x14ac:dyDescent="0.3">
      <c r="D20" s="13"/>
    </row>
    <row r="21" spans="3:4" x14ac:dyDescent="0.3">
      <c r="D21" s="13"/>
    </row>
    <row r="22" spans="3:4" x14ac:dyDescent="0.3">
      <c r="D22" s="13"/>
    </row>
    <row r="23" spans="3:4" x14ac:dyDescent="0.3">
      <c r="D23" s="13"/>
    </row>
    <row r="24" spans="3:4" x14ac:dyDescent="0.3">
      <c r="D24" s="13"/>
    </row>
    <row r="25" spans="3:4" x14ac:dyDescent="0.3">
      <c r="D25" s="13"/>
    </row>
    <row r="26" spans="3:4" x14ac:dyDescent="0.3">
      <c r="D26" s="1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Dashbord</vt:lpstr>
      <vt:lpstr>testes</vt:lpstr>
      <vt:lpstr>Data</vt:lpstr>
      <vt:lpstr>Controle</vt:lpstr>
      <vt:lpstr>Caixinha</vt:lpstr>
    </vt:vector>
  </TitlesOfParts>
  <Company>Caixa Economica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Peixoto de Freitas</dc:creator>
  <cp:lastModifiedBy>Ricardo Arrais</cp:lastModifiedBy>
  <dcterms:created xsi:type="dcterms:W3CDTF">2025-01-07T13:23:30Z</dcterms:created>
  <dcterms:modified xsi:type="dcterms:W3CDTF">2025-01-16T15:02:25Z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2025-01-07T13:24:38Z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54d161e7-623f-4c11-a371-04d52d2ac42a</vt:lpwstr>
  </property>
  <property fmtid="{D5CDD505-2E9C-101B-9397-08002B2CF9AE}" pid="8" name="MSIP_Label_fde7aacd-7cc4-4c31-9e6f-7ef306428f09_ContentBits">
    <vt:lpwstr>1</vt:lpwstr>
  </property>
</Properties>
</file>