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CSD/datam2_new_for use/analysis for phen/"/>
    </mc:Choice>
  </mc:AlternateContent>
  <xr:revisionPtr revIDLastSave="46" documentId="11_F25DC773A252ABDACC10480BC11C5EC65BDE58EF" xr6:coauthVersionLast="47" xr6:coauthVersionMax="47" xr10:uidLastSave="{2A149371-8E8D-42EB-9E70-A738401F16F5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 a="1"/>
  <c r="D18" i="2" s="1"/>
  <c r="B22" i="2"/>
  <c r="O15" i="2"/>
  <c r="N15" i="2"/>
  <c r="M15" i="2"/>
  <c r="L15" i="2"/>
  <c r="O14" i="2"/>
  <c r="N14" i="2"/>
  <c r="M14" i="2"/>
  <c r="L14" i="2"/>
  <c r="O13" i="2"/>
  <c r="N13" i="2"/>
  <c r="M13" i="2"/>
  <c r="L13" i="2"/>
  <c r="O12" i="2"/>
  <c r="N12" i="2"/>
  <c r="M12" i="2"/>
  <c r="L12" i="2"/>
  <c r="O11" i="2"/>
  <c r="N11" i="2"/>
  <c r="M11" i="2"/>
  <c r="L11" i="2"/>
  <c r="O10" i="2"/>
  <c r="N10" i="2"/>
  <c r="M10" i="2"/>
  <c r="L10" i="2"/>
  <c r="O9" i="2"/>
  <c r="N9" i="2"/>
  <c r="M9" i="2"/>
  <c r="L9" i="2"/>
  <c r="O8" i="2"/>
  <c r="N8" i="2"/>
  <c r="M8" i="2"/>
  <c r="L8" i="2"/>
  <c r="O7" i="2"/>
  <c r="N7" i="2"/>
  <c r="M7" i="2"/>
  <c r="L7" i="2"/>
  <c r="O6" i="2"/>
  <c r="N6" i="2"/>
  <c r="M6" i="2"/>
  <c r="L6" i="2"/>
  <c r="O5" i="2"/>
  <c r="N5" i="2"/>
  <c r="M5" i="2"/>
  <c r="L5" i="2"/>
  <c r="O4" i="2"/>
  <c r="N4" i="2"/>
  <c r="M4" i="2"/>
  <c r="L4" i="2"/>
  <c r="O3" i="2"/>
  <c r="N3" i="2"/>
  <c r="M3" i="2"/>
  <c r="L3" i="2"/>
  <c r="O2" i="2"/>
  <c r="N2" i="2"/>
  <c r="M2" i="2"/>
  <c r="L2" i="2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N2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B22" i="1"/>
  <c r="B20" i="1" a="1"/>
  <c r="B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<sst xmlns="http://schemas.openxmlformats.org/spreadsheetml/2006/main" count="44" uniqueCount="22">
  <si>
    <t>element</t>
  </si>
  <si>
    <t>1phen-der</t>
  </si>
  <si>
    <t>2phen-der</t>
  </si>
  <si>
    <t>3phen-der</t>
  </si>
  <si>
    <t>4phen-der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</si>
  <si>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</si>
  <si>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</si>
  <si>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</si>
  <si>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</si>
  <si>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</si>
  <si>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</si>
  <si>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</si>
  <si>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</si>
  <si>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</si>
  <si>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</si>
  <si>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</si>
  <si>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</si>
  <si>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</si>
  <si>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</si>
  <si>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TOTAL</t>
  </si>
  <si>
    <t>derivatives</t>
  </si>
  <si>
    <t>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</si>
</sst>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145" zoomScaleNormal="145" workbookViewId="0">
      <selection sqref="A1:N22"/>
    </sheetView>
  </sheetViews>
  <sheetFormatPr defaultRowHeight="15" x14ac:dyDescent="0.25"/>
  <cols>
    <col min="3" max="3" width="10.28515625" bestFit="1" customWidth="1"/>
    <col min="5" max="5" width="10.28515625" bestFit="1" customWidth="1"/>
    <col min="7" max="7" width="10.28515625" bestFit="1" customWidth="1"/>
    <col min="9" max="9" width="10.28515625" bestFit="1" customWidth="1"/>
  </cols>
  <sheetData>
    <row r="1" spans="1:14" x14ac:dyDescent="0.25">
      <c r="A1" t="s">
        <v>0</v>
      </c>
      <c r="B1">
        <v>1</v>
      </c>
      <c r="C1" t="s">
        <v>1</v>
      </c>
      <c r="D1">
        <v>2</v>
      </c>
      <c r="E1" t="s">
        <v>2</v>
      </c>
      <c r="F1">
        <v>3</v>
      </c>
      <c r="G1" t="s">
        <v>3</v>
      </c>
      <c r="H1">
        <v>4</v>
      </c>
      <c r="I1" t="s">
        <v>4</v>
      </c>
      <c r="K1">
        <v>1</v>
      </c>
      <c r="L1">
        <v>2</v>
      </c>
      <c r="M1">
        <v>3</v>
      </c>
      <c r="N1">
        <v>4</v>
      </c>
    </row>
    <row r="2" spans="1:14" x14ac:dyDescent="0.25">
      <c r="A2" t="s">
        <v>5</v>
      </c>
      <c r="B2">
        <v>106</v>
      </c>
      <c r="C2">
        <v>10</v>
      </c>
      <c r="D2">
        <v>61</v>
      </c>
      <c r="E2">
        <v>12</v>
      </c>
      <c r="F2">
        <v>6</v>
      </c>
      <c r="G2">
        <v>1</v>
      </c>
      <c r="H2">
        <v>0</v>
      </c>
      <c r="I2">
        <v>0</v>
      </c>
      <c r="J2" t="s">
        <v>21</v>
      </c>
      <c r="K2">
        <f>B2-C2</f>
        <v>96</v>
      </c>
      <c r="L2">
        <f>D2-E2</f>
        <v>49</v>
      </c>
      <c r="M2">
        <f>F2-G2</f>
        <v>5</v>
      </c>
      <c r="N2">
        <f>H2-I2</f>
        <v>0</v>
      </c>
    </row>
    <row r="3" spans="1:14" x14ac:dyDescent="0.25">
      <c r="A3" t="s">
        <v>6</v>
      </c>
      <c r="B3">
        <v>47</v>
      </c>
      <c r="C3">
        <v>7</v>
      </c>
      <c r="D3">
        <v>33</v>
      </c>
      <c r="E3">
        <v>7</v>
      </c>
      <c r="F3">
        <v>3</v>
      </c>
      <c r="G3">
        <v>0</v>
      </c>
      <c r="H3">
        <v>6</v>
      </c>
      <c r="I3">
        <v>3</v>
      </c>
      <c r="K3">
        <f t="shared" ref="K3:K15" si="0">B3-C3</f>
        <v>40</v>
      </c>
      <c r="L3">
        <f t="shared" ref="L3:L15" si="1">D3-E3</f>
        <v>26</v>
      </c>
      <c r="M3">
        <f t="shared" ref="M3:M15" si="2">F3-G3</f>
        <v>3</v>
      </c>
      <c r="N3">
        <f t="shared" ref="N3:N15" si="3">H3-I3</f>
        <v>3</v>
      </c>
    </row>
    <row r="4" spans="1:14" x14ac:dyDescent="0.25">
      <c r="A4" t="s">
        <v>7</v>
      </c>
      <c r="B4">
        <v>86</v>
      </c>
      <c r="C4">
        <v>15</v>
      </c>
      <c r="D4">
        <v>27</v>
      </c>
      <c r="E4">
        <v>5</v>
      </c>
      <c r="F4">
        <v>3</v>
      </c>
      <c r="G4">
        <v>0</v>
      </c>
      <c r="H4">
        <v>0</v>
      </c>
      <c r="I4">
        <v>0</v>
      </c>
      <c r="K4">
        <f t="shared" si="0"/>
        <v>71</v>
      </c>
      <c r="L4">
        <f t="shared" si="1"/>
        <v>22</v>
      </c>
      <c r="M4">
        <f t="shared" si="2"/>
        <v>3</v>
      </c>
      <c r="N4">
        <f t="shared" si="3"/>
        <v>0</v>
      </c>
    </row>
    <row r="5" spans="1:14" x14ac:dyDescent="0.25">
      <c r="A5" t="s">
        <v>8</v>
      </c>
      <c r="B5">
        <v>117</v>
      </c>
      <c r="C5">
        <v>24</v>
      </c>
      <c r="D5">
        <v>42</v>
      </c>
      <c r="E5">
        <v>8</v>
      </c>
      <c r="F5">
        <v>7</v>
      </c>
      <c r="G5">
        <v>1</v>
      </c>
      <c r="H5">
        <v>0</v>
      </c>
      <c r="I5">
        <v>0</v>
      </c>
      <c r="K5">
        <f t="shared" si="0"/>
        <v>93</v>
      </c>
      <c r="L5">
        <f t="shared" si="1"/>
        <v>34</v>
      </c>
      <c r="M5">
        <f t="shared" si="2"/>
        <v>6</v>
      </c>
      <c r="N5">
        <f t="shared" si="3"/>
        <v>0</v>
      </c>
    </row>
    <row r="6" spans="1:14" x14ac:dyDescent="0.25">
      <c r="A6" t="s">
        <v>9</v>
      </c>
      <c r="B6">
        <v>140</v>
      </c>
      <c r="C6">
        <v>32</v>
      </c>
      <c r="D6">
        <v>33</v>
      </c>
      <c r="E6">
        <v>8</v>
      </c>
      <c r="F6">
        <v>2</v>
      </c>
      <c r="G6">
        <v>1</v>
      </c>
      <c r="H6">
        <v>0</v>
      </c>
      <c r="I6">
        <v>0</v>
      </c>
      <c r="K6">
        <f t="shared" si="0"/>
        <v>108</v>
      </c>
      <c r="L6">
        <f t="shared" si="1"/>
        <v>25</v>
      </c>
      <c r="M6">
        <f t="shared" si="2"/>
        <v>1</v>
      </c>
      <c r="N6">
        <f t="shared" si="3"/>
        <v>0</v>
      </c>
    </row>
    <row r="7" spans="1:14" x14ac:dyDescent="0.25">
      <c r="A7" t="s">
        <v>10</v>
      </c>
      <c r="B7">
        <v>365</v>
      </c>
      <c r="C7">
        <v>97</v>
      </c>
      <c r="D7">
        <v>104</v>
      </c>
      <c r="E7">
        <v>38</v>
      </c>
      <c r="F7">
        <v>2</v>
      </c>
      <c r="G7">
        <v>2</v>
      </c>
      <c r="H7">
        <v>1</v>
      </c>
      <c r="I7">
        <v>1</v>
      </c>
      <c r="K7">
        <f t="shared" si="0"/>
        <v>268</v>
      </c>
      <c r="L7">
        <f t="shared" si="1"/>
        <v>66</v>
      </c>
      <c r="M7">
        <f t="shared" si="2"/>
        <v>0</v>
      </c>
      <c r="N7">
        <f t="shared" si="3"/>
        <v>0</v>
      </c>
    </row>
    <row r="8" spans="1:14" x14ac:dyDescent="0.25">
      <c r="A8" t="s">
        <v>11</v>
      </c>
      <c r="B8">
        <v>132</v>
      </c>
      <c r="C8">
        <v>29</v>
      </c>
      <c r="D8">
        <v>42</v>
      </c>
      <c r="E8">
        <v>7</v>
      </c>
      <c r="F8">
        <v>1</v>
      </c>
      <c r="G8">
        <v>1</v>
      </c>
      <c r="H8">
        <v>0</v>
      </c>
      <c r="I8">
        <v>0</v>
      </c>
      <c r="K8">
        <f t="shared" si="0"/>
        <v>103</v>
      </c>
      <c r="L8">
        <f t="shared" si="1"/>
        <v>35</v>
      </c>
      <c r="M8">
        <f t="shared" si="2"/>
        <v>0</v>
      </c>
      <c r="N8">
        <f t="shared" si="3"/>
        <v>0</v>
      </c>
    </row>
    <row r="9" spans="1:14" x14ac:dyDescent="0.25">
      <c r="A9" t="s">
        <v>12</v>
      </c>
      <c r="B9">
        <v>197</v>
      </c>
      <c r="C9">
        <v>39</v>
      </c>
      <c r="D9">
        <v>48</v>
      </c>
      <c r="E9">
        <v>12</v>
      </c>
      <c r="F9">
        <v>1</v>
      </c>
      <c r="G9">
        <v>1</v>
      </c>
      <c r="H9">
        <v>0</v>
      </c>
      <c r="I9">
        <v>0</v>
      </c>
      <c r="K9">
        <f t="shared" si="0"/>
        <v>158</v>
      </c>
      <c r="L9">
        <f t="shared" si="1"/>
        <v>36</v>
      </c>
      <c r="M9">
        <f t="shared" si="2"/>
        <v>0</v>
      </c>
      <c r="N9">
        <f t="shared" si="3"/>
        <v>0</v>
      </c>
    </row>
    <row r="10" spans="1:14" x14ac:dyDescent="0.25">
      <c r="A10" t="s">
        <v>13</v>
      </c>
      <c r="B10">
        <v>193</v>
      </c>
      <c r="C10">
        <v>61</v>
      </c>
      <c r="D10">
        <v>45</v>
      </c>
      <c r="E10">
        <v>10</v>
      </c>
      <c r="F10">
        <v>1</v>
      </c>
      <c r="G10">
        <v>1</v>
      </c>
      <c r="H10">
        <v>0</v>
      </c>
      <c r="I10">
        <v>0</v>
      </c>
      <c r="K10">
        <f t="shared" si="0"/>
        <v>132</v>
      </c>
      <c r="L10">
        <f t="shared" si="1"/>
        <v>35</v>
      </c>
      <c r="M10">
        <f t="shared" si="2"/>
        <v>0</v>
      </c>
      <c r="N10">
        <f t="shared" si="3"/>
        <v>0</v>
      </c>
    </row>
    <row r="11" spans="1:14" x14ac:dyDescent="0.25">
      <c r="A11" t="s">
        <v>14</v>
      </c>
      <c r="B11">
        <v>59</v>
      </c>
      <c r="C11">
        <v>8</v>
      </c>
      <c r="D11">
        <v>18</v>
      </c>
      <c r="E11">
        <v>1</v>
      </c>
      <c r="F11">
        <v>0</v>
      </c>
      <c r="G11">
        <v>0</v>
      </c>
      <c r="H11">
        <v>0</v>
      </c>
      <c r="I11">
        <v>0</v>
      </c>
      <c r="K11">
        <f t="shared" si="0"/>
        <v>51</v>
      </c>
      <c r="L11">
        <f t="shared" si="1"/>
        <v>17</v>
      </c>
      <c r="M11">
        <f t="shared" si="2"/>
        <v>0</v>
      </c>
      <c r="N11">
        <f t="shared" si="3"/>
        <v>0</v>
      </c>
    </row>
    <row r="12" spans="1:14" x14ac:dyDescent="0.25">
      <c r="A12" t="s">
        <v>15</v>
      </c>
      <c r="B12">
        <v>95</v>
      </c>
      <c r="C12">
        <v>26</v>
      </c>
      <c r="D12">
        <v>27</v>
      </c>
      <c r="E12">
        <v>4</v>
      </c>
      <c r="F12">
        <v>1</v>
      </c>
      <c r="G12">
        <v>1</v>
      </c>
      <c r="H12">
        <v>0</v>
      </c>
      <c r="I12">
        <v>0</v>
      </c>
      <c r="K12">
        <f t="shared" si="0"/>
        <v>69</v>
      </c>
      <c r="L12">
        <f t="shared" si="1"/>
        <v>23</v>
      </c>
      <c r="M12">
        <f t="shared" si="2"/>
        <v>0</v>
      </c>
      <c r="N12">
        <f t="shared" si="3"/>
        <v>0</v>
      </c>
    </row>
    <row r="13" spans="1:14" x14ac:dyDescent="0.25">
      <c r="A13" t="s">
        <v>16</v>
      </c>
      <c r="B13">
        <v>25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K13">
        <f t="shared" si="0"/>
        <v>23</v>
      </c>
      <c r="L13">
        <f t="shared" si="1"/>
        <v>3</v>
      </c>
      <c r="M13">
        <f t="shared" si="2"/>
        <v>0</v>
      </c>
      <c r="N13">
        <f t="shared" si="3"/>
        <v>0</v>
      </c>
    </row>
    <row r="14" spans="1:14" x14ac:dyDescent="0.25">
      <c r="A14" t="s">
        <v>17</v>
      </c>
      <c r="B14">
        <v>104</v>
      </c>
      <c r="C14">
        <v>29</v>
      </c>
      <c r="D14">
        <v>28</v>
      </c>
      <c r="E14">
        <v>6</v>
      </c>
      <c r="F14">
        <v>1</v>
      </c>
      <c r="G14">
        <v>1</v>
      </c>
      <c r="H14">
        <v>0</v>
      </c>
      <c r="I14">
        <v>0</v>
      </c>
      <c r="K14">
        <f t="shared" si="0"/>
        <v>75</v>
      </c>
      <c r="L14">
        <f t="shared" si="1"/>
        <v>22</v>
      </c>
      <c r="M14">
        <f t="shared" si="2"/>
        <v>0</v>
      </c>
      <c r="N14">
        <f t="shared" si="3"/>
        <v>0</v>
      </c>
    </row>
    <row r="15" spans="1:14" x14ac:dyDescent="0.25">
      <c r="A15" t="s">
        <v>18</v>
      </c>
      <c r="B15">
        <v>17</v>
      </c>
      <c r="C15">
        <v>4</v>
      </c>
      <c r="D15">
        <v>8</v>
      </c>
      <c r="E15">
        <v>1</v>
      </c>
      <c r="F15">
        <v>2</v>
      </c>
      <c r="G15">
        <v>2</v>
      </c>
      <c r="H15">
        <v>0</v>
      </c>
      <c r="I15">
        <v>0</v>
      </c>
      <c r="K15">
        <f t="shared" si="0"/>
        <v>13</v>
      </c>
      <c r="L15">
        <f t="shared" si="1"/>
        <v>7</v>
      </c>
      <c r="M15">
        <f t="shared" si="2"/>
        <v>0</v>
      </c>
      <c r="N15">
        <f t="shared" si="3"/>
        <v>0</v>
      </c>
    </row>
    <row r="18" spans="1:2" x14ac:dyDescent="0.25">
      <c r="A18" t="s">
        <v>19</v>
      </c>
      <c r="B18">
        <v>2239</v>
      </c>
    </row>
    <row r="20" spans="1:2" x14ac:dyDescent="0.25">
      <c r="A20" t="s">
        <v>20</v>
      </c>
      <c r="B20" cm="1">
        <f t="array" ref="B20">SUM(C2:C15+E2:E15+G2:G15+I2:I15)</f>
        <v>518</v>
      </c>
    </row>
    <row r="22" spans="1:2" x14ac:dyDescent="0.25">
      <c r="B22">
        <f>2239-518</f>
        <v>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C5F3-8DBF-487B-8D2F-47959FEC28BE}">
  <dimension ref="A1:O22"/>
  <sheetViews>
    <sheetView tabSelected="1" zoomScale="145" zoomScaleNormal="145" workbookViewId="0">
      <selection activeCell="H21" sqref="H21"/>
    </sheetView>
  </sheetViews>
  <sheetFormatPr defaultRowHeight="15" x14ac:dyDescent="0.25"/>
  <sheetData>
    <row r="1" spans="1:15" x14ac:dyDescent="0.25">
      <c r="A1" t="s">
        <v>0</v>
      </c>
      <c r="B1">
        <v>1</v>
      </c>
      <c r="C1" t="s">
        <v>1</v>
      </c>
      <c r="D1">
        <v>2</v>
      </c>
      <c r="E1" t="s">
        <v>2</v>
      </c>
      <c r="F1">
        <v>3</v>
      </c>
      <c r="G1" t="s">
        <v>3</v>
      </c>
      <c r="H1">
        <v>4</v>
      </c>
      <c r="I1" t="s">
        <v>4</v>
      </c>
      <c r="L1">
        <v>1</v>
      </c>
      <c r="M1">
        <v>2</v>
      </c>
      <c r="N1">
        <v>3</v>
      </c>
      <c r="O1">
        <v>4</v>
      </c>
    </row>
    <row r="2" spans="1:15" x14ac:dyDescent="0.25">
      <c r="A2" t="s">
        <v>5</v>
      </c>
      <c r="B2">
        <v>106</v>
      </c>
      <c r="C2">
        <v>10</v>
      </c>
      <c r="D2">
        <v>61</v>
      </c>
      <c r="E2">
        <v>12</v>
      </c>
      <c r="F2">
        <v>6</v>
      </c>
      <c r="G2">
        <v>1</v>
      </c>
      <c r="H2">
        <v>0</v>
      </c>
      <c r="I2">
        <v>0</v>
      </c>
      <c r="K2" t="s">
        <v>21</v>
      </c>
      <c r="L2">
        <f>B2-C2</f>
        <v>96</v>
      </c>
      <c r="M2">
        <f>D2-E2</f>
        <v>49</v>
      </c>
      <c r="N2">
        <f>F2-G2</f>
        <v>5</v>
      </c>
      <c r="O2">
        <f>H2-I2</f>
        <v>0</v>
      </c>
    </row>
    <row r="3" spans="1:15" x14ac:dyDescent="0.25">
      <c r="A3" t="s">
        <v>6</v>
      </c>
      <c r="B3">
        <v>46</v>
      </c>
      <c r="C3">
        <v>6</v>
      </c>
      <c r="D3">
        <v>33</v>
      </c>
      <c r="E3">
        <v>7</v>
      </c>
      <c r="F3">
        <v>3</v>
      </c>
      <c r="G3">
        <v>0</v>
      </c>
      <c r="H3">
        <v>6</v>
      </c>
      <c r="I3">
        <v>3</v>
      </c>
      <c r="L3">
        <f>B3-C3</f>
        <v>40</v>
      </c>
      <c r="M3">
        <f>D3-E3</f>
        <v>26</v>
      </c>
      <c r="N3">
        <f>F3-G3</f>
        <v>3</v>
      </c>
      <c r="O3">
        <f>H3-I3</f>
        <v>3</v>
      </c>
    </row>
    <row r="4" spans="1:15" x14ac:dyDescent="0.25">
      <c r="A4" t="s">
        <v>7</v>
      </c>
      <c r="B4">
        <v>86</v>
      </c>
      <c r="C4">
        <v>15</v>
      </c>
      <c r="D4">
        <v>27</v>
      </c>
      <c r="E4">
        <v>5</v>
      </c>
      <c r="F4">
        <v>3</v>
      </c>
      <c r="G4">
        <v>0</v>
      </c>
      <c r="H4">
        <v>0</v>
      </c>
      <c r="I4">
        <v>0</v>
      </c>
      <c r="L4">
        <f>B4-C4</f>
        <v>71</v>
      </c>
      <c r="M4">
        <f>D4-E4</f>
        <v>22</v>
      </c>
      <c r="N4">
        <f>F4-G4</f>
        <v>3</v>
      </c>
      <c r="O4">
        <f>H4-I4</f>
        <v>0</v>
      </c>
    </row>
    <row r="5" spans="1:15" x14ac:dyDescent="0.25">
      <c r="A5" t="s">
        <v>8</v>
      </c>
      <c r="B5">
        <v>114</v>
      </c>
      <c r="C5">
        <v>21</v>
      </c>
      <c r="D5">
        <v>42</v>
      </c>
      <c r="E5">
        <v>8</v>
      </c>
      <c r="F5">
        <v>7</v>
      </c>
      <c r="G5">
        <v>1</v>
      </c>
      <c r="H5">
        <v>0</v>
      </c>
      <c r="I5">
        <v>0</v>
      </c>
      <c r="L5">
        <f>B5-C5</f>
        <v>93</v>
      </c>
      <c r="M5">
        <f>D5-E5</f>
        <v>34</v>
      </c>
      <c r="N5">
        <f>F5-G5</f>
        <v>6</v>
      </c>
      <c r="O5">
        <f>H5-I5</f>
        <v>0</v>
      </c>
    </row>
    <row r="6" spans="1:15" x14ac:dyDescent="0.25">
      <c r="A6" t="s">
        <v>9</v>
      </c>
      <c r="B6">
        <v>139</v>
      </c>
      <c r="C6">
        <v>31</v>
      </c>
      <c r="D6">
        <v>33</v>
      </c>
      <c r="E6">
        <v>8</v>
      </c>
      <c r="F6">
        <v>2</v>
      </c>
      <c r="G6">
        <v>1</v>
      </c>
      <c r="H6">
        <v>0</v>
      </c>
      <c r="I6">
        <v>0</v>
      </c>
      <c r="L6">
        <f>B6-C6</f>
        <v>108</v>
      </c>
      <c r="M6">
        <f>D6-E6</f>
        <v>25</v>
      </c>
      <c r="N6">
        <f>F6-G6</f>
        <v>1</v>
      </c>
      <c r="O6">
        <f>H6-I6</f>
        <v>0</v>
      </c>
    </row>
    <row r="7" spans="1:15" x14ac:dyDescent="0.25">
      <c r="A7" t="s">
        <v>10</v>
      </c>
      <c r="B7">
        <v>364</v>
      </c>
      <c r="C7">
        <v>96</v>
      </c>
      <c r="D7">
        <v>104</v>
      </c>
      <c r="E7">
        <v>38</v>
      </c>
      <c r="F7">
        <v>2</v>
      </c>
      <c r="G7">
        <v>2</v>
      </c>
      <c r="H7">
        <v>1</v>
      </c>
      <c r="I7">
        <v>1</v>
      </c>
      <c r="L7">
        <f>B7-C7</f>
        <v>268</v>
      </c>
      <c r="M7">
        <f>D7-E7</f>
        <v>66</v>
      </c>
      <c r="N7">
        <f>F7-G7</f>
        <v>0</v>
      </c>
      <c r="O7">
        <f>H7-I7</f>
        <v>0</v>
      </c>
    </row>
    <row r="8" spans="1:15" x14ac:dyDescent="0.25">
      <c r="A8" t="s">
        <v>11</v>
      </c>
      <c r="B8">
        <v>131</v>
      </c>
      <c r="C8">
        <v>28</v>
      </c>
      <c r="D8">
        <v>42</v>
      </c>
      <c r="E8">
        <v>7</v>
      </c>
      <c r="F8">
        <v>1</v>
      </c>
      <c r="G8">
        <v>1</v>
      </c>
      <c r="H8">
        <v>0</v>
      </c>
      <c r="I8">
        <v>0</v>
      </c>
      <c r="L8">
        <f>B8-C8</f>
        <v>103</v>
      </c>
      <c r="M8">
        <f>D8-E8</f>
        <v>35</v>
      </c>
      <c r="N8">
        <f>F8-G8</f>
        <v>0</v>
      </c>
      <c r="O8">
        <f>H8-I8</f>
        <v>0</v>
      </c>
    </row>
    <row r="9" spans="1:15" x14ac:dyDescent="0.25">
      <c r="A9" t="s">
        <v>12</v>
      </c>
      <c r="B9">
        <v>196</v>
      </c>
      <c r="C9">
        <v>38</v>
      </c>
      <c r="D9">
        <v>48</v>
      </c>
      <c r="E9">
        <v>12</v>
      </c>
      <c r="F9">
        <v>1</v>
      </c>
      <c r="G9">
        <v>1</v>
      </c>
      <c r="H9">
        <v>0</v>
      </c>
      <c r="I9">
        <v>0</v>
      </c>
      <c r="L9">
        <f>B9-C9</f>
        <v>158</v>
      </c>
      <c r="M9">
        <f>D9-E9</f>
        <v>36</v>
      </c>
      <c r="N9">
        <f>F9-G9</f>
        <v>0</v>
      </c>
      <c r="O9">
        <f>H9-I9</f>
        <v>0</v>
      </c>
    </row>
    <row r="10" spans="1:15" x14ac:dyDescent="0.25">
      <c r="A10" t="s">
        <v>13</v>
      </c>
      <c r="B10">
        <v>190</v>
      </c>
      <c r="C10">
        <v>58</v>
      </c>
      <c r="D10">
        <v>45</v>
      </c>
      <c r="E10">
        <v>10</v>
      </c>
      <c r="F10">
        <v>1</v>
      </c>
      <c r="G10">
        <v>1</v>
      </c>
      <c r="H10">
        <v>0</v>
      </c>
      <c r="I10">
        <v>0</v>
      </c>
      <c r="L10">
        <f>B10-C10</f>
        <v>132</v>
      </c>
      <c r="M10">
        <f>D10-E10</f>
        <v>35</v>
      </c>
      <c r="N10">
        <f>F10-G10</f>
        <v>0</v>
      </c>
      <c r="O10">
        <f>H10-I10</f>
        <v>0</v>
      </c>
    </row>
    <row r="11" spans="1:15" x14ac:dyDescent="0.25">
      <c r="A11" t="s">
        <v>14</v>
      </c>
      <c r="B11">
        <v>59</v>
      </c>
      <c r="C11">
        <v>8</v>
      </c>
      <c r="D11">
        <v>18</v>
      </c>
      <c r="E11">
        <v>1</v>
      </c>
      <c r="F11">
        <v>0</v>
      </c>
      <c r="G11">
        <v>0</v>
      </c>
      <c r="H11">
        <v>0</v>
      </c>
      <c r="I11">
        <v>0</v>
      </c>
      <c r="L11">
        <f>B11-C11</f>
        <v>51</v>
      </c>
      <c r="M11">
        <f>D11-E11</f>
        <v>17</v>
      </c>
      <c r="N11">
        <f>F11-G11</f>
        <v>0</v>
      </c>
      <c r="O11">
        <f>H11-I11</f>
        <v>0</v>
      </c>
    </row>
    <row r="12" spans="1:15" x14ac:dyDescent="0.25">
      <c r="A12" t="s">
        <v>15</v>
      </c>
      <c r="B12">
        <v>94</v>
      </c>
      <c r="C12">
        <v>25</v>
      </c>
      <c r="D12">
        <v>27</v>
      </c>
      <c r="E12">
        <v>4</v>
      </c>
      <c r="F12">
        <v>1</v>
      </c>
      <c r="G12">
        <v>1</v>
      </c>
      <c r="H12">
        <v>0</v>
      </c>
      <c r="I12">
        <v>0</v>
      </c>
      <c r="L12">
        <f>B12-C12</f>
        <v>69</v>
      </c>
      <c r="M12">
        <f>D12-E12</f>
        <v>23</v>
      </c>
      <c r="N12">
        <f>F12-G12</f>
        <v>0</v>
      </c>
      <c r="O12">
        <f>H12-I12</f>
        <v>0</v>
      </c>
    </row>
    <row r="13" spans="1:15" x14ac:dyDescent="0.25">
      <c r="A13" t="s">
        <v>16</v>
      </c>
      <c r="B13">
        <v>25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L13">
        <f>B13-C13</f>
        <v>23</v>
      </c>
      <c r="M13">
        <f>D13-E13</f>
        <v>3</v>
      </c>
      <c r="N13">
        <f>F13-G13</f>
        <v>0</v>
      </c>
      <c r="O13">
        <f>H13-I13</f>
        <v>0</v>
      </c>
    </row>
    <row r="14" spans="1:15" x14ac:dyDescent="0.25">
      <c r="A14" t="s">
        <v>17</v>
      </c>
      <c r="B14">
        <v>103</v>
      </c>
      <c r="C14">
        <v>28</v>
      </c>
      <c r="D14">
        <v>28</v>
      </c>
      <c r="E14">
        <v>6</v>
      </c>
      <c r="F14">
        <v>1</v>
      </c>
      <c r="G14">
        <v>1</v>
      </c>
      <c r="H14">
        <v>0</v>
      </c>
      <c r="I14">
        <v>0</v>
      </c>
      <c r="L14">
        <f>B14-C14</f>
        <v>75</v>
      </c>
      <c r="M14">
        <f>D14-E14</f>
        <v>22</v>
      </c>
      <c r="N14">
        <f>F14-G14</f>
        <v>0</v>
      </c>
      <c r="O14">
        <f>H14-I14</f>
        <v>0</v>
      </c>
    </row>
    <row r="15" spans="1:15" x14ac:dyDescent="0.25">
      <c r="A15" t="s">
        <v>18</v>
      </c>
      <c r="B15">
        <v>17</v>
      </c>
      <c r="C15">
        <v>4</v>
      </c>
      <c r="D15">
        <v>8</v>
      </c>
      <c r="E15">
        <v>1</v>
      </c>
      <c r="F15">
        <v>2</v>
      </c>
      <c r="G15">
        <v>2</v>
      </c>
      <c r="H15">
        <v>0</v>
      </c>
      <c r="I15">
        <v>0</v>
      </c>
      <c r="L15">
        <f>B15-C15</f>
        <v>13</v>
      </c>
      <c r="M15">
        <f>D15-E15</f>
        <v>7</v>
      </c>
      <c r="N15">
        <f>F15-G15</f>
        <v>0</v>
      </c>
      <c r="O15">
        <f>H15-I15</f>
        <v>0</v>
      </c>
    </row>
    <row r="18" spans="1:4" x14ac:dyDescent="0.25">
      <c r="A18" t="s">
        <v>19</v>
      </c>
      <c r="B18">
        <v>2226</v>
      </c>
      <c r="D18" cm="1">
        <f t="array" ref="D18">SUM(B2:B15+D2:D15+F2:F15+H2:H15)</f>
        <v>2226</v>
      </c>
    </row>
    <row r="20" spans="1:4" x14ac:dyDescent="0.25">
      <c r="A20" t="s">
        <v>20</v>
      </c>
      <c r="B20">
        <v>505</v>
      </c>
    </row>
    <row r="22" spans="1:4" x14ac:dyDescent="0.25">
      <c r="B22">
        <f>B18-B20</f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Shicheng</dc:creator>
  <cp:lastModifiedBy>Li, Shicheng</cp:lastModifiedBy>
  <dcterms:created xsi:type="dcterms:W3CDTF">2015-06-05T18:17:20Z</dcterms:created>
  <dcterms:modified xsi:type="dcterms:W3CDTF">2023-11-03T15:11:40Z</dcterms:modified>
</cp:coreProperties>
</file>